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9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0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9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0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ugm365-my.sharepoint.com/personal/istiarto_365_ugm_ac_id/Documents/Bahan Kuliah/Statistika S2/"/>
    </mc:Choice>
  </mc:AlternateContent>
  <xr:revisionPtr revIDLastSave="3" documentId="11_7F6132D0414D7187BDD6CD5EB0EB1A7FA415A27B" xr6:coauthVersionLast="46" xr6:coauthVersionMax="46" xr10:uidLastSave="{27A70F55-6BA1-49FC-92B2-BF689A16CD66}"/>
  <bookViews>
    <workbookView xWindow="120" yWindow="0" windowWidth="18795" windowHeight="10200" firstSheet="27" activeTab="32" xr2:uid="{00000000-000D-0000-FFFF-FFFF00000000}"/>
  </bookViews>
  <sheets>
    <sheet name="normal" sheetId="1" r:id="rId1"/>
    <sheet name="kabisat" sheetId="2" r:id="rId2"/>
    <sheet name="15-harian" sheetId="3" r:id="rId3"/>
    <sheet name="bulanan" sheetId="4" r:id="rId4"/>
    <sheet name="bulanan (2)" sheetId="28" r:id="rId5"/>
    <sheet name="1982" sheetId="5" r:id="rId6"/>
    <sheet name="1983" sheetId="6" r:id="rId7"/>
    <sheet name="1986" sheetId="7" r:id="rId8"/>
    <sheet name="1987" sheetId="8" r:id="rId9"/>
    <sheet name="1988" sheetId="9" r:id="rId10"/>
    <sheet name="1989" sheetId="10" r:id="rId11"/>
    <sheet name="1990" sheetId="11" r:id="rId12"/>
    <sheet name="1991" sheetId="12" r:id="rId13"/>
    <sheet name="1992" sheetId="13" r:id="rId14"/>
    <sheet name="1994" sheetId="14" r:id="rId15"/>
    <sheet name="1995" sheetId="15" r:id="rId16"/>
    <sheet name="1996" sheetId="16" r:id="rId17"/>
    <sheet name="1997" sheetId="17" r:id="rId18"/>
    <sheet name="1998" sheetId="18" r:id="rId19"/>
    <sheet name="1999" sheetId="23" r:id="rId20"/>
    <sheet name="2000" sheetId="20" r:id="rId21"/>
    <sheet name="2001" sheetId="25" r:id="rId22"/>
    <sheet name="2002" sheetId="22" r:id="rId23"/>
    <sheet name="2003" sheetId="24" r:id="rId24"/>
    <sheet name="2004" sheetId="26" r:id="rId25"/>
    <sheet name="2005" sheetId="27" r:id="rId26"/>
    <sheet name="2006" sheetId="29" r:id="rId27"/>
    <sheet name="2007" sheetId="30" r:id="rId28"/>
    <sheet name="2008" sheetId="31" r:id="rId29"/>
    <sheet name="2009" sheetId="34" r:id="rId30"/>
    <sheet name="Max R.72" sheetId="32" r:id="rId31"/>
    <sheet name="Max R.24" sheetId="33" r:id="rId32"/>
    <sheet name="Max R.24 (21 tahun)" sheetId="35" r:id="rId33"/>
    <sheet name="Harian" sheetId="37" r:id="rId34"/>
  </sheets>
  <definedNames>
    <definedName name="_xlnm.Print_Area" localSheetId="2">'15-harian'!$A$1:$AM$59</definedName>
    <definedName name="_xlnm.Print_Area" localSheetId="5">'1982'!$A$8:$M$81</definedName>
    <definedName name="_xlnm.Print_Area" localSheetId="6">'1983'!$A$8:$M$81</definedName>
    <definedName name="_xlnm.Print_Area" localSheetId="7">'1986'!$A$8:$M$81</definedName>
    <definedName name="_xlnm.Print_Area" localSheetId="8">'1987'!$A$8:$M$81</definedName>
    <definedName name="_xlnm.Print_Area" localSheetId="9">'1988'!$A$8:$N$81</definedName>
    <definedName name="_xlnm.Print_Area" localSheetId="10">'1989'!$A$8:$M$81</definedName>
    <definedName name="_xlnm.Print_Area" localSheetId="11">'1990'!$A$8:$M$81</definedName>
    <definedName name="_xlnm.Print_Area" localSheetId="12">'1991'!$A$8:$M$81</definedName>
    <definedName name="_xlnm.Print_Area" localSheetId="13">'1992'!$A$8:$N$81</definedName>
    <definedName name="_xlnm.Print_Area" localSheetId="14">'1994'!$A$8:$M$81</definedName>
    <definedName name="_xlnm.Print_Area" localSheetId="15">'1995'!$A$8:$M$81</definedName>
    <definedName name="_xlnm.Print_Area" localSheetId="16">'1996'!$A$8:$N$81</definedName>
    <definedName name="_xlnm.Print_Area" localSheetId="17">'1997'!$A$8:$M$81</definedName>
    <definedName name="_xlnm.Print_Area" localSheetId="18">'1998'!$A$8:$M$81</definedName>
    <definedName name="_xlnm.Print_Area" localSheetId="19">'1999'!$A$8:$M$81</definedName>
    <definedName name="_xlnm.Print_Area" localSheetId="20">'2000'!$A$8:$N$81</definedName>
    <definedName name="_xlnm.Print_Area" localSheetId="21">'2001'!$A$8:$M$81</definedName>
    <definedName name="_xlnm.Print_Area" localSheetId="22">'2002'!$A$8:$M$81</definedName>
    <definedName name="_xlnm.Print_Area" localSheetId="23">'2003'!$A$8:$M$81</definedName>
    <definedName name="_xlnm.Print_Area" localSheetId="24">'2004'!$A$8:$N$82</definedName>
    <definedName name="_xlnm.Print_Area" localSheetId="25">'2005'!$A$8:$N$81</definedName>
    <definedName name="_xlnm.Print_Area" localSheetId="26">'2006'!$A$8:$N$81</definedName>
    <definedName name="_xlnm.Print_Area" localSheetId="27">'2007'!$A$8:$N$81</definedName>
    <definedName name="_xlnm.Print_Area" localSheetId="28">'2008'!$A$8:$N$82</definedName>
    <definedName name="_xlnm.Print_Area" localSheetId="29">'2009'!$A$8:$N$81</definedName>
    <definedName name="_xlnm.Print_Area" localSheetId="1">kabisat!$A$8:$N$81</definedName>
    <definedName name="_xlnm.Print_Area" localSheetId="0">normal!$A$8:$M$81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69" i="37" l="1"/>
  <c r="E369" i="37"/>
  <c r="D369" i="37"/>
  <c r="Q433" i="34"/>
  <c r="AC368" i="37"/>
  <c r="Q434" i="31"/>
  <c r="AB368" i="37"/>
  <c r="Q433" i="30"/>
  <c r="AA368" i="37"/>
  <c r="Q433" i="29"/>
  <c r="Z368" i="37"/>
  <c r="Q433" i="27"/>
  <c r="Y368" i="37"/>
  <c r="Q434" i="26"/>
  <c r="X368" i="37"/>
  <c r="Q433" i="24"/>
  <c r="W368" i="37"/>
  <c r="Q433" i="22"/>
  <c r="V368" i="37"/>
  <c r="Q433" i="25"/>
  <c r="U368" i="37"/>
  <c r="Q434" i="20"/>
  <c r="T368" i="37"/>
  <c r="Q433" i="23"/>
  <c r="S368" i="37"/>
  <c r="Q433" i="18"/>
  <c r="R368" i="37"/>
  <c r="Q433" i="17"/>
  <c r="Q368" i="37"/>
  <c r="Q434" i="16"/>
  <c r="P368" i="37"/>
  <c r="Q433" i="15"/>
  <c r="O368" i="37"/>
  <c r="Q433" i="14"/>
  <c r="N368" i="37"/>
  <c r="Q434" i="13"/>
  <c r="L368" i="37"/>
  <c r="Q433" i="12"/>
  <c r="K368" i="37"/>
  <c r="Q433" i="11"/>
  <c r="J368" i="37"/>
  <c r="Q433" i="10"/>
  <c r="I368" i="37"/>
  <c r="Q434" i="9"/>
  <c r="H368" i="37"/>
  <c r="Q433" i="8"/>
  <c r="G368" i="37"/>
  <c r="Q433" i="7"/>
  <c r="F368" i="37"/>
  <c r="Q433" i="6"/>
  <c r="C368" i="37"/>
  <c r="Q433" i="5"/>
  <c r="B368" i="37"/>
  <c r="Q432" i="34"/>
  <c r="AC367" i="37"/>
  <c r="Q433" i="31"/>
  <c r="AB367" i="37"/>
  <c r="Q432" i="30"/>
  <c r="AA367" i="37"/>
  <c r="Q432" i="29"/>
  <c r="Z367" i="37"/>
  <c r="Q432" i="27"/>
  <c r="Y367" i="37"/>
  <c r="Q433" i="26"/>
  <c r="X367" i="37"/>
  <c r="Q432" i="24"/>
  <c r="W367" i="37"/>
  <c r="Q432" i="22"/>
  <c r="V367" i="37"/>
  <c r="Q432" i="25"/>
  <c r="U367" i="37"/>
  <c r="Q433" i="20"/>
  <c r="T367" i="37"/>
  <c r="Q432" i="23"/>
  <c r="S367" i="37"/>
  <c r="Q432" i="18"/>
  <c r="R367" i="37"/>
  <c r="Q432" i="17"/>
  <c r="Q367" i="37"/>
  <c r="Q433" i="16"/>
  <c r="P367" i="37"/>
  <c r="Q432" i="15"/>
  <c r="O367" i="37"/>
  <c r="Q432" i="14"/>
  <c r="N367" i="37"/>
  <c r="Q433" i="13"/>
  <c r="L367" i="37"/>
  <c r="Q432" i="12"/>
  <c r="K367" i="37"/>
  <c r="Q432" i="11"/>
  <c r="J367" i="37"/>
  <c r="Q432" i="10"/>
  <c r="I367" i="37"/>
  <c r="Q433" i="9"/>
  <c r="H367" i="37"/>
  <c r="Q432" i="8"/>
  <c r="G367" i="37"/>
  <c r="Q432" i="7"/>
  <c r="F367" i="37"/>
  <c r="Q432" i="6"/>
  <c r="C367" i="37"/>
  <c r="Q432" i="5"/>
  <c r="B367" i="37"/>
  <c r="Q431" i="34"/>
  <c r="AC366" i="37"/>
  <c r="Q432" i="31"/>
  <c r="AB366" i="37"/>
  <c r="Q431" i="30"/>
  <c r="AA366" i="37"/>
  <c r="Q431" i="29"/>
  <c r="Z366" i="37"/>
  <c r="Q431" i="27"/>
  <c r="Y366" i="37"/>
  <c r="Q432" i="26"/>
  <c r="X366" i="37"/>
  <c r="Q431" i="24"/>
  <c r="W366" i="37"/>
  <c r="Q431" i="22"/>
  <c r="V366" i="37"/>
  <c r="Q431" i="25"/>
  <c r="U366" i="37"/>
  <c r="Q432" i="20"/>
  <c r="T366" i="37"/>
  <c r="Q431" i="23"/>
  <c r="S366" i="37"/>
  <c r="Q431" i="18"/>
  <c r="R366" i="37"/>
  <c r="Q431" i="17"/>
  <c r="Q366" i="37"/>
  <c r="Q432" i="16"/>
  <c r="P366" i="37"/>
  <c r="Q431" i="15"/>
  <c r="O366" i="37"/>
  <c r="Q431" i="14"/>
  <c r="N366" i="37"/>
  <c r="Q432" i="13"/>
  <c r="L366" i="37"/>
  <c r="Q431" i="12"/>
  <c r="K366" i="37"/>
  <c r="Q431" i="11"/>
  <c r="J366" i="37"/>
  <c r="Q431" i="10"/>
  <c r="I366" i="37"/>
  <c r="Q432" i="9"/>
  <c r="H366" i="37"/>
  <c r="Q431" i="8"/>
  <c r="G366" i="37"/>
  <c r="Q431" i="7"/>
  <c r="F366" i="37"/>
  <c r="Q431" i="6"/>
  <c r="C366" i="37"/>
  <c r="Q431" i="5"/>
  <c r="B366" i="37"/>
  <c r="Q430" i="34"/>
  <c r="AC365" i="37"/>
  <c r="Q431" i="31"/>
  <c r="AB365" i="37"/>
  <c r="Q430" i="30"/>
  <c r="AA365" i="37"/>
  <c r="Q430" i="29"/>
  <c r="Z365" i="37"/>
  <c r="Q430" i="27"/>
  <c r="Y365" i="37"/>
  <c r="Q431" i="26"/>
  <c r="X365" i="37"/>
  <c r="Q430" i="24"/>
  <c r="W365" i="37"/>
  <c r="Q430" i="22"/>
  <c r="V365" i="37"/>
  <c r="Q430" i="25"/>
  <c r="U365" i="37"/>
  <c r="Q431" i="20"/>
  <c r="T365" i="37"/>
  <c r="Q430" i="23"/>
  <c r="S365" i="37"/>
  <c r="Q430" i="18"/>
  <c r="R365" i="37"/>
  <c r="Q430" i="17"/>
  <c r="Q365" i="37"/>
  <c r="Q431" i="16"/>
  <c r="P365" i="37"/>
  <c r="Q430" i="15"/>
  <c r="O365" i="37"/>
  <c r="Q430" i="14"/>
  <c r="N365" i="37"/>
  <c r="Q431" i="13"/>
  <c r="L365" i="37"/>
  <c r="Q430" i="12"/>
  <c r="K365" i="37"/>
  <c r="Q430" i="11"/>
  <c r="J365" i="37"/>
  <c r="Q430" i="10"/>
  <c r="I365" i="37"/>
  <c r="Q431" i="9"/>
  <c r="H365" i="37"/>
  <c r="Q430" i="8"/>
  <c r="G365" i="37"/>
  <c r="Q430" i="7"/>
  <c r="F365" i="37"/>
  <c r="Q430" i="6"/>
  <c r="C365" i="37"/>
  <c r="Q430" i="5"/>
  <c r="B365" i="37"/>
  <c r="Q429" i="34"/>
  <c r="AC364" i="37"/>
  <c r="Q430" i="31"/>
  <c r="AB364" i="37"/>
  <c r="Q429" i="30"/>
  <c r="AA364" i="37"/>
  <c r="Q429" i="29"/>
  <c r="Z364" i="37"/>
  <c r="Q429" i="27"/>
  <c r="Y364" i="37"/>
  <c r="Q430" i="26"/>
  <c r="X364" i="37"/>
  <c r="Q429" i="24"/>
  <c r="W364" i="37"/>
  <c r="Q429" i="22"/>
  <c r="V364" i="37"/>
  <c r="Q429" i="25"/>
  <c r="U364" i="37"/>
  <c r="Q430" i="20"/>
  <c r="T364" i="37"/>
  <c r="Q429" i="23"/>
  <c r="S364" i="37"/>
  <c r="Q429" i="18"/>
  <c r="R364" i="37"/>
  <c r="Q429" i="17"/>
  <c r="Q364" i="37"/>
  <c r="Q430" i="16"/>
  <c r="P364" i="37"/>
  <c r="Q429" i="15"/>
  <c r="O364" i="37"/>
  <c r="Q429" i="14"/>
  <c r="N364" i="37"/>
  <c r="Q430" i="13"/>
  <c r="L364" i="37"/>
  <c r="Q429" i="12"/>
  <c r="K364" i="37"/>
  <c r="Q429" i="11"/>
  <c r="J364" i="37"/>
  <c r="Q429" i="10"/>
  <c r="I364" i="37"/>
  <c r="Q430" i="9"/>
  <c r="H364" i="37"/>
  <c r="Q429" i="8"/>
  <c r="G364" i="37"/>
  <c r="Q429" i="7"/>
  <c r="F364" i="37"/>
  <c r="Q429" i="6"/>
  <c r="C364" i="37"/>
  <c r="Q429" i="5"/>
  <c r="B364" i="37"/>
  <c r="Q428" i="34"/>
  <c r="AC363" i="37"/>
  <c r="Q429" i="31"/>
  <c r="AB363" i="37"/>
  <c r="Q428" i="30"/>
  <c r="AA363" i="37"/>
  <c r="Q428" i="29"/>
  <c r="Z363" i="37"/>
  <c r="Q428" i="27"/>
  <c r="Y363" i="37"/>
  <c r="Q429" i="26"/>
  <c r="X363" i="37"/>
  <c r="Q428" i="24"/>
  <c r="W363" i="37"/>
  <c r="Q428" i="22"/>
  <c r="V363" i="37"/>
  <c r="Q428" i="25"/>
  <c r="U363" i="37"/>
  <c r="Q429" i="20"/>
  <c r="T363" i="37"/>
  <c r="Q428" i="23"/>
  <c r="S363" i="37"/>
  <c r="Q428" i="18"/>
  <c r="R363" i="37"/>
  <c r="Q428" i="17"/>
  <c r="Q363" i="37"/>
  <c r="Q429" i="16"/>
  <c r="P363" i="37"/>
  <c r="Q428" i="15"/>
  <c r="O363" i="37"/>
  <c r="Q428" i="14"/>
  <c r="N363" i="37"/>
  <c r="Q429" i="13"/>
  <c r="L363" i="37"/>
  <c r="Q428" i="12"/>
  <c r="K363" i="37"/>
  <c r="Q428" i="11"/>
  <c r="J363" i="37"/>
  <c r="Q428" i="10"/>
  <c r="I363" i="37"/>
  <c r="Q429" i="9"/>
  <c r="H363" i="37"/>
  <c r="Q428" i="8"/>
  <c r="G363" i="37"/>
  <c r="Q428" i="7"/>
  <c r="F363" i="37"/>
  <c r="Q428" i="6"/>
  <c r="C363" i="37"/>
  <c r="Q428" i="5"/>
  <c r="B363" i="37"/>
  <c r="Q427" i="34"/>
  <c r="AC362" i="37"/>
  <c r="Q428" i="31"/>
  <c r="AB362" i="37"/>
  <c r="Q427" i="30"/>
  <c r="AA362" i="37"/>
  <c r="Q427" i="29"/>
  <c r="Z362" i="37"/>
  <c r="Q427" i="27"/>
  <c r="Y362" i="37"/>
  <c r="Q428" i="26"/>
  <c r="X362" i="37"/>
  <c r="Q427" i="24"/>
  <c r="W362" i="37"/>
  <c r="Q427" i="22"/>
  <c r="V362" i="37"/>
  <c r="Q427" i="25"/>
  <c r="U362" i="37"/>
  <c r="Q428" i="20"/>
  <c r="T362" i="37"/>
  <c r="Q427" i="23"/>
  <c r="S362" i="37"/>
  <c r="Q427" i="18"/>
  <c r="R362" i="37"/>
  <c r="Q427" i="17"/>
  <c r="Q362" i="37"/>
  <c r="Q428" i="16"/>
  <c r="P362" i="37"/>
  <c r="Q427" i="15"/>
  <c r="O362" i="37"/>
  <c r="Q427" i="14"/>
  <c r="N362" i="37"/>
  <c r="Q428" i="13"/>
  <c r="L362" i="37"/>
  <c r="Q427" i="12"/>
  <c r="K362" i="37"/>
  <c r="Q427" i="11"/>
  <c r="J362" i="37"/>
  <c r="Q427" i="10"/>
  <c r="I362" i="37"/>
  <c r="Q428" i="9"/>
  <c r="H362" i="37"/>
  <c r="Q427" i="8"/>
  <c r="G362" i="37"/>
  <c r="Q427" i="7"/>
  <c r="F362" i="37"/>
  <c r="Q427" i="6"/>
  <c r="C362" i="37"/>
  <c r="Q427" i="5"/>
  <c r="B362" i="37"/>
  <c r="Q426" i="34"/>
  <c r="AC361" i="37"/>
  <c r="Q427" i="31"/>
  <c r="AB361" i="37"/>
  <c r="Q426" i="30"/>
  <c r="AA361" i="37"/>
  <c r="Q426" i="29"/>
  <c r="Z361" i="37"/>
  <c r="Q426" i="27"/>
  <c r="Y361" i="37"/>
  <c r="Q427" i="26"/>
  <c r="X361" i="37"/>
  <c r="Q426" i="24"/>
  <c r="W361" i="37"/>
  <c r="Q426" i="22"/>
  <c r="V361" i="37"/>
  <c r="Q426" i="25"/>
  <c r="U361" i="37"/>
  <c r="Q427" i="20"/>
  <c r="T361" i="37"/>
  <c r="Q426" i="23"/>
  <c r="S361" i="37"/>
  <c r="Q426" i="18"/>
  <c r="R361" i="37"/>
  <c r="Q426" i="17"/>
  <c r="Q361" i="37"/>
  <c r="Q427" i="16"/>
  <c r="P361" i="37"/>
  <c r="Q426" i="15"/>
  <c r="O361" i="37"/>
  <c r="Q426" i="14"/>
  <c r="N361" i="37"/>
  <c r="Q427" i="13"/>
  <c r="L361" i="37"/>
  <c r="Q426" i="12"/>
  <c r="K361" i="37"/>
  <c r="Q426" i="11"/>
  <c r="J361" i="37"/>
  <c r="Q426" i="10"/>
  <c r="I361" i="37"/>
  <c r="Q427" i="9"/>
  <c r="H361" i="37"/>
  <c r="Q426" i="8"/>
  <c r="G361" i="37"/>
  <c r="Q426" i="7"/>
  <c r="F361" i="37"/>
  <c r="Q426" i="6"/>
  <c r="C361" i="37"/>
  <c r="Q426" i="5"/>
  <c r="B361" i="37"/>
  <c r="Q425" i="34"/>
  <c r="AC360" i="37"/>
  <c r="Q426" i="31"/>
  <c r="AB360" i="37"/>
  <c r="Q425" i="30"/>
  <c r="AA360" i="37"/>
  <c r="Q425" i="29"/>
  <c r="Z360" i="37"/>
  <c r="Q425" i="27"/>
  <c r="Y360" i="37"/>
  <c r="Q426" i="26"/>
  <c r="X360" i="37"/>
  <c r="Q425" i="24"/>
  <c r="W360" i="37"/>
  <c r="Q425" i="22"/>
  <c r="V360" i="37"/>
  <c r="Q425" i="25"/>
  <c r="U360" i="37"/>
  <c r="Q426" i="20"/>
  <c r="T360" i="37"/>
  <c r="Q425" i="23"/>
  <c r="S360" i="37"/>
  <c r="Q425" i="18"/>
  <c r="R360" i="37"/>
  <c r="Q425" i="17"/>
  <c r="Q360" i="37"/>
  <c r="Q426" i="16"/>
  <c r="P360" i="37"/>
  <c r="Q425" i="15"/>
  <c r="O360" i="37"/>
  <c r="Q425" i="14"/>
  <c r="N360" i="37"/>
  <c r="Q426" i="13"/>
  <c r="L360" i="37"/>
  <c r="Q425" i="12"/>
  <c r="K360" i="37"/>
  <c r="Q425" i="11"/>
  <c r="J360" i="37"/>
  <c r="Q425" i="10"/>
  <c r="I360" i="37"/>
  <c r="Q426" i="9"/>
  <c r="H360" i="37"/>
  <c r="Q425" i="8"/>
  <c r="G360" i="37"/>
  <c r="Q425" i="7"/>
  <c r="F360" i="37"/>
  <c r="Q425" i="6"/>
  <c r="C360" i="37"/>
  <c r="Q425" i="5"/>
  <c r="B360" i="37"/>
  <c r="Q424" i="34"/>
  <c r="AC359" i="37"/>
  <c r="Q425" i="31"/>
  <c r="AB359" i="37"/>
  <c r="Q424" i="30"/>
  <c r="AA359" i="37"/>
  <c r="Q424" i="29"/>
  <c r="Z359" i="37"/>
  <c r="Q424" i="27"/>
  <c r="Y359" i="37"/>
  <c r="Q425" i="26"/>
  <c r="X359" i="37"/>
  <c r="Q424" i="24"/>
  <c r="W359" i="37"/>
  <c r="Q424" i="22"/>
  <c r="V359" i="37"/>
  <c r="Q424" i="25"/>
  <c r="U359" i="37"/>
  <c r="Q425" i="20"/>
  <c r="T359" i="37"/>
  <c r="Q424" i="23"/>
  <c r="S359" i="37"/>
  <c r="Q424" i="18"/>
  <c r="R359" i="37"/>
  <c r="Q424" i="17"/>
  <c r="Q359" i="37"/>
  <c r="Q425" i="16"/>
  <c r="P359" i="37"/>
  <c r="Q424" i="15"/>
  <c r="O359" i="37"/>
  <c r="Q424" i="14"/>
  <c r="N359" i="37"/>
  <c r="Q425" i="13"/>
  <c r="L359" i="37"/>
  <c r="Q424" i="12"/>
  <c r="K359" i="37"/>
  <c r="Q424" i="11"/>
  <c r="J359" i="37"/>
  <c r="Q424" i="10"/>
  <c r="I359" i="37"/>
  <c r="Q425" i="9"/>
  <c r="H359" i="37"/>
  <c r="Q424" i="8"/>
  <c r="G359" i="37"/>
  <c r="Q424" i="7"/>
  <c r="F359" i="37"/>
  <c r="Q424" i="6"/>
  <c r="C359" i="37"/>
  <c r="Q424" i="5"/>
  <c r="B359" i="37"/>
  <c r="Q423" i="34"/>
  <c r="AC358" i="37"/>
  <c r="Q424" i="31"/>
  <c r="AB358" i="37"/>
  <c r="Q423" i="30"/>
  <c r="AA358" i="37"/>
  <c r="Q423" i="29"/>
  <c r="Z358" i="37"/>
  <c r="Q423" i="27"/>
  <c r="Y358" i="37"/>
  <c r="Q424" i="26"/>
  <c r="X358" i="37"/>
  <c r="Q423" i="24"/>
  <c r="W358" i="37"/>
  <c r="Q423" i="22"/>
  <c r="V358" i="37"/>
  <c r="Q423" i="25"/>
  <c r="U358" i="37"/>
  <c r="Q424" i="20"/>
  <c r="T358" i="37"/>
  <c r="Q423" i="23"/>
  <c r="S358" i="37"/>
  <c r="Q423" i="18"/>
  <c r="R358" i="37"/>
  <c r="Q423" i="17"/>
  <c r="Q358" i="37"/>
  <c r="Q424" i="16"/>
  <c r="P358" i="37"/>
  <c r="Q423" i="15"/>
  <c r="O358" i="37"/>
  <c r="Q423" i="14"/>
  <c r="N358" i="37"/>
  <c r="Q424" i="13"/>
  <c r="L358" i="37"/>
  <c r="Q423" i="12"/>
  <c r="K358" i="37"/>
  <c r="Q423" i="11"/>
  <c r="J358" i="37"/>
  <c r="Q423" i="10"/>
  <c r="I358" i="37"/>
  <c r="Q424" i="9"/>
  <c r="H358" i="37"/>
  <c r="Q423" i="8"/>
  <c r="G358" i="37"/>
  <c r="Q423" i="7"/>
  <c r="F358" i="37"/>
  <c r="Q423" i="6"/>
  <c r="C358" i="37"/>
  <c r="Q423" i="5"/>
  <c r="B358" i="37"/>
  <c r="Q422" i="34"/>
  <c r="AC357" i="37"/>
  <c r="Q423" i="31"/>
  <c r="AB357" i="37"/>
  <c r="Q422" i="30"/>
  <c r="AA357" i="37"/>
  <c r="Q422" i="29"/>
  <c r="Z357" i="37"/>
  <c r="Q422" i="27"/>
  <c r="Y357" i="37"/>
  <c r="Q423" i="26"/>
  <c r="X357" i="37"/>
  <c r="Q422" i="24"/>
  <c r="W357" i="37"/>
  <c r="Q422" i="22"/>
  <c r="V357" i="37"/>
  <c r="Q422" i="25"/>
  <c r="U357" i="37"/>
  <c r="Q423" i="20"/>
  <c r="T357" i="37"/>
  <c r="Q422" i="23"/>
  <c r="S357" i="37"/>
  <c r="Q422" i="18"/>
  <c r="R357" i="37"/>
  <c r="Q422" i="17"/>
  <c r="Q357" i="37"/>
  <c r="Q423" i="16"/>
  <c r="P357" i="37"/>
  <c r="Q422" i="15"/>
  <c r="O357" i="37"/>
  <c r="Q422" i="14"/>
  <c r="N357" i="37"/>
  <c r="Q423" i="13"/>
  <c r="L357" i="37"/>
  <c r="Q422" i="12"/>
  <c r="K357" i="37"/>
  <c r="Q422" i="11"/>
  <c r="J357" i="37"/>
  <c r="Q422" i="10"/>
  <c r="I357" i="37"/>
  <c r="Q423" i="9"/>
  <c r="H357" i="37"/>
  <c r="Q422" i="8"/>
  <c r="G357" i="37"/>
  <c r="Q422" i="7"/>
  <c r="F357" i="37"/>
  <c r="Q422" i="6"/>
  <c r="C357" i="37"/>
  <c r="Q422" i="5"/>
  <c r="B357" i="37"/>
  <c r="Q421" i="34"/>
  <c r="AC356" i="37"/>
  <c r="Q422" i="31"/>
  <c r="AB356" i="37"/>
  <c r="Q421" i="30"/>
  <c r="AA356" i="37"/>
  <c r="Q421" i="29"/>
  <c r="Z356" i="37"/>
  <c r="Q421" i="27"/>
  <c r="Y356" i="37"/>
  <c r="Q422" i="26"/>
  <c r="X356" i="37"/>
  <c r="Q421" i="24"/>
  <c r="W356" i="37"/>
  <c r="Q421" i="22"/>
  <c r="V356" i="37"/>
  <c r="Q421" i="25"/>
  <c r="U356" i="37"/>
  <c r="Q422" i="20"/>
  <c r="T356" i="37"/>
  <c r="Q421" i="23"/>
  <c r="S356" i="37"/>
  <c r="Q421" i="18"/>
  <c r="R356" i="37"/>
  <c r="Q421" i="17"/>
  <c r="Q356" i="37"/>
  <c r="Q422" i="16"/>
  <c r="P356" i="37"/>
  <c r="Q421" i="15"/>
  <c r="O356" i="37"/>
  <c r="Q421" i="14"/>
  <c r="N356" i="37"/>
  <c r="Q422" i="13"/>
  <c r="L356" i="37"/>
  <c r="Q421" i="12"/>
  <c r="K356" i="37"/>
  <c r="Q421" i="11"/>
  <c r="J356" i="37"/>
  <c r="Q421" i="10"/>
  <c r="I356" i="37"/>
  <c r="Q422" i="9"/>
  <c r="H356" i="37"/>
  <c r="Q421" i="8"/>
  <c r="G356" i="37"/>
  <c r="Q421" i="7"/>
  <c r="F356" i="37"/>
  <c r="Q421" i="6"/>
  <c r="C356" i="37"/>
  <c r="Q421" i="5"/>
  <c r="B356" i="37"/>
  <c r="Q420" i="34"/>
  <c r="AC355" i="37"/>
  <c r="Q421" i="31"/>
  <c r="AB355" i="37"/>
  <c r="Q420" i="30"/>
  <c r="AA355" i="37"/>
  <c r="Q420" i="29"/>
  <c r="Z355" i="37"/>
  <c r="Q420" i="27"/>
  <c r="Y355" i="37"/>
  <c r="Q421" i="26"/>
  <c r="X355" i="37"/>
  <c r="Q420" i="24"/>
  <c r="W355" i="37"/>
  <c r="Q420" i="22"/>
  <c r="V355" i="37"/>
  <c r="Q420" i="25"/>
  <c r="U355" i="37"/>
  <c r="Q421" i="20"/>
  <c r="T355" i="37"/>
  <c r="Q420" i="23"/>
  <c r="S355" i="37"/>
  <c r="Q420" i="18"/>
  <c r="R355" i="37"/>
  <c r="Q420" i="17"/>
  <c r="Q355" i="37"/>
  <c r="Q421" i="16"/>
  <c r="P355" i="37"/>
  <c r="Q420" i="15"/>
  <c r="O355" i="37"/>
  <c r="Q420" i="14"/>
  <c r="N355" i="37"/>
  <c r="Q421" i="13"/>
  <c r="L355" i="37"/>
  <c r="Q420" i="12"/>
  <c r="K355" i="37"/>
  <c r="Q420" i="11"/>
  <c r="J355" i="37"/>
  <c r="Q420" i="10"/>
  <c r="I355" i="37"/>
  <c r="Q421" i="9"/>
  <c r="H355" i="37"/>
  <c r="Q420" i="8"/>
  <c r="G355" i="37"/>
  <c r="Q420" i="7"/>
  <c r="F355" i="37"/>
  <c r="Q420" i="6"/>
  <c r="C355" i="37"/>
  <c r="Q420" i="5"/>
  <c r="B355" i="37"/>
  <c r="Q419" i="34"/>
  <c r="AC354" i="37"/>
  <c r="Q420" i="31"/>
  <c r="AB354" i="37"/>
  <c r="Q419" i="30"/>
  <c r="AA354" i="37"/>
  <c r="Q419" i="29"/>
  <c r="Z354" i="37"/>
  <c r="Q419" i="27"/>
  <c r="Y354" i="37"/>
  <c r="Q420" i="26"/>
  <c r="X354" i="37"/>
  <c r="Q419" i="24"/>
  <c r="W354" i="37"/>
  <c r="Q419" i="22"/>
  <c r="V354" i="37"/>
  <c r="Q419" i="25"/>
  <c r="U354" i="37"/>
  <c r="Q420" i="20"/>
  <c r="T354" i="37"/>
  <c r="Q419" i="23"/>
  <c r="S354" i="37"/>
  <c r="Q419" i="18"/>
  <c r="R354" i="37"/>
  <c r="Q419" i="17"/>
  <c r="Q354" i="37"/>
  <c r="Q420" i="16"/>
  <c r="P354" i="37"/>
  <c r="Q419" i="15"/>
  <c r="O354" i="37"/>
  <c r="Q419" i="14"/>
  <c r="N354" i="37"/>
  <c r="Q420" i="13"/>
  <c r="L354" i="37"/>
  <c r="Q419" i="12"/>
  <c r="K354" i="37"/>
  <c r="Q419" i="11"/>
  <c r="J354" i="37"/>
  <c r="Q419" i="10"/>
  <c r="I354" i="37"/>
  <c r="Q420" i="9"/>
  <c r="H354" i="37"/>
  <c r="Q419" i="8"/>
  <c r="G354" i="37"/>
  <c r="Q419" i="7"/>
  <c r="F354" i="37"/>
  <c r="Q419" i="6"/>
  <c r="C354" i="37"/>
  <c r="Q419" i="5"/>
  <c r="B354" i="37"/>
  <c r="Q418" i="34"/>
  <c r="AC353" i="37"/>
  <c r="Q419" i="31"/>
  <c r="AB353" i="37"/>
  <c r="Q418" i="30"/>
  <c r="AA353" i="37"/>
  <c r="Q418" i="29"/>
  <c r="Z353" i="37"/>
  <c r="Q418" i="27"/>
  <c r="Y353" i="37"/>
  <c r="Q419" i="26"/>
  <c r="X353" i="37"/>
  <c r="Q418" i="24"/>
  <c r="W353" i="37"/>
  <c r="Q418" i="22"/>
  <c r="V353" i="37"/>
  <c r="Q418" i="25"/>
  <c r="U353" i="37"/>
  <c r="Q419" i="20"/>
  <c r="T353" i="37"/>
  <c r="Q418" i="23"/>
  <c r="S353" i="37"/>
  <c r="Q418" i="18"/>
  <c r="R353" i="37"/>
  <c r="Q418" i="17"/>
  <c r="Q353" i="37"/>
  <c r="Q419" i="16"/>
  <c r="P353" i="37"/>
  <c r="Q418" i="15"/>
  <c r="O353" i="37"/>
  <c r="Q418" i="14"/>
  <c r="N353" i="37"/>
  <c r="Q419" i="13"/>
  <c r="L353" i="37"/>
  <c r="Q418" i="12"/>
  <c r="K353" i="37"/>
  <c r="Q418" i="11"/>
  <c r="J353" i="37"/>
  <c r="Q418" i="10"/>
  <c r="I353" i="37"/>
  <c r="Q419" i="9"/>
  <c r="H353" i="37"/>
  <c r="Q418" i="8"/>
  <c r="G353" i="37"/>
  <c r="Q418" i="7"/>
  <c r="F353" i="37"/>
  <c r="Q418" i="6"/>
  <c r="C353" i="37"/>
  <c r="Q418" i="5"/>
  <c r="B353" i="37"/>
  <c r="Q417" i="34"/>
  <c r="AC352" i="37"/>
  <c r="Q418" i="31"/>
  <c r="AB352" i="37"/>
  <c r="Q417" i="30"/>
  <c r="AA352" i="37"/>
  <c r="Q417" i="29"/>
  <c r="Z352" i="37"/>
  <c r="Q417" i="27"/>
  <c r="Y352" i="37"/>
  <c r="Q418" i="26"/>
  <c r="X352" i="37"/>
  <c r="Q417" i="24"/>
  <c r="W352" i="37"/>
  <c r="Q417" i="22"/>
  <c r="V352" i="37"/>
  <c r="Q417" i="25"/>
  <c r="U352" i="37"/>
  <c r="Q418" i="20"/>
  <c r="T352" i="37"/>
  <c r="Q417" i="23"/>
  <c r="S352" i="37"/>
  <c r="Q417" i="18"/>
  <c r="R352" i="37"/>
  <c r="Q417" i="17"/>
  <c r="Q352" i="37"/>
  <c r="Q418" i="16"/>
  <c r="P352" i="37"/>
  <c r="Q417" i="15"/>
  <c r="O352" i="37"/>
  <c r="Q417" i="14"/>
  <c r="N352" i="37"/>
  <c r="Q418" i="13"/>
  <c r="L352" i="37"/>
  <c r="Q417" i="12"/>
  <c r="K352" i="37"/>
  <c r="Q417" i="11"/>
  <c r="J352" i="37"/>
  <c r="Q417" i="10"/>
  <c r="I352" i="37"/>
  <c r="Q418" i="9"/>
  <c r="H352" i="37"/>
  <c r="Q417" i="8"/>
  <c r="G352" i="37"/>
  <c r="Q417" i="7"/>
  <c r="F352" i="37"/>
  <c r="Q417" i="6"/>
  <c r="C352" i="37"/>
  <c r="Q417" i="5"/>
  <c r="B352" i="37"/>
  <c r="Q416" i="34"/>
  <c r="AC351" i="37"/>
  <c r="Q417" i="31"/>
  <c r="AB351" i="37"/>
  <c r="Q416" i="30"/>
  <c r="AA351" i="37"/>
  <c r="Q416" i="29"/>
  <c r="Z351" i="37"/>
  <c r="Q416" i="27"/>
  <c r="Y351" i="37"/>
  <c r="Q417" i="26"/>
  <c r="X351" i="37"/>
  <c r="Q416" i="24"/>
  <c r="W351" i="37"/>
  <c r="Q416" i="22"/>
  <c r="V351" i="37"/>
  <c r="Q416" i="25"/>
  <c r="U351" i="37"/>
  <c r="Q417" i="20"/>
  <c r="T351" i="37"/>
  <c r="Q416" i="23"/>
  <c r="S351" i="37"/>
  <c r="Q416" i="18"/>
  <c r="R351" i="37"/>
  <c r="Q416" i="17"/>
  <c r="Q351" i="37"/>
  <c r="Q417" i="16"/>
  <c r="P351" i="37"/>
  <c r="Q416" i="15"/>
  <c r="O351" i="37"/>
  <c r="Q416" i="14"/>
  <c r="N351" i="37"/>
  <c r="Q417" i="13"/>
  <c r="L351" i="37"/>
  <c r="Q416" i="12"/>
  <c r="K351" i="37"/>
  <c r="Q416" i="11"/>
  <c r="J351" i="37"/>
  <c r="Q416" i="10"/>
  <c r="I351" i="37"/>
  <c r="Q417" i="9"/>
  <c r="H351" i="37"/>
  <c r="Q416" i="8"/>
  <c r="G351" i="37"/>
  <c r="Q416" i="7"/>
  <c r="F351" i="37"/>
  <c r="Q416" i="6"/>
  <c r="C351" i="37"/>
  <c r="Q416" i="5"/>
  <c r="B351" i="37"/>
  <c r="Q415" i="34"/>
  <c r="AC350" i="37"/>
  <c r="Q416" i="31"/>
  <c r="AB350" i="37"/>
  <c r="Q415" i="30"/>
  <c r="AA350" i="37"/>
  <c r="Q415" i="29"/>
  <c r="Z350" i="37"/>
  <c r="Q415" i="27"/>
  <c r="Y350" i="37"/>
  <c r="Q416" i="26"/>
  <c r="X350" i="37"/>
  <c r="Q415" i="24"/>
  <c r="W350" i="37"/>
  <c r="Q415" i="22"/>
  <c r="V350" i="37"/>
  <c r="Q415" i="25"/>
  <c r="U350" i="37"/>
  <c r="Q416" i="20"/>
  <c r="T350" i="37"/>
  <c r="Q415" i="23"/>
  <c r="S350" i="37"/>
  <c r="Q415" i="18"/>
  <c r="R350" i="37"/>
  <c r="Q415" i="17"/>
  <c r="Q350" i="37"/>
  <c r="Q416" i="16"/>
  <c r="P350" i="37"/>
  <c r="Q415" i="15"/>
  <c r="O350" i="37"/>
  <c r="Q415" i="14"/>
  <c r="N350" i="37"/>
  <c r="Q416" i="13"/>
  <c r="L350" i="37"/>
  <c r="Q415" i="12"/>
  <c r="K350" i="37"/>
  <c r="Q415" i="11"/>
  <c r="J350" i="37"/>
  <c r="Q415" i="10"/>
  <c r="I350" i="37"/>
  <c r="Q416" i="9"/>
  <c r="H350" i="37"/>
  <c r="Q415" i="8"/>
  <c r="G350" i="37"/>
  <c r="Q415" i="7"/>
  <c r="F350" i="37"/>
  <c r="Q415" i="6"/>
  <c r="C350" i="37"/>
  <c r="Q415" i="5"/>
  <c r="B350" i="37"/>
  <c r="Q414" i="34"/>
  <c r="AC349" i="37"/>
  <c r="Q415" i="31"/>
  <c r="AB349" i="37"/>
  <c r="Q414" i="30"/>
  <c r="AA349" i="37"/>
  <c r="Q414" i="29"/>
  <c r="Z349" i="37"/>
  <c r="Q414" i="27"/>
  <c r="Y349" i="37"/>
  <c r="Q415" i="26"/>
  <c r="X349" i="37"/>
  <c r="Q414" i="24"/>
  <c r="W349" i="37"/>
  <c r="Q414" i="22"/>
  <c r="V349" i="37"/>
  <c r="Q414" i="25"/>
  <c r="U349" i="37"/>
  <c r="Q415" i="20"/>
  <c r="T349" i="37"/>
  <c r="Q414" i="23"/>
  <c r="S349" i="37"/>
  <c r="Q414" i="18"/>
  <c r="R349" i="37"/>
  <c r="Q414" i="17"/>
  <c r="Q349" i="37"/>
  <c r="Q415" i="16"/>
  <c r="P349" i="37"/>
  <c r="Q414" i="15"/>
  <c r="O349" i="37"/>
  <c r="Q414" i="14"/>
  <c r="N349" i="37"/>
  <c r="Q415" i="13"/>
  <c r="L349" i="37"/>
  <c r="Q414" i="12"/>
  <c r="K349" i="37"/>
  <c r="Q414" i="11"/>
  <c r="J349" i="37"/>
  <c r="Q414" i="10"/>
  <c r="I349" i="37"/>
  <c r="Q415" i="9"/>
  <c r="H349" i="37"/>
  <c r="Q414" i="8"/>
  <c r="G349" i="37"/>
  <c r="Q414" i="7"/>
  <c r="F349" i="37"/>
  <c r="Q414" i="6"/>
  <c r="C349" i="37"/>
  <c r="Q414" i="5"/>
  <c r="B349" i="37"/>
  <c r="Q413" i="34"/>
  <c r="AC348" i="37"/>
  <c r="Q414" i="31"/>
  <c r="AB348" i="37"/>
  <c r="Q413" i="30"/>
  <c r="AA348" i="37"/>
  <c r="Q413" i="29"/>
  <c r="Z348" i="37"/>
  <c r="Q413" i="27"/>
  <c r="Y348" i="37"/>
  <c r="Q414" i="26"/>
  <c r="X348" i="37"/>
  <c r="Q413" i="24"/>
  <c r="W348" i="37"/>
  <c r="Q413" i="22"/>
  <c r="V348" i="37"/>
  <c r="Q413" i="25"/>
  <c r="U348" i="37"/>
  <c r="Q414" i="20"/>
  <c r="T348" i="37"/>
  <c r="Q413" i="23"/>
  <c r="S348" i="37"/>
  <c r="Q413" i="18"/>
  <c r="R348" i="37"/>
  <c r="Q413" i="17"/>
  <c r="Q348" i="37"/>
  <c r="Q414" i="16"/>
  <c r="P348" i="37"/>
  <c r="Q413" i="15"/>
  <c r="O348" i="37"/>
  <c r="Q413" i="14"/>
  <c r="N348" i="37"/>
  <c r="Q414" i="13"/>
  <c r="L348" i="37"/>
  <c r="Q413" i="12"/>
  <c r="K348" i="37"/>
  <c r="Q413" i="11"/>
  <c r="J348" i="37"/>
  <c r="Q413" i="10"/>
  <c r="I348" i="37"/>
  <c r="Q414" i="9"/>
  <c r="H348" i="37"/>
  <c r="Q413" i="8"/>
  <c r="G348" i="37"/>
  <c r="Q413" i="7"/>
  <c r="F348" i="37"/>
  <c r="Q413" i="6"/>
  <c r="C348" i="37"/>
  <c r="Q413" i="5"/>
  <c r="B348" i="37"/>
  <c r="Q412" i="34"/>
  <c r="AC347" i="37"/>
  <c r="Q413" i="31"/>
  <c r="AB347" i="37"/>
  <c r="Q412" i="30"/>
  <c r="AA347" i="37"/>
  <c r="Q412" i="29"/>
  <c r="Z347" i="37"/>
  <c r="Q412" i="27"/>
  <c r="Y347" i="37"/>
  <c r="Q413" i="26"/>
  <c r="X347" i="37"/>
  <c r="Q412" i="24"/>
  <c r="W347" i="37"/>
  <c r="Q412" i="22"/>
  <c r="V347" i="37"/>
  <c r="Q412" i="25"/>
  <c r="U347" i="37"/>
  <c r="Q413" i="20"/>
  <c r="T347" i="37"/>
  <c r="Q412" i="23"/>
  <c r="S347" i="37"/>
  <c r="Q412" i="18"/>
  <c r="R347" i="37"/>
  <c r="Q412" i="17"/>
  <c r="Q347" i="37"/>
  <c r="Q413" i="16"/>
  <c r="P347" i="37"/>
  <c r="Q412" i="15"/>
  <c r="O347" i="37"/>
  <c r="Q412" i="14"/>
  <c r="N347" i="37"/>
  <c r="Q413" i="13"/>
  <c r="L347" i="37"/>
  <c r="Q412" i="12"/>
  <c r="K347" i="37"/>
  <c r="Q412" i="11"/>
  <c r="J347" i="37"/>
  <c r="Q412" i="10"/>
  <c r="I347" i="37"/>
  <c r="Q413" i="9"/>
  <c r="H347" i="37"/>
  <c r="Q412" i="8"/>
  <c r="G347" i="37"/>
  <c r="Q412" i="7"/>
  <c r="F347" i="37"/>
  <c r="Q412" i="6"/>
  <c r="C347" i="37"/>
  <c r="Q412" i="5"/>
  <c r="B347" i="37"/>
  <c r="Q411" i="34"/>
  <c r="AC346" i="37"/>
  <c r="Q412" i="31"/>
  <c r="AB346" i="37"/>
  <c r="Q411" i="30"/>
  <c r="AA346" i="37"/>
  <c r="Q411" i="29"/>
  <c r="Z346" i="37"/>
  <c r="Q411" i="27"/>
  <c r="Y346" i="37"/>
  <c r="Q412" i="26"/>
  <c r="X346" i="37"/>
  <c r="Q411" i="24"/>
  <c r="W346" i="37"/>
  <c r="Q411" i="22"/>
  <c r="V346" i="37"/>
  <c r="Q411" i="25"/>
  <c r="U346" i="37"/>
  <c r="Q412" i="20"/>
  <c r="T346" i="37"/>
  <c r="Q411" i="23"/>
  <c r="S346" i="37"/>
  <c r="Q411" i="18"/>
  <c r="R346" i="37"/>
  <c r="Q411" i="17"/>
  <c r="Q346" i="37"/>
  <c r="Q412" i="16"/>
  <c r="P346" i="37"/>
  <c r="Q411" i="15"/>
  <c r="O346" i="37"/>
  <c r="Q411" i="14"/>
  <c r="N346" i="37"/>
  <c r="Q412" i="13"/>
  <c r="L346" i="37"/>
  <c r="Q411" i="12"/>
  <c r="K346" i="37"/>
  <c r="Q411" i="11"/>
  <c r="J346" i="37"/>
  <c r="Q411" i="10"/>
  <c r="I346" i="37"/>
  <c r="Q412" i="9"/>
  <c r="H346" i="37"/>
  <c r="Q411" i="8"/>
  <c r="G346" i="37"/>
  <c r="Q411" i="7"/>
  <c r="F346" i="37"/>
  <c r="Q411" i="6"/>
  <c r="C346" i="37"/>
  <c r="Q411" i="5"/>
  <c r="B346" i="37"/>
  <c r="Q410" i="34"/>
  <c r="AC345" i="37"/>
  <c r="Q411" i="31"/>
  <c r="AB345" i="37"/>
  <c r="Q410" i="30"/>
  <c r="AA345" i="37"/>
  <c r="Q410" i="29"/>
  <c r="Z345" i="37"/>
  <c r="Q410" i="27"/>
  <c r="Y345" i="37"/>
  <c r="Q411" i="26"/>
  <c r="X345" i="37"/>
  <c r="Q410" i="24"/>
  <c r="W345" i="37"/>
  <c r="Q410" i="22"/>
  <c r="V345" i="37"/>
  <c r="Q410" i="25"/>
  <c r="U345" i="37"/>
  <c r="Q411" i="20"/>
  <c r="T345" i="37"/>
  <c r="Q410" i="23"/>
  <c r="S345" i="37"/>
  <c r="Q410" i="18"/>
  <c r="R345" i="37"/>
  <c r="Q410" i="17"/>
  <c r="Q345" i="37"/>
  <c r="Q411" i="16"/>
  <c r="P345" i="37"/>
  <c r="Q410" i="15"/>
  <c r="O345" i="37"/>
  <c r="Q410" i="14"/>
  <c r="N345" i="37"/>
  <c r="Q411" i="13"/>
  <c r="L345" i="37"/>
  <c r="Q410" i="12"/>
  <c r="K345" i="37"/>
  <c r="Q410" i="11"/>
  <c r="J345" i="37"/>
  <c r="Q410" i="10"/>
  <c r="I345" i="37"/>
  <c r="Q411" i="9"/>
  <c r="H345" i="37"/>
  <c r="Q410" i="8"/>
  <c r="G345" i="37"/>
  <c r="Q410" i="7"/>
  <c r="F345" i="37"/>
  <c r="Q410" i="6"/>
  <c r="C345" i="37"/>
  <c r="Q410" i="5"/>
  <c r="B345" i="37"/>
  <c r="Q409" i="34"/>
  <c r="AC344" i="37"/>
  <c r="Q410" i="31"/>
  <c r="AB344" i="37"/>
  <c r="Q409" i="30"/>
  <c r="AA344" i="37"/>
  <c r="Q409" i="29"/>
  <c r="Z344" i="37"/>
  <c r="Q409" i="27"/>
  <c r="Y344" i="37"/>
  <c r="Q410" i="26"/>
  <c r="X344" i="37"/>
  <c r="Q409" i="24"/>
  <c r="W344" i="37"/>
  <c r="Q409" i="22"/>
  <c r="V344" i="37"/>
  <c r="Q409" i="25"/>
  <c r="U344" i="37"/>
  <c r="Q410" i="20"/>
  <c r="T344" i="37"/>
  <c r="Q409" i="23"/>
  <c r="S344" i="37"/>
  <c r="Q409" i="18"/>
  <c r="R344" i="37"/>
  <c r="Q409" i="17"/>
  <c r="Q344" i="37"/>
  <c r="Q410" i="16"/>
  <c r="P344" i="37"/>
  <c r="Q409" i="15"/>
  <c r="O344" i="37"/>
  <c r="Q409" i="14"/>
  <c r="N344" i="37"/>
  <c r="Q410" i="13"/>
  <c r="L344" i="37"/>
  <c r="Q409" i="12"/>
  <c r="K344" i="37"/>
  <c r="Q409" i="11"/>
  <c r="J344" i="37"/>
  <c r="Q409" i="10"/>
  <c r="I344" i="37"/>
  <c r="Q410" i="9"/>
  <c r="H344" i="37"/>
  <c r="Q409" i="8"/>
  <c r="G344" i="37"/>
  <c r="Q409" i="7"/>
  <c r="F344" i="37"/>
  <c r="Q409" i="6"/>
  <c r="C344" i="37"/>
  <c r="Q409" i="5"/>
  <c r="B344" i="37"/>
  <c r="Q408" i="34"/>
  <c r="AC343" i="37"/>
  <c r="Q409" i="31"/>
  <c r="AB343" i="37"/>
  <c r="Q408" i="30"/>
  <c r="AA343" i="37"/>
  <c r="Q408" i="29"/>
  <c r="Z343" i="37"/>
  <c r="Q408" i="27"/>
  <c r="Y343" i="37"/>
  <c r="Q409" i="26"/>
  <c r="X343" i="37"/>
  <c r="Q408" i="24"/>
  <c r="W343" i="37"/>
  <c r="Q408" i="22"/>
  <c r="V343" i="37"/>
  <c r="Q408" i="25"/>
  <c r="U343" i="37"/>
  <c r="Q409" i="20"/>
  <c r="T343" i="37"/>
  <c r="Q408" i="23"/>
  <c r="S343" i="37"/>
  <c r="Q408" i="18"/>
  <c r="R343" i="37"/>
  <c r="Q408" i="17"/>
  <c r="Q343" i="37"/>
  <c r="Q409" i="16"/>
  <c r="P343" i="37"/>
  <c r="Q408" i="15"/>
  <c r="O343" i="37"/>
  <c r="Q408" i="14"/>
  <c r="N343" i="37"/>
  <c r="Q409" i="13"/>
  <c r="L343" i="37"/>
  <c r="Q408" i="12"/>
  <c r="K343" i="37"/>
  <c r="Q408" i="11"/>
  <c r="J343" i="37"/>
  <c r="Q408" i="10"/>
  <c r="I343" i="37"/>
  <c r="Q409" i="9"/>
  <c r="H343" i="37"/>
  <c r="Q408" i="8"/>
  <c r="G343" i="37"/>
  <c r="Q408" i="7"/>
  <c r="F343" i="37"/>
  <c r="Q408" i="6"/>
  <c r="C343" i="37"/>
  <c r="Q408" i="5"/>
  <c r="B343" i="37"/>
  <c r="Q407" i="34"/>
  <c r="AC342" i="37"/>
  <c r="Q408" i="31"/>
  <c r="AB342" i="37"/>
  <c r="Q407" i="30"/>
  <c r="AA342" i="37"/>
  <c r="Q407" i="29"/>
  <c r="Z342" i="37"/>
  <c r="Q407" i="27"/>
  <c r="Y342" i="37"/>
  <c r="Q408" i="26"/>
  <c r="X342" i="37"/>
  <c r="Q407" i="24"/>
  <c r="W342" i="37"/>
  <c r="Q407" i="22"/>
  <c r="V342" i="37"/>
  <c r="Q407" i="25"/>
  <c r="U342" i="37"/>
  <c r="Q408" i="20"/>
  <c r="T342" i="37"/>
  <c r="Q407" i="23"/>
  <c r="S342" i="37"/>
  <c r="Q407" i="18"/>
  <c r="R342" i="37"/>
  <c r="Q407" i="17"/>
  <c r="Q342" i="37"/>
  <c r="Q408" i="16"/>
  <c r="P342" i="37"/>
  <c r="Q407" i="15"/>
  <c r="O342" i="37"/>
  <c r="Q407" i="14"/>
  <c r="N342" i="37"/>
  <c r="Q408" i="13"/>
  <c r="L342" i="37"/>
  <c r="Q407" i="12"/>
  <c r="K342" i="37"/>
  <c r="Q407" i="11"/>
  <c r="J342" i="37"/>
  <c r="Q407" i="10"/>
  <c r="I342" i="37"/>
  <c r="Q408" i="9"/>
  <c r="H342" i="37"/>
  <c r="Q407" i="8"/>
  <c r="G342" i="37"/>
  <c r="Q407" i="7"/>
  <c r="F342" i="37"/>
  <c r="Q407" i="6"/>
  <c r="C342" i="37"/>
  <c r="Q407" i="5"/>
  <c r="B342" i="37"/>
  <c r="Q406" i="34"/>
  <c r="AC341" i="37"/>
  <c r="Q407" i="31"/>
  <c r="AB341" i="37"/>
  <c r="Q406" i="30"/>
  <c r="AA341" i="37"/>
  <c r="Q406" i="29"/>
  <c r="Z341" i="37"/>
  <c r="Q406" i="27"/>
  <c r="Y341" i="37"/>
  <c r="Q407" i="26"/>
  <c r="X341" i="37"/>
  <c r="Q406" i="24"/>
  <c r="W341" i="37"/>
  <c r="Q406" i="22"/>
  <c r="V341" i="37"/>
  <c r="Q406" i="25"/>
  <c r="U341" i="37"/>
  <c r="Q407" i="20"/>
  <c r="T341" i="37"/>
  <c r="Q406" i="23"/>
  <c r="S341" i="37"/>
  <c r="Q406" i="18"/>
  <c r="R341" i="37"/>
  <c r="Q406" i="17"/>
  <c r="Q341" i="37"/>
  <c r="Q407" i="16"/>
  <c r="P341" i="37"/>
  <c r="Q406" i="15"/>
  <c r="O341" i="37"/>
  <c r="Q406" i="14"/>
  <c r="N341" i="37"/>
  <c r="Q407" i="13"/>
  <c r="L341" i="37"/>
  <c r="Q406" i="12"/>
  <c r="K341" i="37"/>
  <c r="Q406" i="11"/>
  <c r="J341" i="37"/>
  <c r="Q406" i="10"/>
  <c r="I341" i="37"/>
  <c r="Q407" i="9"/>
  <c r="H341" i="37"/>
  <c r="Q406" i="8"/>
  <c r="G341" i="37"/>
  <c r="Q406" i="7"/>
  <c r="F341" i="37"/>
  <c r="Q406" i="6"/>
  <c r="C341" i="37"/>
  <c r="Q406" i="5"/>
  <c r="B341" i="37"/>
  <c r="Q405" i="34"/>
  <c r="AC340" i="37"/>
  <c r="Q406" i="31"/>
  <c r="AB340" i="37"/>
  <c r="Q405" i="30"/>
  <c r="AA340" i="37"/>
  <c r="Q405" i="29"/>
  <c r="Z340" i="37"/>
  <c r="Q405" i="27"/>
  <c r="Y340" i="37"/>
  <c r="Q406" i="26"/>
  <c r="X340" i="37"/>
  <c r="Q405" i="24"/>
  <c r="W340" i="37"/>
  <c r="Q405" i="22"/>
  <c r="V340" i="37"/>
  <c r="Q405" i="25"/>
  <c r="U340" i="37"/>
  <c r="Q406" i="20"/>
  <c r="T340" i="37"/>
  <c r="Q405" i="23"/>
  <c r="S340" i="37"/>
  <c r="Q405" i="18"/>
  <c r="R340" i="37"/>
  <c r="Q405" i="17"/>
  <c r="Q340" i="37"/>
  <c r="Q406" i="16"/>
  <c r="P340" i="37"/>
  <c r="Q405" i="15"/>
  <c r="O340" i="37"/>
  <c r="Q405" i="14"/>
  <c r="N340" i="37"/>
  <c r="Q406" i="13"/>
  <c r="L340" i="37"/>
  <c r="Q405" i="12"/>
  <c r="K340" i="37"/>
  <c r="Q405" i="11"/>
  <c r="J340" i="37"/>
  <c r="Q405" i="10"/>
  <c r="I340" i="37"/>
  <c r="Q406" i="9"/>
  <c r="H340" i="37"/>
  <c r="Q405" i="8"/>
  <c r="G340" i="37"/>
  <c r="Q405" i="7"/>
  <c r="F340" i="37"/>
  <c r="Q405" i="6"/>
  <c r="C340" i="37"/>
  <c r="Q405" i="5"/>
  <c r="B340" i="37"/>
  <c r="Q404" i="34"/>
  <c r="AC339" i="37"/>
  <c r="Q405" i="31"/>
  <c r="AB339" i="37"/>
  <c r="Q404" i="30"/>
  <c r="AA339" i="37"/>
  <c r="Q404" i="29"/>
  <c r="Z339" i="37"/>
  <c r="Q404" i="27"/>
  <c r="Y339" i="37"/>
  <c r="Q405" i="26"/>
  <c r="X339" i="37"/>
  <c r="Q404" i="24"/>
  <c r="W339" i="37"/>
  <c r="Q404" i="22"/>
  <c r="V339" i="37"/>
  <c r="Q404" i="25"/>
  <c r="U339" i="37"/>
  <c r="Q405" i="20"/>
  <c r="T339" i="37"/>
  <c r="Q404" i="23"/>
  <c r="S339" i="37"/>
  <c r="Q404" i="18"/>
  <c r="R339" i="37"/>
  <c r="Q404" i="17"/>
  <c r="Q339" i="37"/>
  <c r="Q405" i="16"/>
  <c r="P339" i="37"/>
  <c r="Q404" i="15"/>
  <c r="O339" i="37"/>
  <c r="Q404" i="14"/>
  <c r="N339" i="37"/>
  <c r="Q405" i="13"/>
  <c r="L339" i="37"/>
  <c r="Q404" i="12"/>
  <c r="K339" i="37"/>
  <c r="Q404" i="11"/>
  <c r="J339" i="37"/>
  <c r="Q404" i="10"/>
  <c r="I339" i="37"/>
  <c r="Q405" i="9"/>
  <c r="H339" i="37"/>
  <c r="Q404" i="8"/>
  <c r="G339" i="37"/>
  <c r="Q404" i="7"/>
  <c r="F339" i="37"/>
  <c r="Q404" i="6"/>
  <c r="C339" i="37"/>
  <c r="Q404" i="5"/>
  <c r="B339" i="37"/>
  <c r="Q403" i="34"/>
  <c r="AC338" i="37"/>
  <c r="Q404" i="31"/>
  <c r="AB338" i="37"/>
  <c r="Q403" i="30"/>
  <c r="AA338" i="37"/>
  <c r="Q403" i="29"/>
  <c r="Z338" i="37"/>
  <c r="Q403" i="27"/>
  <c r="Y338" i="37"/>
  <c r="Q404" i="26"/>
  <c r="X338" i="37"/>
  <c r="Q403" i="24"/>
  <c r="W338" i="37"/>
  <c r="Q403" i="22"/>
  <c r="V338" i="37"/>
  <c r="Q403" i="25"/>
  <c r="U338" i="37"/>
  <c r="Q404" i="20"/>
  <c r="T338" i="37"/>
  <c r="Q403" i="23"/>
  <c r="S338" i="37"/>
  <c r="Q403" i="18"/>
  <c r="R338" i="37"/>
  <c r="Q403" i="17"/>
  <c r="Q338" i="37"/>
  <c r="Q404" i="16"/>
  <c r="P338" i="37"/>
  <c r="Q403" i="15"/>
  <c r="O338" i="37"/>
  <c r="Q403" i="14"/>
  <c r="N338" i="37"/>
  <c r="Q404" i="13"/>
  <c r="L338" i="37"/>
  <c r="Q403" i="12"/>
  <c r="K338" i="37"/>
  <c r="Q403" i="11"/>
  <c r="J338" i="37"/>
  <c r="Q403" i="10"/>
  <c r="I338" i="37"/>
  <c r="Q404" i="9"/>
  <c r="H338" i="37"/>
  <c r="Q403" i="8"/>
  <c r="G338" i="37"/>
  <c r="Q403" i="7"/>
  <c r="F338" i="37"/>
  <c r="Q403" i="6"/>
  <c r="C338" i="37"/>
  <c r="Q403" i="5"/>
  <c r="B338" i="37"/>
  <c r="Q402" i="34"/>
  <c r="AC337" i="37"/>
  <c r="Q403" i="31"/>
  <c r="AB337" i="37"/>
  <c r="Q402" i="30"/>
  <c r="AA337" i="37"/>
  <c r="Q402" i="29"/>
  <c r="Z337" i="37"/>
  <c r="Q402" i="27"/>
  <c r="Y337" i="37"/>
  <c r="Q403" i="26"/>
  <c r="X337" i="37"/>
  <c r="Q402" i="24"/>
  <c r="W337" i="37"/>
  <c r="Q402" i="22"/>
  <c r="V337" i="37"/>
  <c r="Q402" i="25"/>
  <c r="U337" i="37"/>
  <c r="Q403" i="20"/>
  <c r="T337" i="37"/>
  <c r="Q402" i="23"/>
  <c r="S337" i="37"/>
  <c r="Q402" i="18"/>
  <c r="R337" i="37"/>
  <c r="Q402" i="17"/>
  <c r="Q337" i="37"/>
  <c r="Q403" i="16"/>
  <c r="P337" i="37"/>
  <c r="Q402" i="15"/>
  <c r="O337" i="37"/>
  <c r="Q402" i="14"/>
  <c r="N337" i="37"/>
  <c r="Q403" i="13"/>
  <c r="L337" i="37"/>
  <c r="Q402" i="12"/>
  <c r="K337" i="37"/>
  <c r="Q402" i="11"/>
  <c r="J337" i="37"/>
  <c r="Q402" i="10"/>
  <c r="I337" i="37"/>
  <c r="Q403" i="9"/>
  <c r="H337" i="37"/>
  <c r="Q402" i="8"/>
  <c r="G337" i="37"/>
  <c r="Q402" i="7"/>
  <c r="F337" i="37"/>
  <c r="Q402" i="6"/>
  <c r="C337" i="37"/>
  <c r="Q402" i="5"/>
  <c r="B337" i="37"/>
  <c r="Q401" i="34"/>
  <c r="AC336" i="37"/>
  <c r="Q402" i="31"/>
  <c r="AB336" i="37"/>
  <c r="Q401" i="30"/>
  <c r="AA336" i="37"/>
  <c r="Q401" i="29"/>
  <c r="Z336" i="37"/>
  <c r="Q401" i="27"/>
  <c r="Y336" i="37"/>
  <c r="Q402" i="26"/>
  <c r="X336" i="37"/>
  <c r="Q401" i="24"/>
  <c r="W336" i="37"/>
  <c r="Q401" i="22"/>
  <c r="V336" i="37"/>
  <c r="Q401" i="25"/>
  <c r="U336" i="37"/>
  <c r="Q402" i="20"/>
  <c r="T336" i="37"/>
  <c r="Q401" i="23"/>
  <c r="S336" i="37"/>
  <c r="Q401" i="18"/>
  <c r="R336" i="37"/>
  <c r="Q401" i="17"/>
  <c r="Q336" i="37"/>
  <c r="Q402" i="16"/>
  <c r="P336" i="37"/>
  <c r="Q401" i="15"/>
  <c r="O336" i="37"/>
  <c r="Q401" i="14"/>
  <c r="N336" i="37"/>
  <c r="Q402" i="13"/>
  <c r="L336" i="37"/>
  <c r="Q401" i="12"/>
  <c r="K336" i="37"/>
  <c r="Q401" i="11"/>
  <c r="J336" i="37"/>
  <c r="Q401" i="10"/>
  <c r="I336" i="37"/>
  <c r="Q402" i="9"/>
  <c r="H336" i="37"/>
  <c r="Q401" i="8"/>
  <c r="G336" i="37"/>
  <c r="Q401" i="7"/>
  <c r="F336" i="37"/>
  <c r="Q401" i="6"/>
  <c r="C336" i="37"/>
  <c r="Q401" i="5"/>
  <c r="B336" i="37"/>
  <c r="Q400" i="34"/>
  <c r="AC335" i="37"/>
  <c r="Q401" i="31"/>
  <c r="AB335" i="37"/>
  <c r="Q400" i="30"/>
  <c r="AA335" i="37"/>
  <c r="Q400" i="29"/>
  <c r="Z335" i="37"/>
  <c r="Q400" i="27"/>
  <c r="Y335" i="37"/>
  <c r="Q401" i="26"/>
  <c r="X335" i="37"/>
  <c r="Q400" i="24"/>
  <c r="W335" i="37"/>
  <c r="Q400" i="22"/>
  <c r="V335" i="37"/>
  <c r="Q400" i="25"/>
  <c r="U335" i="37"/>
  <c r="Q401" i="20"/>
  <c r="T335" i="37"/>
  <c r="Q400" i="23"/>
  <c r="S335" i="37"/>
  <c r="Q400" i="18"/>
  <c r="R335" i="37"/>
  <c r="Q400" i="17"/>
  <c r="Q335" i="37"/>
  <c r="Q401" i="16"/>
  <c r="P335" i="37"/>
  <c r="Q400" i="15"/>
  <c r="O335" i="37"/>
  <c r="Q400" i="14"/>
  <c r="N335" i="37"/>
  <c r="Q401" i="13"/>
  <c r="L335" i="37"/>
  <c r="Q400" i="12"/>
  <c r="K335" i="37"/>
  <c r="Q400" i="11"/>
  <c r="J335" i="37"/>
  <c r="Q400" i="10"/>
  <c r="I335" i="37"/>
  <c r="Q401" i="9"/>
  <c r="H335" i="37"/>
  <c r="Q400" i="8"/>
  <c r="G335" i="37"/>
  <c r="Q400" i="7"/>
  <c r="F335" i="37"/>
  <c r="Q400" i="6"/>
  <c r="C335" i="37"/>
  <c r="Q400" i="5"/>
  <c r="B335" i="37"/>
  <c r="Q399" i="34"/>
  <c r="AC334" i="37"/>
  <c r="Q400" i="31"/>
  <c r="AB334" i="37"/>
  <c r="Q399" i="30"/>
  <c r="AA334" i="37"/>
  <c r="Q399" i="29"/>
  <c r="Z334" i="37"/>
  <c r="Q399" i="27"/>
  <c r="Y334" i="37"/>
  <c r="Q400" i="26"/>
  <c r="X334" i="37"/>
  <c r="Q399" i="24"/>
  <c r="W334" i="37"/>
  <c r="Q399" i="22"/>
  <c r="V334" i="37"/>
  <c r="Q399" i="25"/>
  <c r="U334" i="37"/>
  <c r="Q400" i="20"/>
  <c r="T334" i="37"/>
  <c r="Q399" i="23"/>
  <c r="S334" i="37"/>
  <c r="Q399" i="18"/>
  <c r="R334" i="37"/>
  <c r="Q399" i="17"/>
  <c r="Q334" i="37"/>
  <c r="Q400" i="16"/>
  <c r="P334" i="37"/>
  <c r="Q399" i="15"/>
  <c r="O334" i="37"/>
  <c r="Q399" i="14"/>
  <c r="N334" i="37"/>
  <c r="Q400" i="13"/>
  <c r="L334" i="37"/>
  <c r="Q399" i="12"/>
  <c r="K334" i="37"/>
  <c r="Q399" i="11"/>
  <c r="J334" i="37"/>
  <c r="Q399" i="10"/>
  <c r="I334" i="37"/>
  <c r="Q400" i="9"/>
  <c r="H334" i="37"/>
  <c r="Q399" i="8"/>
  <c r="G334" i="37"/>
  <c r="Q399" i="7"/>
  <c r="F334" i="37"/>
  <c r="Q399" i="6"/>
  <c r="C334" i="37"/>
  <c r="Q399" i="5"/>
  <c r="B334" i="37"/>
  <c r="Q398" i="34"/>
  <c r="AC333" i="37"/>
  <c r="Q399" i="31"/>
  <c r="AB333" i="37"/>
  <c r="Q398" i="30"/>
  <c r="AA333" i="37"/>
  <c r="Q398" i="29"/>
  <c r="Z333" i="37"/>
  <c r="Q398" i="27"/>
  <c r="Y333" i="37"/>
  <c r="Q399" i="26"/>
  <c r="X333" i="37"/>
  <c r="Q398" i="24"/>
  <c r="W333" i="37"/>
  <c r="Q398" i="22"/>
  <c r="V333" i="37"/>
  <c r="Q398" i="25"/>
  <c r="U333" i="37"/>
  <c r="Q399" i="20"/>
  <c r="T333" i="37"/>
  <c r="Q398" i="23"/>
  <c r="S333" i="37"/>
  <c r="Q398" i="18"/>
  <c r="R333" i="37"/>
  <c r="Q398" i="17"/>
  <c r="Q333" i="37"/>
  <c r="Q399" i="16"/>
  <c r="P333" i="37"/>
  <c r="Q398" i="15"/>
  <c r="O333" i="37"/>
  <c r="Q398" i="14"/>
  <c r="N333" i="37"/>
  <c r="Q399" i="13"/>
  <c r="L333" i="37"/>
  <c r="Q398" i="12"/>
  <c r="K333" i="37"/>
  <c r="Q398" i="11"/>
  <c r="J333" i="37"/>
  <c r="Q398" i="10"/>
  <c r="I333" i="37"/>
  <c r="Q399" i="9"/>
  <c r="H333" i="37"/>
  <c r="Q398" i="8"/>
  <c r="G333" i="37"/>
  <c r="Q398" i="7"/>
  <c r="F333" i="37"/>
  <c r="Q398" i="6"/>
  <c r="C333" i="37"/>
  <c r="Q398" i="5"/>
  <c r="B333" i="37"/>
  <c r="Q397" i="34"/>
  <c r="AC332" i="37"/>
  <c r="Q398" i="31"/>
  <c r="AB332" i="37"/>
  <c r="Q397" i="30"/>
  <c r="AA332" i="37"/>
  <c r="Q397" i="29"/>
  <c r="Z332" i="37"/>
  <c r="Q397" i="27"/>
  <c r="Y332" i="37"/>
  <c r="Q398" i="26"/>
  <c r="X332" i="37"/>
  <c r="Q397" i="24"/>
  <c r="W332" i="37"/>
  <c r="Q397" i="22"/>
  <c r="V332" i="37"/>
  <c r="Q397" i="25"/>
  <c r="U332" i="37"/>
  <c r="Q398" i="20"/>
  <c r="T332" i="37"/>
  <c r="Q397" i="23"/>
  <c r="S332" i="37"/>
  <c r="Q397" i="18"/>
  <c r="R332" i="37"/>
  <c r="Q397" i="17"/>
  <c r="Q332" i="37"/>
  <c r="Q398" i="16"/>
  <c r="P332" i="37"/>
  <c r="Q397" i="15"/>
  <c r="O332" i="37"/>
  <c r="Q397" i="14"/>
  <c r="N332" i="37"/>
  <c r="Q398" i="13"/>
  <c r="L332" i="37"/>
  <c r="Q397" i="12"/>
  <c r="K332" i="37"/>
  <c r="Q397" i="11"/>
  <c r="J332" i="37"/>
  <c r="Q397" i="10"/>
  <c r="I332" i="37"/>
  <c r="Q398" i="9"/>
  <c r="H332" i="37"/>
  <c r="Q397" i="8"/>
  <c r="G332" i="37"/>
  <c r="Q397" i="7"/>
  <c r="F332" i="37"/>
  <c r="Q397" i="6"/>
  <c r="C332" i="37"/>
  <c r="Q397" i="5"/>
  <c r="B332" i="37"/>
  <c r="Q396" i="34"/>
  <c r="AC331" i="37"/>
  <c r="Q397" i="31"/>
  <c r="AB331" i="37"/>
  <c r="Q396" i="30"/>
  <c r="AA331" i="37"/>
  <c r="Q396" i="29"/>
  <c r="Z331" i="37"/>
  <c r="Q396" i="27"/>
  <c r="Y331" i="37"/>
  <c r="Q397" i="26"/>
  <c r="X331" i="37"/>
  <c r="Q396" i="24"/>
  <c r="W331" i="37"/>
  <c r="Q396" i="22"/>
  <c r="V331" i="37"/>
  <c r="Q396" i="25"/>
  <c r="U331" i="37"/>
  <c r="Q397" i="20"/>
  <c r="T331" i="37"/>
  <c r="Q396" i="23"/>
  <c r="S331" i="37"/>
  <c r="Q396" i="18"/>
  <c r="R331" i="37"/>
  <c r="Q396" i="17"/>
  <c r="Q331" i="37"/>
  <c r="Q397" i="16"/>
  <c r="P331" i="37"/>
  <c r="Q396" i="15"/>
  <c r="O331" i="37"/>
  <c r="Q396" i="14"/>
  <c r="N331" i="37"/>
  <c r="Q397" i="13"/>
  <c r="L331" i="37"/>
  <c r="Q396" i="12"/>
  <c r="K331" i="37"/>
  <c r="Q396" i="11"/>
  <c r="J331" i="37"/>
  <c r="Q396" i="10"/>
  <c r="I331" i="37"/>
  <c r="Q397" i="9"/>
  <c r="H331" i="37"/>
  <c r="Q396" i="8"/>
  <c r="G331" i="37"/>
  <c r="Q396" i="7"/>
  <c r="F331" i="37"/>
  <c r="Q396" i="6"/>
  <c r="C331" i="37"/>
  <c r="Q396" i="5"/>
  <c r="B331" i="37"/>
  <c r="Q395" i="34"/>
  <c r="AC330" i="37"/>
  <c r="Q396" i="31"/>
  <c r="AB330" i="37"/>
  <c r="Q395" i="30"/>
  <c r="AA330" i="37"/>
  <c r="Q395" i="29"/>
  <c r="Z330" i="37"/>
  <c r="Q395" i="27"/>
  <c r="Y330" i="37"/>
  <c r="Q396" i="26"/>
  <c r="X330" i="37"/>
  <c r="Q395" i="24"/>
  <c r="W330" i="37"/>
  <c r="Q395" i="22"/>
  <c r="V330" i="37"/>
  <c r="Q395" i="25"/>
  <c r="U330" i="37"/>
  <c r="Q396" i="20"/>
  <c r="T330" i="37"/>
  <c r="Q395" i="23"/>
  <c r="S330" i="37"/>
  <c r="Q395" i="18"/>
  <c r="R330" i="37"/>
  <c r="Q395" i="17"/>
  <c r="Q330" i="37"/>
  <c r="Q396" i="16"/>
  <c r="P330" i="37"/>
  <c r="Q395" i="15"/>
  <c r="O330" i="37"/>
  <c r="Q395" i="14"/>
  <c r="N330" i="37"/>
  <c r="Q396" i="13"/>
  <c r="L330" i="37"/>
  <c r="Q395" i="12"/>
  <c r="K330" i="37"/>
  <c r="Q395" i="11"/>
  <c r="J330" i="37"/>
  <c r="Q395" i="10"/>
  <c r="I330" i="37"/>
  <c r="Q396" i="9"/>
  <c r="H330" i="37"/>
  <c r="Q395" i="8"/>
  <c r="G330" i="37"/>
  <c r="Q395" i="7"/>
  <c r="F330" i="37"/>
  <c r="Q395" i="6"/>
  <c r="C330" i="37"/>
  <c r="Q395" i="5"/>
  <c r="B330" i="37"/>
  <c r="Q394" i="34"/>
  <c r="AC329" i="37"/>
  <c r="Q395" i="31"/>
  <c r="AB329" i="37"/>
  <c r="Q394" i="30"/>
  <c r="AA329" i="37"/>
  <c r="Q394" i="29"/>
  <c r="Z329" i="37"/>
  <c r="Q394" i="27"/>
  <c r="Y329" i="37"/>
  <c r="Q395" i="26"/>
  <c r="X329" i="37"/>
  <c r="Q394" i="24"/>
  <c r="W329" i="37"/>
  <c r="Q394" i="22"/>
  <c r="V329" i="37"/>
  <c r="Q394" i="25"/>
  <c r="U329" i="37"/>
  <c r="Q395" i="20"/>
  <c r="T329" i="37"/>
  <c r="Q394" i="23"/>
  <c r="S329" i="37"/>
  <c r="Q394" i="18"/>
  <c r="R329" i="37"/>
  <c r="Q394" i="17"/>
  <c r="Q329" i="37"/>
  <c r="Q395" i="16"/>
  <c r="P329" i="37"/>
  <c r="Q394" i="15"/>
  <c r="O329" i="37"/>
  <c r="Q394" i="14"/>
  <c r="N329" i="37"/>
  <c r="Q395" i="13"/>
  <c r="L329" i="37"/>
  <c r="Q394" i="12"/>
  <c r="K329" i="37"/>
  <c r="Q394" i="11"/>
  <c r="J329" i="37"/>
  <c r="Q394" i="10"/>
  <c r="I329" i="37"/>
  <c r="Q395" i="9"/>
  <c r="H329" i="37"/>
  <c r="Q394" i="8"/>
  <c r="G329" i="37"/>
  <c r="Q394" i="7"/>
  <c r="F329" i="37"/>
  <c r="Q394" i="6"/>
  <c r="C329" i="37"/>
  <c r="Q394" i="5"/>
  <c r="B329" i="37"/>
  <c r="Q393" i="34"/>
  <c r="AC328" i="37"/>
  <c r="Q394" i="31"/>
  <c r="AB328" i="37"/>
  <c r="Q393" i="30"/>
  <c r="AA328" i="37"/>
  <c r="Q393" i="29"/>
  <c r="Z328" i="37"/>
  <c r="Q393" i="27"/>
  <c r="Y328" i="37"/>
  <c r="Q394" i="26"/>
  <c r="X328" i="37"/>
  <c r="Q393" i="24"/>
  <c r="W328" i="37"/>
  <c r="Q393" i="22"/>
  <c r="V328" i="37"/>
  <c r="Q393" i="25"/>
  <c r="U328" i="37"/>
  <c r="Q394" i="20"/>
  <c r="T328" i="37"/>
  <c r="Q393" i="23"/>
  <c r="S328" i="37"/>
  <c r="Q393" i="18"/>
  <c r="R328" i="37"/>
  <c r="Q393" i="17"/>
  <c r="Q328" i="37"/>
  <c r="Q394" i="16"/>
  <c r="P328" i="37"/>
  <c r="Q393" i="15"/>
  <c r="O328" i="37"/>
  <c r="Q393" i="14"/>
  <c r="N328" i="37"/>
  <c r="Q394" i="13"/>
  <c r="L328" i="37"/>
  <c r="Q393" i="12"/>
  <c r="K328" i="37"/>
  <c r="Q393" i="11"/>
  <c r="J328" i="37"/>
  <c r="Q393" i="10"/>
  <c r="I328" i="37"/>
  <c r="Q394" i="9"/>
  <c r="H328" i="37"/>
  <c r="Q393" i="8"/>
  <c r="G328" i="37"/>
  <c r="Q393" i="7"/>
  <c r="F328" i="37"/>
  <c r="Q393" i="6"/>
  <c r="C328" i="37"/>
  <c r="Q393" i="5"/>
  <c r="B328" i="37"/>
  <c r="Q392" i="34"/>
  <c r="AC327" i="37"/>
  <c r="Q393" i="31"/>
  <c r="AB327" i="37"/>
  <c r="Q392" i="30"/>
  <c r="AA327" i="37"/>
  <c r="Q392" i="29"/>
  <c r="Z327" i="37"/>
  <c r="Q392" i="27"/>
  <c r="Y327" i="37"/>
  <c r="Q393" i="26"/>
  <c r="X327" i="37"/>
  <c r="Q392" i="24"/>
  <c r="W327" i="37"/>
  <c r="Q392" i="22"/>
  <c r="V327" i="37"/>
  <c r="Q392" i="25"/>
  <c r="U327" i="37"/>
  <c r="Q393" i="20"/>
  <c r="T327" i="37"/>
  <c r="Q392" i="23"/>
  <c r="S327" i="37"/>
  <c r="Q392" i="18"/>
  <c r="R327" i="37"/>
  <c r="Q392" i="17"/>
  <c r="Q327" i="37"/>
  <c r="Q393" i="16"/>
  <c r="P327" i="37"/>
  <c r="Q392" i="15"/>
  <c r="O327" i="37"/>
  <c r="Q392" i="14"/>
  <c r="N327" i="37"/>
  <c r="Q393" i="13"/>
  <c r="L327" i="37"/>
  <c r="Q392" i="12"/>
  <c r="K327" i="37"/>
  <c r="Q392" i="11"/>
  <c r="J327" i="37"/>
  <c r="Q392" i="10"/>
  <c r="I327" i="37"/>
  <c r="Q393" i="9"/>
  <c r="H327" i="37"/>
  <c r="Q392" i="8"/>
  <c r="G327" i="37"/>
  <c r="Q392" i="7"/>
  <c r="F327" i="37"/>
  <c r="Q392" i="6"/>
  <c r="C327" i="37"/>
  <c r="Q392" i="5"/>
  <c r="B327" i="37"/>
  <c r="Q391" i="34"/>
  <c r="AC326" i="37"/>
  <c r="Q392" i="31"/>
  <c r="AB326" i="37"/>
  <c r="Q391" i="30"/>
  <c r="AA326" i="37"/>
  <c r="Q391" i="29"/>
  <c r="Z326" i="37"/>
  <c r="Q391" i="27"/>
  <c r="Y326" i="37"/>
  <c r="Q392" i="26"/>
  <c r="X326" i="37"/>
  <c r="Q391" i="24"/>
  <c r="W326" i="37"/>
  <c r="Q391" i="22"/>
  <c r="V326" i="37"/>
  <c r="Q391" i="25"/>
  <c r="U326" i="37"/>
  <c r="Q392" i="20"/>
  <c r="T326" i="37"/>
  <c r="Q391" i="23"/>
  <c r="S326" i="37"/>
  <c r="Q391" i="18"/>
  <c r="R326" i="37"/>
  <c r="Q391" i="17"/>
  <c r="Q326" i="37"/>
  <c r="Q392" i="16"/>
  <c r="P326" i="37"/>
  <c r="Q391" i="15"/>
  <c r="O326" i="37"/>
  <c r="Q391" i="14"/>
  <c r="N326" i="37"/>
  <c r="Q392" i="13"/>
  <c r="L326" i="37"/>
  <c r="Q391" i="12"/>
  <c r="K326" i="37"/>
  <c r="Q391" i="11"/>
  <c r="J326" i="37"/>
  <c r="Q391" i="10"/>
  <c r="I326" i="37"/>
  <c r="Q392" i="9"/>
  <c r="H326" i="37"/>
  <c r="Q391" i="8"/>
  <c r="G326" i="37"/>
  <c r="Q391" i="7"/>
  <c r="F326" i="37"/>
  <c r="Q391" i="6"/>
  <c r="C326" i="37"/>
  <c r="Q391" i="5"/>
  <c r="B326" i="37"/>
  <c r="Q390" i="34"/>
  <c r="AC325" i="37"/>
  <c r="Q391" i="31"/>
  <c r="AB325" i="37"/>
  <c r="Q390" i="30"/>
  <c r="AA325" i="37"/>
  <c r="Q390" i="29"/>
  <c r="Z325" i="37"/>
  <c r="Q390" i="27"/>
  <c r="Y325" i="37"/>
  <c r="Q391" i="26"/>
  <c r="X325" i="37"/>
  <c r="Q390" i="24"/>
  <c r="W325" i="37"/>
  <c r="Q390" i="22"/>
  <c r="V325" i="37"/>
  <c r="Q390" i="25"/>
  <c r="U325" i="37"/>
  <c r="Q391" i="20"/>
  <c r="T325" i="37"/>
  <c r="Q390" i="23"/>
  <c r="S325" i="37"/>
  <c r="Q390" i="18"/>
  <c r="R325" i="37"/>
  <c r="Q390" i="17"/>
  <c r="Q325" i="37"/>
  <c r="Q391" i="16"/>
  <c r="P325" i="37"/>
  <c r="Q390" i="15"/>
  <c r="O325" i="37"/>
  <c r="Q390" i="14"/>
  <c r="N325" i="37"/>
  <c r="Q391" i="13"/>
  <c r="L325" i="37"/>
  <c r="Q390" i="12"/>
  <c r="K325" i="37"/>
  <c r="Q390" i="11"/>
  <c r="J325" i="37"/>
  <c r="Q390" i="10"/>
  <c r="I325" i="37"/>
  <c r="Q391" i="9"/>
  <c r="H325" i="37"/>
  <c r="Q390" i="8"/>
  <c r="G325" i="37"/>
  <c r="Q390" i="7"/>
  <c r="F325" i="37"/>
  <c r="Q390" i="6"/>
  <c r="C325" i="37"/>
  <c r="Q390" i="5"/>
  <c r="B325" i="37"/>
  <c r="Q389" i="34"/>
  <c r="AC324" i="37"/>
  <c r="Q390" i="31"/>
  <c r="AB324" i="37"/>
  <c r="Q389" i="30"/>
  <c r="AA324" i="37"/>
  <c r="Q389" i="29"/>
  <c r="Z324" i="37"/>
  <c r="Q389" i="27"/>
  <c r="Y324" i="37"/>
  <c r="Q390" i="26"/>
  <c r="X324" i="37"/>
  <c r="Q389" i="24"/>
  <c r="W324" i="37"/>
  <c r="Q389" i="22"/>
  <c r="V324" i="37"/>
  <c r="Q389" i="25"/>
  <c r="U324" i="37"/>
  <c r="Q390" i="20"/>
  <c r="T324" i="37"/>
  <c r="Q389" i="23"/>
  <c r="S324" i="37"/>
  <c r="Q389" i="18"/>
  <c r="R324" i="37"/>
  <c r="Q389" i="17"/>
  <c r="Q324" i="37"/>
  <c r="Q390" i="16"/>
  <c r="P324" i="37"/>
  <c r="Q389" i="15"/>
  <c r="O324" i="37"/>
  <c r="Q389" i="14"/>
  <c r="N324" i="37"/>
  <c r="Q390" i="13"/>
  <c r="L324" i="37"/>
  <c r="Q389" i="12"/>
  <c r="K324" i="37"/>
  <c r="Q389" i="11"/>
  <c r="J324" i="37"/>
  <c r="Q389" i="10"/>
  <c r="I324" i="37"/>
  <c r="Q390" i="9"/>
  <c r="H324" i="37"/>
  <c r="Q389" i="8"/>
  <c r="G324" i="37"/>
  <c r="Q389" i="7"/>
  <c r="F324" i="37"/>
  <c r="Q389" i="6"/>
  <c r="C324" i="37"/>
  <c r="Q389" i="5"/>
  <c r="B324" i="37"/>
  <c r="Q388" i="34"/>
  <c r="AC323" i="37"/>
  <c r="Q389" i="31"/>
  <c r="AB323" i="37"/>
  <c r="Q388" i="30"/>
  <c r="AA323" i="37"/>
  <c r="Q388" i="29"/>
  <c r="Z323" i="37"/>
  <c r="Q388" i="27"/>
  <c r="Y323" i="37"/>
  <c r="Q389" i="26"/>
  <c r="X323" i="37"/>
  <c r="Q388" i="24"/>
  <c r="W323" i="37"/>
  <c r="Q388" i="22"/>
  <c r="V323" i="37"/>
  <c r="Q388" i="25"/>
  <c r="U323" i="37"/>
  <c r="Q389" i="20"/>
  <c r="T323" i="37"/>
  <c r="Q388" i="23"/>
  <c r="S323" i="37"/>
  <c r="Q388" i="18"/>
  <c r="R323" i="37"/>
  <c r="Q388" i="17"/>
  <c r="Q323" i="37"/>
  <c r="Q389" i="16"/>
  <c r="P323" i="37"/>
  <c r="Q388" i="15"/>
  <c r="O323" i="37"/>
  <c r="Q388" i="14"/>
  <c r="N323" i="37"/>
  <c r="Q389" i="13"/>
  <c r="L323" i="37"/>
  <c r="Q388" i="12"/>
  <c r="K323" i="37"/>
  <c r="Q388" i="11"/>
  <c r="J323" i="37"/>
  <c r="Q388" i="10"/>
  <c r="I323" i="37"/>
  <c r="Q389" i="9"/>
  <c r="H323" i="37"/>
  <c r="Q388" i="8"/>
  <c r="G323" i="37"/>
  <c r="Q388" i="7"/>
  <c r="F323" i="37"/>
  <c r="Q388" i="6"/>
  <c r="C323" i="37"/>
  <c r="Q388" i="5"/>
  <c r="B323" i="37"/>
  <c r="Q387" i="34"/>
  <c r="AC322" i="37"/>
  <c r="Q388" i="31"/>
  <c r="AB322" i="37"/>
  <c r="Q387" i="30"/>
  <c r="AA322" i="37"/>
  <c r="Q387" i="29"/>
  <c r="Z322" i="37"/>
  <c r="Q387" i="27"/>
  <c r="Y322" i="37"/>
  <c r="Q388" i="26"/>
  <c r="X322" i="37"/>
  <c r="Q387" i="24"/>
  <c r="W322" i="37"/>
  <c r="Q387" i="22"/>
  <c r="V322" i="37"/>
  <c r="Q387" i="25"/>
  <c r="U322" i="37"/>
  <c r="Q388" i="20"/>
  <c r="T322" i="37"/>
  <c r="Q387" i="23"/>
  <c r="S322" i="37"/>
  <c r="Q387" i="18"/>
  <c r="R322" i="37"/>
  <c r="Q387" i="17"/>
  <c r="Q322" i="37"/>
  <c r="Q388" i="16"/>
  <c r="P322" i="37"/>
  <c r="Q387" i="15"/>
  <c r="O322" i="37"/>
  <c r="Q387" i="14"/>
  <c r="N322" i="37"/>
  <c r="Q388" i="13"/>
  <c r="L322" i="37"/>
  <c r="Q387" i="12"/>
  <c r="K322" i="37"/>
  <c r="Q387" i="11"/>
  <c r="J322" i="37"/>
  <c r="Q387" i="10"/>
  <c r="I322" i="37"/>
  <c r="Q388" i="9"/>
  <c r="H322" i="37"/>
  <c r="Q387" i="8"/>
  <c r="G322" i="37"/>
  <c r="Q387" i="7"/>
  <c r="F322" i="37"/>
  <c r="Q387" i="6"/>
  <c r="C322" i="37"/>
  <c r="Q387" i="5"/>
  <c r="B322" i="37"/>
  <c r="Q386" i="34"/>
  <c r="AC321" i="37"/>
  <c r="Q387" i="31"/>
  <c r="AB321" i="37"/>
  <c r="Q386" i="30"/>
  <c r="AA321" i="37"/>
  <c r="Q386" i="29"/>
  <c r="Z321" i="37"/>
  <c r="Q386" i="27"/>
  <c r="Y321" i="37"/>
  <c r="Q387" i="26"/>
  <c r="X321" i="37"/>
  <c r="Q386" i="24"/>
  <c r="W321" i="37"/>
  <c r="Q386" i="22"/>
  <c r="V321" i="37"/>
  <c r="Q386" i="25"/>
  <c r="U321" i="37"/>
  <c r="Q387" i="20"/>
  <c r="T321" i="37"/>
  <c r="Q386" i="23"/>
  <c r="S321" i="37"/>
  <c r="Q386" i="18"/>
  <c r="R321" i="37"/>
  <c r="Q386" i="17"/>
  <c r="Q321" i="37"/>
  <c r="Q387" i="16"/>
  <c r="P321" i="37"/>
  <c r="Q386" i="15"/>
  <c r="O321" i="37"/>
  <c r="Q386" i="14"/>
  <c r="N321" i="37"/>
  <c r="Q387" i="13"/>
  <c r="L321" i="37"/>
  <c r="Q386" i="12"/>
  <c r="K321" i="37"/>
  <c r="Q386" i="11"/>
  <c r="J321" i="37"/>
  <c r="Q386" i="10"/>
  <c r="I321" i="37"/>
  <c r="Q387" i="9"/>
  <c r="H321" i="37"/>
  <c r="Q386" i="8"/>
  <c r="G321" i="37"/>
  <c r="Q386" i="7"/>
  <c r="F321" i="37"/>
  <c r="Q386" i="6"/>
  <c r="C321" i="37"/>
  <c r="Q386" i="5"/>
  <c r="B321" i="37"/>
  <c r="Q385" i="34"/>
  <c r="AC320" i="37"/>
  <c r="Q386" i="31"/>
  <c r="AB320" i="37"/>
  <c r="Q385" i="30"/>
  <c r="AA320" i="37"/>
  <c r="Q385" i="29"/>
  <c r="Z320" i="37"/>
  <c r="Q385" i="27"/>
  <c r="Y320" i="37"/>
  <c r="Q386" i="26"/>
  <c r="X320" i="37"/>
  <c r="Q385" i="24"/>
  <c r="W320" i="37"/>
  <c r="Q385" i="22"/>
  <c r="V320" i="37"/>
  <c r="Q385" i="25"/>
  <c r="U320" i="37"/>
  <c r="Q386" i="20"/>
  <c r="T320" i="37"/>
  <c r="Q385" i="23"/>
  <c r="S320" i="37"/>
  <c r="Q385" i="18"/>
  <c r="R320" i="37"/>
  <c r="Q385" i="17"/>
  <c r="Q320" i="37"/>
  <c r="Q386" i="16"/>
  <c r="P320" i="37"/>
  <c r="Q385" i="15"/>
  <c r="O320" i="37"/>
  <c r="Q385" i="14"/>
  <c r="N320" i="37"/>
  <c r="Q386" i="13"/>
  <c r="L320" i="37"/>
  <c r="Q385" i="12"/>
  <c r="K320" i="37"/>
  <c r="Q385" i="11"/>
  <c r="J320" i="37"/>
  <c r="Q385" i="10"/>
  <c r="I320" i="37"/>
  <c r="Q386" i="9"/>
  <c r="H320" i="37"/>
  <c r="Q385" i="8"/>
  <c r="G320" i="37"/>
  <c r="Q385" i="7"/>
  <c r="F320" i="37"/>
  <c r="Q385" i="6"/>
  <c r="C320" i="37"/>
  <c r="Q385" i="5"/>
  <c r="B320" i="37"/>
  <c r="Q384" i="34"/>
  <c r="AC319" i="37"/>
  <c r="Q385" i="31"/>
  <c r="AB319" i="37"/>
  <c r="Q384" i="30"/>
  <c r="AA319" i="37"/>
  <c r="Q384" i="29"/>
  <c r="Z319" i="37"/>
  <c r="Q384" i="27"/>
  <c r="Y319" i="37"/>
  <c r="Q385" i="26"/>
  <c r="X319" i="37"/>
  <c r="Q384" i="24"/>
  <c r="W319" i="37"/>
  <c r="Q384" i="22"/>
  <c r="V319" i="37"/>
  <c r="Q384" i="25"/>
  <c r="U319" i="37"/>
  <c r="Q385" i="20"/>
  <c r="T319" i="37"/>
  <c r="Q384" i="23"/>
  <c r="S319" i="37"/>
  <c r="Q384" i="18"/>
  <c r="R319" i="37"/>
  <c r="Q384" i="17"/>
  <c r="Q319" i="37"/>
  <c r="Q385" i="16"/>
  <c r="P319" i="37"/>
  <c r="Q384" i="15"/>
  <c r="O319" i="37"/>
  <c r="Q384" i="14"/>
  <c r="N319" i="37"/>
  <c r="Q385" i="13"/>
  <c r="L319" i="37"/>
  <c r="Q384" i="12"/>
  <c r="K319" i="37"/>
  <c r="Q384" i="11"/>
  <c r="J319" i="37"/>
  <c r="Q384" i="10"/>
  <c r="I319" i="37"/>
  <c r="Q385" i="9"/>
  <c r="H319" i="37"/>
  <c r="Q384" i="8"/>
  <c r="G319" i="37"/>
  <c r="Q384" i="7"/>
  <c r="F319" i="37"/>
  <c r="Q384" i="6"/>
  <c r="C319" i="37"/>
  <c r="Q384" i="5"/>
  <c r="B319" i="37"/>
  <c r="Q383" i="34"/>
  <c r="AC318" i="37"/>
  <c r="Q384" i="31"/>
  <c r="AB318" i="37"/>
  <c r="Q383" i="30"/>
  <c r="AA318" i="37"/>
  <c r="Q383" i="29"/>
  <c r="Z318" i="37"/>
  <c r="Q383" i="27"/>
  <c r="Y318" i="37"/>
  <c r="Q384" i="26"/>
  <c r="X318" i="37"/>
  <c r="Q383" i="24"/>
  <c r="W318" i="37"/>
  <c r="Q383" i="22"/>
  <c r="V318" i="37"/>
  <c r="Q383" i="25"/>
  <c r="U318" i="37"/>
  <c r="Q384" i="20"/>
  <c r="T318" i="37"/>
  <c r="Q383" i="23"/>
  <c r="S318" i="37"/>
  <c r="Q383" i="18"/>
  <c r="R318" i="37"/>
  <c r="Q383" i="17"/>
  <c r="Q318" i="37"/>
  <c r="Q384" i="16"/>
  <c r="P318" i="37"/>
  <c r="Q383" i="15"/>
  <c r="O318" i="37"/>
  <c r="Q383" i="14"/>
  <c r="N318" i="37"/>
  <c r="Q384" i="13"/>
  <c r="L318" i="37"/>
  <c r="Q383" i="12"/>
  <c r="K318" i="37"/>
  <c r="Q383" i="11"/>
  <c r="J318" i="37"/>
  <c r="Q383" i="10"/>
  <c r="I318" i="37"/>
  <c r="Q384" i="9"/>
  <c r="H318" i="37"/>
  <c r="Q383" i="8"/>
  <c r="G318" i="37"/>
  <c r="Q383" i="7"/>
  <c r="F318" i="37"/>
  <c r="Q383" i="6"/>
  <c r="C318" i="37"/>
  <c r="Q383" i="5"/>
  <c r="B318" i="37"/>
  <c r="Q382" i="34"/>
  <c r="AC317" i="37"/>
  <c r="Q383" i="31"/>
  <c r="AB317" i="37"/>
  <c r="Q382" i="30"/>
  <c r="AA317" i="37"/>
  <c r="Q382" i="29"/>
  <c r="Z317" i="37"/>
  <c r="Q382" i="27"/>
  <c r="Y317" i="37"/>
  <c r="Q383" i="26"/>
  <c r="X317" i="37"/>
  <c r="Q382" i="24"/>
  <c r="W317" i="37"/>
  <c r="Q382" i="22"/>
  <c r="V317" i="37"/>
  <c r="Q382" i="25"/>
  <c r="U317" i="37"/>
  <c r="Q383" i="20"/>
  <c r="T317" i="37"/>
  <c r="Q382" i="23"/>
  <c r="S317" i="37"/>
  <c r="Q382" i="18"/>
  <c r="R317" i="37"/>
  <c r="Q382" i="17"/>
  <c r="Q317" i="37"/>
  <c r="Q383" i="16"/>
  <c r="P317" i="37"/>
  <c r="Q382" i="15"/>
  <c r="O317" i="37"/>
  <c r="Q382" i="14"/>
  <c r="N317" i="37"/>
  <c r="Q383" i="13"/>
  <c r="L317" i="37"/>
  <c r="Q382" i="12"/>
  <c r="K317" i="37"/>
  <c r="Q382" i="11"/>
  <c r="J317" i="37"/>
  <c r="Q382" i="10"/>
  <c r="I317" i="37"/>
  <c r="Q383" i="9"/>
  <c r="H317" i="37"/>
  <c r="Q382" i="8"/>
  <c r="G317" i="37"/>
  <c r="Q382" i="7"/>
  <c r="F317" i="37"/>
  <c r="Q382" i="6"/>
  <c r="C317" i="37"/>
  <c r="Q382" i="5"/>
  <c r="B317" i="37"/>
  <c r="Q381" i="34"/>
  <c r="AC316" i="37"/>
  <c r="Q382" i="31"/>
  <c r="AB316" i="37"/>
  <c r="Q381" i="30"/>
  <c r="AA316" i="37"/>
  <c r="Q381" i="29"/>
  <c r="Z316" i="37"/>
  <c r="Q381" i="27"/>
  <c r="Y316" i="37"/>
  <c r="Q382" i="26"/>
  <c r="X316" i="37"/>
  <c r="Q381" i="24"/>
  <c r="W316" i="37"/>
  <c r="Q381" i="22"/>
  <c r="V316" i="37"/>
  <c r="Q381" i="25"/>
  <c r="U316" i="37"/>
  <c r="Q382" i="20"/>
  <c r="T316" i="37"/>
  <c r="Q381" i="23"/>
  <c r="S316" i="37"/>
  <c r="Q381" i="18"/>
  <c r="R316" i="37"/>
  <c r="Q381" i="17"/>
  <c r="Q316" i="37"/>
  <c r="Q382" i="16"/>
  <c r="P316" i="37"/>
  <c r="Q381" i="15"/>
  <c r="O316" i="37"/>
  <c r="Q381" i="14"/>
  <c r="N316" i="37"/>
  <c r="Q382" i="13"/>
  <c r="L316" i="37"/>
  <c r="Q381" i="12"/>
  <c r="K316" i="37"/>
  <c r="Q381" i="11"/>
  <c r="J316" i="37"/>
  <c r="Q381" i="10"/>
  <c r="I316" i="37"/>
  <c r="Q382" i="9"/>
  <c r="H316" i="37"/>
  <c r="Q381" i="8"/>
  <c r="G316" i="37"/>
  <c r="Q381" i="7"/>
  <c r="F316" i="37"/>
  <c r="Q381" i="6"/>
  <c r="C316" i="37"/>
  <c r="Q381" i="5"/>
  <c r="B316" i="37"/>
  <c r="Q380" i="34"/>
  <c r="AC315" i="37"/>
  <c r="Q381" i="31"/>
  <c r="AB315" i="37"/>
  <c r="Q380" i="30"/>
  <c r="AA315" i="37"/>
  <c r="Q380" i="29"/>
  <c r="Z315" i="37"/>
  <c r="Q380" i="27"/>
  <c r="Y315" i="37"/>
  <c r="Q381" i="26"/>
  <c r="X315" i="37"/>
  <c r="Q380" i="24"/>
  <c r="W315" i="37"/>
  <c r="Q380" i="22"/>
  <c r="V315" i="37"/>
  <c r="Q380" i="25"/>
  <c r="U315" i="37"/>
  <c r="Q381" i="20"/>
  <c r="T315" i="37"/>
  <c r="Q380" i="23"/>
  <c r="S315" i="37"/>
  <c r="Q380" i="18"/>
  <c r="R315" i="37"/>
  <c r="Q380" i="17"/>
  <c r="Q315" i="37"/>
  <c r="Q381" i="16"/>
  <c r="P315" i="37"/>
  <c r="Q380" i="15"/>
  <c r="O315" i="37"/>
  <c r="Q380" i="14"/>
  <c r="N315" i="37"/>
  <c r="Q381" i="13"/>
  <c r="L315" i="37"/>
  <c r="Q380" i="12"/>
  <c r="K315" i="37"/>
  <c r="Q380" i="11"/>
  <c r="J315" i="37"/>
  <c r="Q380" i="10"/>
  <c r="I315" i="37"/>
  <c r="Q381" i="9"/>
  <c r="H315" i="37"/>
  <c r="Q380" i="8"/>
  <c r="G315" i="37"/>
  <c r="Q380" i="7"/>
  <c r="F315" i="37"/>
  <c r="Q380" i="6"/>
  <c r="C315" i="37"/>
  <c r="Q380" i="5"/>
  <c r="B315" i="37"/>
  <c r="Q379" i="34"/>
  <c r="AC314" i="37"/>
  <c r="Q380" i="31"/>
  <c r="AB314" i="37"/>
  <c r="Q379" i="30"/>
  <c r="AA314" i="37"/>
  <c r="Q379" i="29"/>
  <c r="Z314" i="37"/>
  <c r="Q379" i="27"/>
  <c r="Y314" i="37"/>
  <c r="Q380" i="26"/>
  <c r="X314" i="37"/>
  <c r="Q379" i="24"/>
  <c r="W314" i="37"/>
  <c r="Q379" i="22"/>
  <c r="V314" i="37"/>
  <c r="Q379" i="25"/>
  <c r="U314" i="37"/>
  <c r="Q380" i="20"/>
  <c r="T314" i="37"/>
  <c r="Q379" i="23"/>
  <c r="S314" i="37"/>
  <c r="Q379" i="18"/>
  <c r="R314" i="37"/>
  <c r="Q379" i="17"/>
  <c r="Q314" i="37"/>
  <c r="Q380" i="16"/>
  <c r="P314" i="37"/>
  <c r="Q379" i="15"/>
  <c r="O314" i="37"/>
  <c r="Q379" i="14"/>
  <c r="N314" i="37"/>
  <c r="Q380" i="13"/>
  <c r="L314" i="37"/>
  <c r="Q379" i="12"/>
  <c r="K314" i="37"/>
  <c r="Q379" i="11"/>
  <c r="J314" i="37"/>
  <c r="Q379" i="10"/>
  <c r="I314" i="37"/>
  <c r="Q380" i="9"/>
  <c r="H314" i="37"/>
  <c r="Q379" i="8"/>
  <c r="G314" i="37"/>
  <c r="Q379" i="7"/>
  <c r="F314" i="37"/>
  <c r="Q379" i="6"/>
  <c r="C314" i="37"/>
  <c r="Q379" i="5"/>
  <c r="B314" i="37"/>
  <c r="Q378" i="34"/>
  <c r="AC313" i="37"/>
  <c r="Q379" i="31"/>
  <c r="AB313" i="37"/>
  <c r="Q378" i="30"/>
  <c r="AA313" i="37"/>
  <c r="Q378" i="29"/>
  <c r="Z313" i="37"/>
  <c r="Q378" i="27"/>
  <c r="Y313" i="37"/>
  <c r="Q379" i="26"/>
  <c r="X313" i="37"/>
  <c r="Q378" i="24"/>
  <c r="W313" i="37"/>
  <c r="Q378" i="22"/>
  <c r="V313" i="37"/>
  <c r="Q378" i="25"/>
  <c r="U313" i="37"/>
  <c r="Q379" i="20"/>
  <c r="T313" i="37"/>
  <c r="Q378" i="23"/>
  <c r="S313" i="37"/>
  <c r="Q378" i="18"/>
  <c r="R313" i="37"/>
  <c r="Q378" i="17"/>
  <c r="Q313" i="37"/>
  <c r="Q379" i="16"/>
  <c r="P313" i="37"/>
  <c r="Q378" i="15"/>
  <c r="O313" i="37"/>
  <c r="Q378" i="14"/>
  <c r="N313" i="37"/>
  <c r="Q379" i="13"/>
  <c r="L313" i="37"/>
  <c r="Q378" i="12"/>
  <c r="K313" i="37"/>
  <c r="Q378" i="11"/>
  <c r="J313" i="37"/>
  <c r="Q378" i="10"/>
  <c r="I313" i="37"/>
  <c r="Q379" i="9"/>
  <c r="H313" i="37"/>
  <c r="Q378" i="8"/>
  <c r="G313" i="37"/>
  <c r="Q378" i="7"/>
  <c r="F313" i="37"/>
  <c r="Q378" i="6"/>
  <c r="C313" i="37"/>
  <c r="Q378" i="5"/>
  <c r="B313" i="37"/>
  <c r="Q377" i="34"/>
  <c r="AC312" i="37"/>
  <c r="Q378" i="31"/>
  <c r="AB312" i="37"/>
  <c r="Q377" i="30"/>
  <c r="AA312" i="37"/>
  <c r="Q377" i="29"/>
  <c r="Z312" i="37"/>
  <c r="Q377" i="27"/>
  <c r="Y312" i="37"/>
  <c r="Q378" i="26"/>
  <c r="X312" i="37"/>
  <c r="Q377" i="24"/>
  <c r="W312" i="37"/>
  <c r="Q377" i="22"/>
  <c r="V312" i="37"/>
  <c r="Q377" i="25"/>
  <c r="U312" i="37"/>
  <c r="Q378" i="20"/>
  <c r="T312" i="37"/>
  <c r="Q377" i="23"/>
  <c r="S312" i="37"/>
  <c r="Q377" i="18"/>
  <c r="R312" i="37"/>
  <c r="Q377" i="17"/>
  <c r="Q312" i="37"/>
  <c r="Q378" i="16"/>
  <c r="P312" i="37"/>
  <c r="Q377" i="15"/>
  <c r="O312" i="37"/>
  <c r="Q377" i="14"/>
  <c r="N312" i="37"/>
  <c r="Q378" i="13"/>
  <c r="L312" i="37"/>
  <c r="Q377" i="12"/>
  <c r="K312" i="37"/>
  <c r="Q377" i="11"/>
  <c r="J312" i="37"/>
  <c r="Q377" i="10"/>
  <c r="I312" i="37"/>
  <c r="Q378" i="9"/>
  <c r="H312" i="37"/>
  <c r="Q377" i="8"/>
  <c r="G312" i="37"/>
  <c r="Q377" i="7"/>
  <c r="F312" i="37"/>
  <c r="Q377" i="6"/>
  <c r="C312" i="37"/>
  <c r="Q377" i="5"/>
  <c r="B312" i="37"/>
  <c r="Q376" i="34"/>
  <c r="AC311" i="37"/>
  <c r="Q377" i="31"/>
  <c r="AB311" i="37"/>
  <c r="Q376" i="30"/>
  <c r="AA311" i="37"/>
  <c r="Q376" i="29"/>
  <c r="Z311" i="37"/>
  <c r="Q376" i="27"/>
  <c r="Y311" i="37"/>
  <c r="Q377" i="26"/>
  <c r="X311" i="37"/>
  <c r="Q376" i="24"/>
  <c r="W311" i="37"/>
  <c r="Q376" i="22"/>
  <c r="V311" i="37"/>
  <c r="Q376" i="25"/>
  <c r="U311" i="37"/>
  <c r="Q377" i="20"/>
  <c r="T311" i="37"/>
  <c r="Q376" i="23"/>
  <c r="S311" i="37"/>
  <c r="Q376" i="18"/>
  <c r="R311" i="37"/>
  <c r="Q376" i="17"/>
  <c r="Q311" i="37"/>
  <c r="Q377" i="16"/>
  <c r="P311" i="37"/>
  <c r="Q376" i="15"/>
  <c r="O311" i="37"/>
  <c r="Q376" i="14"/>
  <c r="N311" i="37"/>
  <c r="Q377" i="13"/>
  <c r="L311" i="37"/>
  <c r="Q376" i="12"/>
  <c r="K311" i="37"/>
  <c r="Q376" i="11"/>
  <c r="J311" i="37"/>
  <c r="Q376" i="10"/>
  <c r="I311" i="37"/>
  <c r="Q377" i="9"/>
  <c r="H311" i="37"/>
  <c r="Q376" i="8"/>
  <c r="G311" i="37"/>
  <c r="Q376" i="7"/>
  <c r="F311" i="37"/>
  <c r="Q376" i="6"/>
  <c r="C311" i="37"/>
  <c r="Q376" i="5"/>
  <c r="B311" i="37"/>
  <c r="Q375" i="34"/>
  <c r="AC310" i="37"/>
  <c r="Q376" i="31"/>
  <c r="AB310" i="37"/>
  <c r="Q375" i="30"/>
  <c r="AA310" i="37"/>
  <c r="Q375" i="29"/>
  <c r="Z310" i="37"/>
  <c r="Q375" i="27"/>
  <c r="Y310" i="37"/>
  <c r="Q376" i="26"/>
  <c r="X310" i="37"/>
  <c r="Q375" i="24"/>
  <c r="W310" i="37"/>
  <c r="Q375" i="22"/>
  <c r="V310" i="37"/>
  <c r="Q375" i="25"/>
  <c r="U310" i="37"/>
  <c r="Q376" i="20"/>
  <c r="T310" i="37"/>
  <c r="Q375" i="23"/>
  <c r="S310" i="37"/>
  <c r="Q375" i="18"/>
  <c r="R310" i="37"/>
  <c r="Q375" i="17"/>
  <c r="Q310" i="37"/>
  <c r="Q376" i="16"/>
  <c r="P310" i="37"/>
  <c r="Q375" i="15"/>
  <c r="O310" i="37"/>
  <c r="Q375" i="14"/>
  <c r="N310" i="37"/>
  <c r="Q376" i="13"/>
  <c r="L310" i="37"/>
  <c r="Q375" i="12"/>
  <c r="K310" i="37"/>
  <c r="Q375" i="11"/>
  <c r="J310" i="37"/>
  <c r="Q375" i="10"/>
  <c r="I310" i="37"/>
  <c r="Q376" i="9"/>
  <c r="H310" i="37"/>
  <c r="Q375" i="8"/>
  <c r="G310" i="37"/>
  <c r="Q375" i="7"/>
  <c r="F310" i="37"/>
  <c r="Q375" i="6"/>
  <c r="C310" i="37"/>
  <c r="Q375" i="5"/>
  <c r="B310" i="37"/>
  <c r="Q374" i="34"/>
  <c r="AC309" i="37"/>
  <c r="Q375" i="31"/>
  <c r="AB309" i="37"/>
  <c r="Q374" i="30"/>
  <c r="AA309" i="37"/>
  <c r="Q374" i="29"/>
  <c r="Z309" i="37"/>
  <c r="Q374" i="27"/>
  <c r="Y309" i="37"/>
  <c r="Q375" i="26"/>
  <c r="X309" i="37"/>
  <c r="Q374" i="24"/>
  <c r="W309" i="37"/>
  <c r="Q374" i="22"/>
  <c r="V309" i="37"/>
  <c r="Q374" i="25"/>
  <c r="U309" i="37"/>
  <c r="Q375" i="20"/>
  <c r="T309" i="37"/>
  <c r="Q374" i="23"/>
  <c r="S309" i="37"/>
  <c r="Q374" i="18"/>
  <c r="R309" i="37"/>
  <c r="Q374" i="17"/>
  <c r="Q309" i="37"/>
  <c r="Q375" i="16"/>
  <c r="P309" i="37"/>
  <c r="Q374" i="15"/>
  <c r="O309" i="37"/>
  <c r="Q374" i="14"/>
  <c r="N309" i="37"/>
  <c r="Q375" i="13"/>
  <c r="L309" i="37"/>
  <c r="Q374" i="12"/>
  <c r="K309" i="37"/>
  <c r="Q374" i="11"/>
  <c r="J309" i="37"/>
  <c r="Q374" i="10"/>
  <c r="I309" i="37"/>
  <c r="Q375" i="9"/>
  <c r="H309" i="37"/>
  <c r="Q374" i="8"/>
  <c r="G309" i="37"/>
  <c r="Q374" i="7"/>
  <c r="F309" i="37"/>
  <c r="Q374" i="6"/>
  <c r="C309" i="37"/>
  <c r="Q374" i="5"/>
  <c r="B309" i="37"/>
  <c r="Q373" i="34"/>
  <c r="AC308" i="37"/>
  <c r="Q374" i="31"/>
  <c r="AB308" i="37"/>
  <c r="Q373" i="30"/>
  <c r="AA308" i="37"/>
  <c r="Q373" i="29"/>
  <c r="Z308" i="37"/>
  <c r="Q373" i="27"/>
  <c r="Y308" i="37"/>
  <c r="Q374" i="26"/>
  <c r="X308" i="37"/>
  <c r="Q373" i="24"/>
  <c r="W308" i="37"/>
  <c r="Q373" i="22"/>
  <c r="V308" i="37"/>
  <c r="Q373" i="25"/>
  <c r="U308" i="37"/>
  <c r="Q374" i="20"/>
  <c r="T308" i="37"/>
  <c r="Q373" i="23"/>
  <c r="S308" i="37"/>
  <c r="Q373" i="18"/>
  <c r="R308" i="37"/>
  <c r="Q373" i="17"/>
  <c r="Q308" i="37"/>
  <c r="Q374" i="16"/>
  <c r="P308" i="37"/>
  <c r="Q373" i="15"/>
  <c r="O308" i="37"/>
  <c r="Q373" i="14"/>
  <c r="N308" i="37"/>
  <c r="Q374" i="13"/>
  <c r="L308" i="37"/>
  <c r="Q373" i="12"/>
  <c r="K308" i="37"/>
  <c r="Q373" i="11"/>
  <c r="J308" i="37"/>
  <c r="Q373" i="10"/>
  <c r="I308" i="37"/>
  <c r="Q374" i="9"/>
  <c r="H308" i="37"/>
  <c r="Q373" i="8"/>
  <c r="G308" i="37"/>
  <c r="Q373" i="7"/>
  <c r="F308" i="37"/>
  <c r="Q373" i="6"/>
  <c r="C308" i="37"/>
  <c r="Q373" i="5"/>
  <c r="B308" i="37"/>
  <c r="Q372" i="34"/>
  <c r="AC307" i="37"/>
  <c r="Q373" i="31"/>
  <c r="AB307" i="37"/>
  <c r="Q372" i="30"/>
  <c r="AA307" i="37"/>
  <c r="Q372" i="29"/>
  <c r="Z307" i="37"/>
  <c r="Q372" i="27"/>
  <c r="Y307" i="37"/>
  <c r="Q373" i="26"/>
  <c r="X307" i="37"/>
  <c r="Q372" i="24"/>
  <c r="W307" i="37"/>
  <c r="Q372" i="22"/>
  <c r="V307" i="37"/>
  <c r="Q372" i="25"/>
  <c r="U307" i="37"/>
  <c r="Q373" i="20"/>
  <c r="T307" i="37"/>
  <c r="Q372" i="23"/>
  <c r="S307" i="37"/>
  <c r="Q372" i="18"/>
  <c r="R307" i="37"/>
  <c r="Q372" i="17"/>
  <c r="Q307" i="37"/>
  <c r="Q373" i="16"/>
  <c r="P307" i="37"/>
  <c r="Q372" i="15"/>
  <c r="O307" i="37"/>
  <c r="Q372" i="14"/>
  <c r="N307" i="37"/>
  <c r="Q373" i="13"/>
  <c r="L307" i="37"/>
  <c r="Q372" i="12"/>
  <c r="K307" i="37"/>
  <c r="Q372" i="11"/>
  <c r="J307" i="37"/>
  <c r="Q372" i="10"/>
  <c r="I307" i="37"/>
  <c r="Q373" i="9"/>
  <c r="H307" i="37"/>
  <c r="Q372" i="8"/>
  <c r="G307" i="37"/>
  <c r="Q372" i="7"/>
  <c r="F307" i="37"/>
  <c r="Q372" i="6"/>
  <c r="C307" i="37"/>
  <c r="Q372" i="5"/>
  <c r="B307" i="37"/>
  <c r="Q371" i="34"/>
  <c r="AC306" i="37"/>
  <c r="Q372" i="31"/>
  <c r="AB306" i="37"/>
  <c r="Q371" i="30"/>
  <c r="AA306" i="37"/>
  <c r="Q371" i="29"/>
  <c r="Z306" i="37"/>
  <c r="Q371" i="27"/>
  <c r="Y306" i="37"/>
  <c r="Q372" i="26"/>
  <c r="X306" i="37"/>
  <c r="Q371" i="24"/>
  <c r="W306" i="37"/>
  <c r="Q371" i="22"/>
  <c r="V306" i="37"/>
  <c r="Q371" i="25"/>
  <c r="U306" i="37"/>
  <c r="Q372" i="20"/>
  <c r="T306" i="37"/>
  <c r="Q371" i="23"/>
  <c r="S306" i="37"/>
  <c r="Q371" i="18"/>
  <c r="R306" i="37"/>
  <c r="Q371" i="17"/>
  <c r="Q306" i="37"/>
  <c r="Q372" i="16"/>
  <c r="P306" i="37"/>
  <c r="Q371" i="15"/>
  <c r="O306" i="37"/>
  <c r="Q371" i="14"/>
  <c r="N306" i="37"/>
  <c r="Q372" i="13"/>
  <c r="L306" i="37"/>
  <c r="Q371" i="12"/>
  <c r="K306" i="37"/>
  <c r="Q371" i="11"/>
  <c r="J306" i="37"/>
  <c r="Q371" i="10"/>
  <c r="I306" i="37"/>
  <c r="Q372" i="9"/>
  <c r="H306" i="37"/>
  <c r="Q371" i="8"/>
  <c r="G306" i="37"/>
  <c r="Q371" i="7"/>
  <c r="F306" i="37"/>
  <c r="Q371" i="6"/>
  <c r="C306" i="37"/>
  <c r="Q371" i="5"/>
  <c r="B306" i="37"/>
  <c r="Q370" i="34"/>
  <c r="AC305" i="37"/>
  <c r="Q371" i="31"/>
  <c r="AB305" i="37"/>
  <c r="Q370" i="30"/>
  <c r="AA305" i="37"/>
  <c r="Q370" i="29"/>
  <c r="Z305" i="37"/>
  <c r="Q370" i="27"/>
  <c r="Y305" i="37"/>
  <c r="Q371" i="26"/>
  <c r="X305" i="37"/>
  <c r="Q370" i="24"/>
  <c r="W305" i="37"/>
  <c r="Q370" i="22"/>
  <c r="V305" i="37"/>
  <c r="Q370" i="25"/>
  <c r="U305" i="37"/>
  <c r="Q371" i="20"/>
  <c r="T305" i="37"/>
  <c r="Q370" i="23"/>
  <c r="S305" i="37"/>
  <c r="Q370" i="18"/>
  <c r="R305" i="37"/>
  <c r="Q370" i="17"/>
  <c r="Q305" i="37"/>
  <c r="Q371" i="16"/>
  <c r="P305" i="37"/>
  <c r="Q370" i="15"/>
  <c r="O305" i="37"/>
  <c r="Q370" i="14"/>
  <c r="N305" i="37"/>
  <c r="Q371" i="13"/>
  <c r="L305" i="37"/>
  <c r="Q370" i="12"/>
  <c r="K305" i="37"/>
  <c r="Q370" i="11"/>
  <c r="J305" i="37"/>
  <c r="Q370" i="10"/>
  <c r="I305" i="37"/>
  <c r="Q371" i="9"/>
  <c r="H305" i="37"/>
  <c r="Q370" i="8"/>
  <c r="G305" i="37"/>
  <c r="Q370" i="7"/>
  <c r="F305" i="37"/>
  <c r="Q370" i="6"/>
  <c r="C305" i="37"/>
  <c r="Q370" i="5"/>
  <c r="B305" i="37"/>
  <c r="Q369" i="34"/>
  <c r="AC304" i="37"/>
  <c r="Q370" i="31"/>
  <c r="AB304" i="37"/>
  <c r="Q369" i="30"/>
  <c r="AA304" i="37"/>
  <c r="Q369" i="29"/>
  <c r="Z304" i="37"/>
  <c r="Q369" i="27"/>
  <c r="Y304" i="37"/>
  <c r="Q370" i="26"/>
  <c r="X304" i="37"/>
  <c r="Q369" i="24"/>
  <c r="W304" i="37"/>
  <c r="Q369" i="22"/>
  <c r="V304" i="37"/>
  <c r="Q369" i="25"/>
  <c r="U304" i="37"/>
  <c r="Q370" i="20"/>
  <c r="T304" i="37"/>
  <c r="Q369" i="23"/>
  <c r="S304" i="37"/>
  <c r="Q369" i="18"/>
  <c r="R304" i="37"/>
  <c r="Q369" i="17"/>
  <c r="Q304" i="37"/>
  <c r="Q370" i="16"/>
  <c r="P304" i="37"/>
  <c r="Q369" i="15"/>
  <c r="O304" i="37"/>
  <c r="Q369" i="14"/>
  <c r="N304" i="37"/>
  <c r="Q370" i="13"/>
  <c r="L304" i="37"/>
  <c r="Q369" i="12"/>
  <c r="K304" i="37"/>
  <c r="Q369" i="11"/>
  <c r="J304" i="37"/>
  <c r="Q369" i="10"/>
  <c r="I304" i="37"/>
  <c r="Q370" i="9"/>
  <c r="H304" i="37"/>
  <c r="Q369" i="8"/>
  <c r="G304" i="37"/>
  <c r="Q369" i="7"/>
  <c r="F304" i="37"/>
  <c r="Q369" i="6"/>
  <c r="C304" i="37"/>
  <c r="Q369" i="5"/>
  <c r="B304" i="37"/>
  <c r="Q368" i="34"/>
  <c r="AC303" i="37"/>
  <c r="Q369" i="31"/>
  <c r="AB303" i="37"/>
  <c r="Q368" i="30"/>
  <c r="AA303" i="37"/>
  <c r="Q368" i="29"/>
  <c r="Z303" i="37"/>
  <c r="Q368" i="27"/>
  <c r="Y303" i="37"/>
  <c r="Q369" i="26"/>
  <c r="X303" i="37"/>
  <c r="Q368" i="24"/>
  <c r="W303" i="37"/>
  <c r="Q368" i="22"/>
  <c r="V303" i="37"/>
  <c r="Q368" i="25"/>
  <c r="U303" i="37"/>
  <c r="Q369" i="20"/>
  <c r="T303" i="37"/>
  <c r="Q368" i="23"/>
  <c r="S303" i="37"/>
  <c r="Q368" i="18"/>
  <c r="R303" i="37"/>
  <c r="Q368" i="17"/>
  <c r="Q303" i="37"/>
  <c r="Q369" i="16"/>
  <c r="P303" i="37"/>
  <c r="Q368" i="15"/>
  <c r="O303" i="37"/>
  <c r="Q368" i="14"/>
  <c r="N303" i="37"/>
  <c r="Q369" i="13"/>
  <c r="L303" i="37"/>
  <c r="Q368" i="12"/>
  <c r="K303" i="37"/>
  <c r="Q368" i="11"/>
  <c r="J303" i="37"/>
  <c r="Q368" i="10"/>
  <c r="I303" i="37"/>
  <c r="Q369" i="9"/>
  <c r="H303" i="37"/>
  <c r="Q368" i="8"/>
  <c r="G303" i="37"/>
  <c r="Q368" i="7"/>
  <c r="F303" i="37"/>
  <c r="Q368" i="6"/>
  <c r="C303" i="37"/>
  <c r="Q368" i="5"/>
  <c r="B303" i="37"/>
  <c r="Q367" i="34"/>
  <c r="AC302" i="37"/>
  <c r="Q368" i="31"/>
  <c r="AB302" i="37"/>
  <c r="Q367" i="30"/>
  <c r="AA302" i="37"/>
  <c r="Q367" i="29"/>
  <c r="Z302" i="37"/>
  <c r="Q367" i="27"/>
  <c r="Y302" i="37"/>
  <c r="Q368" i="26"/>
  <c r="X302" i="37"/>
  <c r="Q367" i="24"/>
  <c r="W302" i="37"/>
  <c r="Q367" i="22"/>
  <c r="V302" i="37"/>
  <c r="Q367" i="25"/>
  <c r="U302" i="37"/>
  <c r="Q368" i="20"/>
  <c r="T302" i="37"/>
  <c r="Q367" i="23"/>
  <c r="S302" i="37"/>
  <c r="Q367" i="18"/>
  <c r="R302" i="37"/>
  <c r="Q367" i="17"/>
  <c r="Q302" i="37"/>
  <c r="Q368" i="16"/>
  <c r="P302" i="37"/>
  <c r="Q367" i="15"/>
  <c r="O302" i="37"/>
  <c r="Q367" i="14"/>
  <c r="N302" i="37"/>
  <c r="Q368" i="13"/>
  <c r="L302" i="37"/>
  <c r="Q367" i="12"/>
  <c r="K302" i="37"/>
  <c r="Q367" i="11"/>
  <c r="J302" i="37"/>
  <c r="Q367" i="10"/>
  <c r="I302" i="37"/>
  <c r="Q368" i="9"/>
  <c r="H302" i="37"/>
  <c r="Q367" i="8"/>
  <c r="G302" i="37"/>
  <c r="Q367" i="7"/>
  <c r="F302" i="37"/>
  <c r="Q367" i="6"/>
  <c r="C302" i="37"/>
  <c r="Q367" i="5"/>
  <c r="B302" i="37"/>
  <c r="Q366" i="34"/>
  <c r="AC301" i="37"/>
  <c r="Q367" i="31"/>
  <c r="AB301" i="37"/>
  <c r="Q366" i="30"/>
  <c r="AA301" i="37"/>
  <c r="Q366" i="29"/>
  <c r="Z301" i="37"/>
  <c r="Q366" i="27"/>
  <c r="Y301" i="37"/>
  <c r="Q367" i="26"/>
  <c r="X301" i="37"/>
  <c r="Q366" i="24"/>
  <c r="W301" i="37"/>
  <c r="Q366" i="22"/>
  <c r="V301" i="37"/>
  <c r="Q366" i="25"/>
  <c r="U301" i="37"/>
  <c r="Q367" i="20"/>
  <c r="T301" i="37"/>
  <c r="Q366" i="23"/>
  <c r="S301" i="37"/>
  <c r="Q366" i="18"/>
  <c r="R301" i="37"/>
  <c r="Q366" i="17"/>
  <c r="Q301" i="37"/>
  <c r="Q367" i="16"/>
  <c r="P301" i="37"/>
  <c r="Q366" i="15"/>
  <c r="O301" i="37"/>
  <c r="Q366" i="14"/>
  <c r="N301" i="37"/>
  <c r="Q367" i="13"/>
  <c r="L301" i="37"/>
  <c r="Q366" i="12"/>
  <c r="K301" i="37"/>
  <c r="Q366" i="11"/>
  <c r="J301" i="37"/>
  <c r="Q366" i="10"/>
  <c r="I301" i="37"/>
  <c r="Q367" i="9"/>
  <c r="H301" i="37"/>
  <c r="Q366" i="8"/>
  <c r="G301" i="37"/>
  <c r="Q366" i="7"/>
  <c r="F301" i="37"/>
  <c r="Q366" i="6"/>
  <c r="C301" i="37"/>
  <c r="Q366" i="5"/>
  <c r="B301" i="37"/>
  <c r="Q365" i="34"/>
  <c r="AC300" i="37"/>
  <c r="Q366" i="31"/>
  <c r="AB300" i="37"/>
  <c r="Q365" i="30"/>
  <c r="AA300" i="37"/>
  <c r="Q365" i="29"/>
  <c r="Z300" i="37"/>
  <c r="Q365" i="27"/>
  <c r="Y300" i="37"/>
  <c r="Q366" i="26"/>
  <c r="X300" i="37"/>
  <c r="Q365" i="24"/>
  <c r="W300" i="37"/>
  <c r="Q365" i="22"/>
  <c r="V300" i="37"/>
  <c r="Q365" i="25"/>
  <c r="U300" i="37"/>
  <c r="Q366" i="20"/>
  <c r="T300" i="37"/>
  <c r="Q365" i="23"/>
  <c r="S300" i="37"/>
  <c r="Q365" i="18"/>
  <c r="R300" i="37"/>
  <c r="Q365" i="17"/>
  <c r="Q300" i="37"/>
  <c r="Q366" i="16"/>
  <c r="P300" i="37"/>
  <c r="Q365" i="15"/>
  <c r="O300" i="37"/>
  <c r="Q365" i="14"/>
  <c r="N300" i="37"/>
  <c r="Q366" i="13"/>
  <c r="L300" i="37"/>
  <c r="Q365" i="12"/>
  <c r="K300" i="37"/>
  <c r="Q365" i="11"/>
  <c r="J300" i="37"/>
  <c r="Q365" i="10"/>
  <c r="I300" i="37"/>
  <c r="Q366" i="9"/>
  <c r="H300" i="37"/>
  <c r="Q365" i="8"/>
  <c r="G300" i="37"/>
  <c r="Q365" i="7"/>
  <c r="F300" i="37"/>
  <c r="Q365" i="6"/>
  <c r="C300" i="37"/>
  <c r="Q365" i="5"/>
  <c r="B300" i="37"/>
  <c r="Q364" i="34"/>
  <c r="AC299" i="37"/>
  <c r="Q365" i="31"/>
  <c r="AB299" i="37"/>
  <c r="Q364" i="30"/>
  <c r="AA299" i="37"/>
  <c r="Q364" i="29"/>
  <c r="Z299" i="37"/>
  <c r="Q364" i="27"/>
  <c r="Y299" i="37"/>
  <c r="Q365" i="26"/>
  <c r="X299" i="37"/>
  <c r="Q364" i="24"/>
  <c r="W299" i="37"/>
  <c r="Q364" i="22"/>
  <c r="V299" i="37"/>
  <c r="Q364" i="25"/>
  <c r="U299" i="37"/>
  <c r="Q365" i="20"/>
  <c r="T299" i="37"/>
  <c r="Q364" i="23"/>
  <c r="S299" i="37"/>
  <c r="Q364" i="18"/>
  <c r="R299" i="37"/>
  <c r="Q364" i="17"/>
  <c r="Q299" i="37"/>
  <c r="Q365" i="16"/>
  <c r="P299" i="37"/>
  <c r="Q364" i="15"/>
  <c r="O299" i="37"/>
  <c r="Q364" i="14"/>
  <c r="N299" i="37"/>
  <c r="Q365" i="13"/>
  <c r="L299" i="37"/>
  <c r="Q364" i="12"/>
  <c r="K299" i="37"/>
  <c r="Q364" i="11"/>
  <c r="J299" i="37"/>
  <c r="Q364" i="10"/>
  <c r="I299" i="37"/>
  <c r="Q365" i="9"/>
  <c r="H299" i="37"/>
  <c r="Q364" i="8"/>
  <c r="G299" i="37"/>
  <c r="Q364" i="7"/>
  <c r="F299" i="37"/>
  <c r="Q364" i="6"/>
  <c r="C299" i="37"/>
  <c r="Q364" i="5"/>
  <c r="B299" i="37"/>
  <c r="Q363" i="34"/>
  <c r="AC298" i="37"/>
  <c r="Q364" i="31"/>
  <c r="AB298" i="37"/>
  <c r="Q363" i="30"/>
  <c r="AA298" i="37"/>
  <c r="Q363" i="29"/>
  <c r="Z298" i="37"/>
  <c r="Q363" i="27"/>
  <c r="Y298" i="37"/>
  <c r="Q364" i="26"/>
  <c r="X298" i="37"/>
  <c r="Q363" i="24"/>
  <c r="W298" i="37"/>
  <c r="Q363" i="22"/>
  <c r="V298" i="37"/>
  <c r="Q363" i="25"/>
  <c r="U298" i="37"/>
  <c r="Q364" i="20"/>
  <c r="T298" i="37"/>
  <c r="Q363" i="23"/>
  <c r="S298" i="37"/>
  <c r="Q363" i="18"/>
  <c r="R298" i="37"/>
  <c r="Q363" i="17"/>
  <c r="Q298" i="37"/>
  <c r="Q364" i="16"/>
  <c r="P298" i="37"/>
  <c r="Q363" i="15"/>
  <c r="O298" i="37"/>
  <c r="Q363" i="14"/>
  <c r="N298" i="37"/>
  <c r="Q364" i="13"/>
  <c r="L298" i="37"/>
  <c r="Q363" i="12"/>
  <c r="K298" i="37"/>
  <c r="Q363" i="11"/>
  <c r="J298" i="37"/>
  <c r="Q363" i="10"/>
  <c r="I298" i="37"/>
  <c r="Q364" i="9"/>
  <c r="H298" i="37"/>
  <c r="Q363" i="8"/>
  <c r="G298" i="37"/>
  <c r="Q363" i="7"/>
  <c r="F298" i="37"/>
  <c r="Q363" i="6"/>
  <c r="C298" i="37"/>
  <c r="Q363" i="5"/>
  <c r="B298" i="37"/>
  <c r="Q362" i="34"/>
  <c r="AC297" i="37"/>
  <c r="Q363" i="31"/>
  <c r="AB297" i="37"/>
  <c r="Q362" i="30"/>
  <c r="AA297" i="37"/>
  <c r="Q362" i="29"/>
  <c r="Z297" i="37"/>
  <c r="Q362" i="27"/>
  <c r="Y297" i="37"/>
  <c r="Q363" i="26"/>
  <c r="X297" i="37"/>
  <c r="Q362" i="24"/>
  <c r="W297" i="37"/>
  <c r="Q362" i="22"/>
  <c r="V297" i="37"/>
  <c r="Q362" i="25"/>
  <c r="U297" i="37"/>
  <c r="Q363" i="20"/>
  <c r="T297" i="37"/>
  <c r="Q362" i="23"/>
  <c r="S297" i="37"/>
  <c r="Q362" i="18"/>
  <c r="R297" i="37"/>
  <c r="Q362" i="17"/>
  <c r="Q297" i="37"/>
  <c r="Q363" i="16"/>
  <c r="P297" i="37"/>
  <c r="Q362" i="15"/>
  <c r="O297" i="37"/>
  <c r="Q362" i="14"/>
  <c r="N297" i="37"/>
  <c r="Q363" i="13"/>
  <c r="L297" i="37"/>
  <c r="Q362" i="12"/>
  <c r="K297" i="37"/>
  <c r="Q362" i="11"/>
  <c r="J297" i="37"/>
  <c r="Q362" i="10"/>
  <c r="I297" i="37"/>
  <c r="Q363" i="9"/>
  <c r="H297" i="37"/>
  <c r="Q362" i="8"/>
  <c r="G297" i="37"/>
  <c r="Q362" i="7"/>
  <c r="F297" i="37"/>
  <c r="Q362" i="6"/>
  <c r="C297" i="37"/>
  <c r="Q362" i="5"/>
  <c r="B297" i="37"/>
  <c r="Q361" i="34"/>
  <c r="AC296" i="37"/>
  <c r="Q362" i="31"/>
  <c r="AB296" i="37"/>
  <c r="Q361" i="30"/>
  <c r="AA296" i="37"/>
  <c r="Q361" i="29"/>
  <c r="Z296" i="37"/>
  <c r="Q361" i="27"/>
  <c r="Y296" i="37"/>
  <c r="Q362" i="26"/>
  <c r="X296" i="37"/>
  <c r="Q361" i="24"/>
  <c r="W296" i="37"/>
  <c r="Q361" i="22"/>
  <c r="V296" i="37"/>
  <c r="Q361" i="25"/>
  <c r="U296" i="37"/>
  <c r="Q362" i="20"/>
  <c r="T296" i="37"/>
  <c r="Q361" i="23"/>
  <c r="S296" i="37"/>
  <c r="Q361" i="18"/>
  <c r="R296" i="37"/>
  <c r="Q361" i="17"/>
  <c r="Q296" i="37"/>
  <c r="Q362" i="16"/>
  <c r="P296" i="37"/>
  <c r="Q361" i="15"/>
  <c r="O296" i="37"/>
  <c r="Q361" i="14"/>
  <c r="N296" i="37"/>
  <c r="Q362" i="13"/>
  <c r="L296" i="37"/>
  <c r="Q361" i="12"/>
  <c r="K296" i="37"/>
  <c r="Q361" i="11"/>
  <c r="J296" i="37"/>
  <c r="Q361" i="10"/>
  <c r="I296" i="37"/>
  <c r="Q362" i="9"/>
  <c r="H296" i="37"/>
  <c r="Q361" i="8"/>
  <c r="G296" i="37"/>
  <c r="Q361" i="7"/>
  <c r="F296" i="37"/>
  <c r="Q361" i="6"/>
  <c r="C296" i="37"/>
  <c r="Q361" i="5"/>
  <c r="B296" i="37"/>
  <c r="Q360" i="34"/>
  <c r="AC295" i="37"/>
  <c r="Q361" i="31"/>
  <c r="AB295" i="37"/>
  <c r="Q360" i="30"/>
  <c r="AA295" i="37"/>
  <c r="Q360" i="29"/>
  <c r="Z295" i="37"/>
  <c r="Q360" i="27"/>
  <c r="Y295" i="37"/>
  <c r="Q361" i="26"/>
  <c r="X295" i="37"/>
  <c r="Q360" i="24"/>
  <c r="W295" i="37"/>
  <c r="Q360" i="22"/>
  <c r="V295" i="37"/>
  <c r="Q360" i="25"/>
  <c r="U295" i="37"/>
  <c r="Q361" i="20"/>
  <c r="T295" i="37"/>
  <c r="Q360" i="23"/>
  <c r="S295" i="37"/>
  <c r="Q360" i="18"/>
  <c r="R295" i="37"/>
  <c r="Q360" i="17"/>
  <c r="Q295" i="37"/>
  <c r="Q361" i="16"/>
  <c r="P295" i="37"/>
  <c r="Q360" i="15"/>
  <c r="O295" i="37"/>
  <c r="Q360" i="14"/>
  <c r="N295" i="37"/>
  <c r="Q361" i="13"/>
  <c r="L295" i="37"/>
  <c r="Q360" i="12"/>
  <c r="K295" i="37"/>
  <c r="Q360" i="11"/>
  <c r="J295" i="37"/>
  <c r="Q360" i="10"/>
  <c r="I295" i="37"/>
  <c r="Q361" i="9"/>
  <c r="H295" i="37"/>
  <c r="Q360" i="8"/>
  <c r="G295" i="37"/>
  <c r="Q360" i="7"/>
  <c r="F295" i="37"/>
  <c r="Q360" i="6"/>
  <c r="C295" i="37"/>
  <c r="Q360" i="5"/>
  <c r="B295" i="37"/>
  <c r="Q359" i="34"/>
  <c r="AC294" i="37"/>
  <c r="Q360" i="31"/>
  <c r="AB294" i="37"/>
  <c r="Q359" i="30"/>
  <c r="AA294" i="37"/>
  <c r="Q359" i="29"/>
  <c r="Z294" i="37"/>
  <c r="Q359" i="27"/>
  <c r="Y294" i="37"/>
  <c r="Q360" i="26"/>
  <c r="X294" i="37"/>
  <c r="Q359" i="24"/>
  <c r="W294" i="37"/>
  <c r="Q359" i="22"/>
  <c r="V294" i="37"/>
  <c r="Q359" i="25"/>
  <c r="U294" i="37"/>
  <c r="Q360" i="20"/>
  <c r="T294" i="37"/>
  <c r="Q359" i="23"/>
  <c r="S294" i="37"/>
  <c r="Q359" i="18"/>
  <c r="R294" i="37"/>
  <c r="Q359" i="17"/>
  <c r="Q294" i="37"/>
  <c r="Q360" i="16"/>
  <c r="P294" i="37"/>
  <c r="Q359" i="15"/>
  <c r="O294" i="37"/>
  <c r="Q359" i="14"/>
  <c r="N294" i="37"/>
  <c r="Q360" i="13"/>
  <c r="L294" i="37"/>
  <c r="Q359" i="12"/>
  <c r="K294" i="37"/>
  <c r="Q359" i="11"/>
  <c r="J294" i="37"/>
  <c r="Q359" i="10"/>
  <c r="I294" i="37"/>
  <c r="Q360" i="9"/>
  <c r="H294" i="37"/>
  <c r="Q359" i="8"/>
  <c r="G294" i="37"/>
  <c r="Q359" i="7"/>
  <c r="F294" i="37"/>
  <c r="Q359" i="6"/>
  <c r="C294" i="37"/>
  <c r="Q359" i="5"/>
  <c r="B294" i="37"/>
  <c r="Q358" i="34"/>
  <c r="AC293" i="37"/>
  <c r="Q359" i="31"/>
  <c r="AB293" i="37"/>
  <c r="Q358" i="30"/>
  <c r="AA293" i="37"/>
  <c r="Q358" i="29"/>
  <c r="Z293" i="37"/>
  <c r="Q358" i="27"/>
  <c r="Y293" i="37"/>
  <c r="Q359" i="26"/>
  <c r="X293" i="37"/>
  <c r="Q358" i="24"/>
  <c r="W293" i="37"/>
  <c r="Q358" i="22"/>
  <c r="V293" i="37"/>
  <c r="Q358" i="25"/>
  <c r="U293" i="37"/>
  <c r="Q359" i="20"/>
  <c r="T293" i="37"/>
  <c r="Q358" i="23"/>
  <c r="S293" i="37"/>
  <c r="Q358" i="18"/>
  <c r="R293" i="37"/>
  <c r="Q358" i="17"/>
  <c r="Q293" i="37"/>
  <c r="Q359" i="16"/>
  <c r="P293" i="37"/>
  <c r="Q358" i="15"/>
  <c r="O293" i="37"/>
  <c r="Q358" i="14"/>
  <c r="N293" i="37"/>
  <c r="Q359" i="13"/>
  <c r="L293" i="37"/>
  <c r="Q358" i="12"/>
  <c r="K293" i="37"/>
  <c r="Q358" i="11"/>
  <c r="J293" i="37"/>
  <c r="Q358" i="10"/>
  <c r="I293" i="37"/>
  <c r="Q359" i="9"/>
  <c r="H293" i="37"/>
  <c r="Q358" i="8"/>
  <c r="G293" i="37"/>
  <c r="Q358" i="7"/>
  <c r="F293" i="37"/>
  <c r="Q358" i="6"/>
  <c r="C293" i="37"/>
  <c r="Q358" i="5"/>
  <c r="B293" i="37"/>
  <c r="Q357" i="34"/>
  <c r="AC292" i="37"/>
  <c r="Q358" i="31"/>
  <c r="AB292" i="37"/>
  <c r="Q357" i="30"/>
  <c r="AA292" i="37"/>
  <c r="Q357" i="29"/>
  <c r="Z292" i="37"/>
  <c r="Q357" i="27"/>
  <c r="Y292" i="37"/>
  <c r="Q358" i="26"/>
  <c r="X292" i="37"/>
  <c r="Q357" i="24"/>
  <c r="W292" i="37"/>
  <c r="Q357" i="22"/>
  <c r="V292" i="37"/>
  <c r="Q357" i="25"/>
  <c r="U292" i="37"/>
  <c r="Q358" i="20"/>
  <c r="T292" i="37"/>
  <c r="Q357" i="23"/>
  <c r="S292" i="37"/>
  <c r="Q357" i="18"/>
  <c r="R292" i="37"/>
  <c r="Q357" i="17"/>
  <c r="Q292" i="37"/>
  <c r="Q358" i="16"/>
  <c r="P292" i="37"/>
  <c r="Q357" i="15"/>
  <c r="O292" i="37"/>
  <c r="Q357" i="14"/>
  <c r="N292" i="37"/>
  <c r="Q358" i="13"/>
  <c r="L292" i="37"/>
  <c r="Q357" i="12"/>
  <c r="K292" i="37"/>
  <c r="Q357" i="11"/>
  <c r="J292" i="37"/>
  <c r="Q357" i="10"/>
  <c r="I292" i="37"/>
  <c r="Q358" i="9"/>
  <c r="H292" i="37"/>
  <c r="Q357" i="8"/>
  <c r="G292" i="37"/>
  <c r="Q357" i="7"/>
  <c r="F292" i="37"/>
  <c r="Q357" i="6"/>
  <c r="C292" i="37"/>
  <c r="Q357" i="5"/>
  <c r="B292" i="37"/>
  <c r="Q356" i="34"/>
  <c r="AC291" i="37"/>
  <c r="Q357" i="31"/>
  <c r="AB291" i="37"/>
  <c r="Q356" i="30"/>
  <c r="AA291" i="37"/>
  <c r="Q356" i="29"/>
  <c r="Z291" i="37"/>
  <c r="Q356" i="27"/>
  <c r="Y291" i="37"/>
  <c r="Q357" i="26"/>
  <c r="X291" i="37"/>
  <c r="Q356" i="24"/>
  <c r="W291" i="37"/>
  <c r="Q356" i="22"/>
  <c r="V291" i="37"/>
  <c r="Q356" i="25"/>
  <c r="U291" i="37"/>
  <c r="Q357" i="20"/>
  <c r="T291" i="37"/>
  <c r="Q356" i="23"/>
  <c r="S291" i="37"/>
  <c r="Q356" i="18"/>
  <c r="R291" i="37"/>
  <c r="Q356" i="17"/>
  <c r="Q291" i="37"/>
  <c r="Q357" i="16"/>
  <c r="P291" i="37"/>
  <c r="Q356" i="15"/>
  <c r="O291" i="37"/>
  <c r="Q356" i="14"/>
  <c r="N291" i="37"/>
  <c r="Q357" i="13"/>
  <c r="L291" i="37"/>
  <c r="Q356" i="12"/>
  <c r="K291" i="37"/>
  <c r="Q356" i="11"/>
  <c r="J291" i="37"/>
  <c r="Q356" i="10"/>
  <c r="I291" i="37"/>
  <c r="Q357" i="9"/>
  <c r="H291" i="37"/>
  <c r="Q356" i="8"/>
  <c r="G291" i="37"/>
  <c r="Q356" i="7"/>
  <c r="F291" i="37"/>
  <c r="Q356" i="6"/>
  <c r="C291" i="37"/>
  <c r="Q356" i="5"/>
  <c r="B291" i="37"/>
  <c r="Q355" i="34"/>
  <c r="AC290" i="37"/>
  <c r="Q356" i="31"/>
  <c r="AB290" i="37"/>
  <c r="Q355" i="30"/>
  <c r="AA290" i="37"/>
  <c r="Q355" i="29"/>
  <c r="Z290" i="37"/>
  <c r="Q355" i="27"/>
  <c r="Y290" i="37"/>
  <c r="Q356" i="26"/>
  <c r="X290" i="37"/>
  <c r="Q355" i="24"/>
  <c r="W290" i="37"/>
  <c r="Q355" i="22"/>
  <c r="V290" i="37"/>
  <c r="Q355" i="25"/>
  <c r="U290" i="37"/>
  <c r="Q356" i="20"/>
  <c r="T290" i="37"/>
  <c r="Q355" i="23"/>
  <c r="S290" i="37"/>
  <c r="Q355" i="18"/>
  <c r="R290" i="37"/>
  <c r="Q355" i="17"/>
  <c r="Q290" i="37"/>
  <c r="Q356" i="16"/>
  <c r="P290" i="37"/>
  <c r="Q355" i="15"/>
  <c r="O290" i="37"/>
  <c r="Q355" i="14"/>
  <c r="N290" i="37"/>
  <c r="Q356" i="13"/>
  <c r="L290" i="37"/>
  <c r="Q355" i="12"/>
  <c r="K290" i="37"/>
  <c r="Q355" i="11"/>
  <c r="J290" i="37"/>
  <c r="Q355" i="10"/>
  <c r="I290" i="37"/>
  <c r="Q356" i="9"/>
  <c r="H290" i="37"/>
  <c r="Q355" i="8"/>
  <c r="G290" i="37"/>
  <c r="Q355" i="7"/>
  <c r="F290" i="37"/>
  <c r="Q355" i="6"/>
  <c r="C290" i="37"/>
  <c r="Q355" i="5"/>
  <c r="B290" i="37"/>
  <c r="Q354" i="34"/>
  <c r="AC289" i="37"/>
  <c r="Q355" i="31"/>
  <c r="AB289" i="37"/>
  <c r="Q354" i="30"/>
  <c r="AA289" i="37"/>
  <c r="Q354" i="29"/>
  <c r="Z289" i="37"/>
  <c r="Q354" i="27"/>
  <c r="Y289" i="37"/>
  <c r="Q355" i="26"/>
  <c r="X289" i="37"/>
  <c r="Q354" i="24"/>
  <c r="W289" i="37"/>
  <c r="Q354" i="22"/>
  <c r="V289" i="37"/>
  <c r="Q354" i="25"/>
  <c r="U289" i="37"/>
  <c r="Q355" i="20"/>
  <c r="T289" i="37"/>
  <c r="Q354" i="23"/>
  <c r="S289" i="37"/>
  <c r="Q354" i="18"/>
  <c r="R289" i="37"/>
  <c r="Q354" i="17"/>
  <c r="Q289" i="37"/>
  <c r="Q355" i="16"/>
  <c r="P289" i="37"/>
  <c r="Q354" i="15"/>
  <c r="O289" i="37"/>
  <c r="Q354" i="14"/>
  <c r="N289" i="37"/>
  <c r="Q355" i="13"/>
  <c r="L289" i="37"/>
  <c r="Q354" i="12"/>
  <c r="K289" i="37"/>
  <c r="Q354" i="11"/>
  <c r="J289" i="37"/>
  <c r="Q354" i="10"/>
  <c r="I289" i="37"/>
  <c r="Q355" i="9"/>
  <c r="H289" i="37"/>
  <c r="Q354" i="8"/>
  <c r="G289" i="37"/>
  <c r="Q354" i="7"/>
  <c r="F289" i="37"/>
  <c r="Q354" i="6"/>
  <c r="C289" i="37"/>
  <c r="Q354" i="5"/>
  <c r="B289" i="37"/>
  <c r="Q353" i="34"/>
  <c r="AC288" i="37"/>
  <c r="Q354" i="31"/>
  <c r="AB288" i="37"/>
  <c r="Q353" i="30"/>
  <c r="AA288" i="37"/>
  <c r="Q353" i="29"/>
  <c r="Z288" i="37"/>
  <c r="Q353" i="27"/>
  <c r="Y288" i="37"/>
  <c r="Q354" i="26"/>
  <c r="X288" i="37"/>
  <c r="Q353" i="24"/>
  <c r="W288" i="37"/>
  <c r="Q353" i="22"/>
  <c r="V288" i="37"/>
  <c r="Q353" i="25"/>
  <c r="U288" i="37"/>
  <c r="Q354" i="20"/>
  <c r="T288" i="37"/>
  <c r="Q353" i="23"/>
  <c r="S288" i="37"/>
  <c r="Q353" i="18"/>
  <c r="R288" i="37"/>
  <c r="Q353" i="17"/>
  <c r="Q288" i="37"/>
  <c r="Q354" i="16"/>
  <c r="P288" i="37"/>
  <c r="Q353" i="15"/>
  <c r="O288" i="37"/>
  <c r="Q353" i="14"/>
  <c r="N288" i="37"/>
  <c r="Q354" i="13"/>
  <c r="L288" i="37"/>
  <c r="Q353" i="12"/>
  <c r="K288" i="37"/>
  <c r="Q353" i="11"/>
  <c r="J288" i="37"/>
  <c r="Q353" i="10"/>
  <c r="I288" i="37"/>
  <c r="Q354" i="9"/>
  <c r="H288" i="37"/>
  <c r="Q353" i="8"/>
  <c r="G288" i="37"/>
  <c r="Q353" i="7"/>
  <c r="F288" i="37"/>
  <c r="Q353" i="6"/>
  <c r="C288" i="37"/>
  <c r="Q353" i="5"/>
  <c r="B288" i="37"/>
  <c r="Q352" i="34"/>
  <c r="AC287" i="37"/>
  <c r="Q353" i="31"/>
  <c r="AB287" i="37"/>
  <c r="Q352" i="30"/>
  <c r="AA287" i="37"/>
  <c r="Q352" i="29"/>
  <c r="Z287" i="37"/>
  <c r="Q352" i="27"/>
  <c r="Y287" i="37"/>
  <c r="Q353" i="26"/>
  <c r="X287" i="37"/>
  <c r="Q352" i="24"/>
  <c r="W287" i="37"/>
  <c r="Q352" i="22"/>
  <c r="V287" i="37"/>
  <c r="Q352" i="25"/>
  <c r="U287" i="37"/>
  <c r="Q353" i="20"/>
  <c r="T287" i="37"/>
  <c r="Q352" i="23"/>
  <c r="S287" i="37"/>
  <c r="Q352" i="18"/>
  <c r="R287" i="37"/>
  <c r="Q352" i="17"/>
  <c r="Q287" i="37"/>
  <c r="Q353" i="16"/>
  <c r="P287" i="37"/>
  <c r="Q352" i="15"/>
  <c r="O287" i="37"/>
  <c r="Q352" i="14"/>
  <c r="N287" i="37"/>
  <c r="Q353" i="13"/>
  <c r="L287" i="37"/>
  <c r="Q352" i="12"/>
  <c r="K287" i="37"/>
  <c r="Q352" i="11"/>
  <c r="J287" i="37"/>
  <c r="Q352" i="10"/>
  <c r="I287" i="37"/>
  <c r="Q353" i="9"/>
  <c r="H287" i="37"/>
  <c r="Q352" i="8"/>
  <c r="G287" i="37"/>
  <c r="Q352" i="7"/>
  <c r="F287" i="37"/>
  <c r="Q352" i="6"/>
  <c r="C287" i="37"/>
  <c r="Q352" i="5"/>
  <c r="B287" i="37"/>
  <c r="Q351" i="34"/>
  <c r="AC286" i="37"/>
  <c r="Q352" i="31"/>
  <c r="AB286" i="37"/>
  <c r="Q351" i="30"/>
  <c r="AA286" i="37"/>
  <c r="Q351" i="29"/>
  <c r="Z286" i="37"/>
  <c r="Q351" i="27"/>
  <c r="Y286" i="37"/>
  <c r="Q352" i="26"/>
  <c r="X286" i="37"/>
  <c r="Q351" i="24"/>
  <c r="W286" i="37"/>
  <c r="Q351" i="22"/>
  <c r="V286" i="37"/>
  <c r="Q351" i="25"/>
  <c r="U286" i="37"/>
  <c r="Q352" i="20"/>
  <c r="T286" i="37"/>
  <c r="Q351" i="23"/>
  <c r="S286" i="37"/>
  <c r="Q351" i="18"/>
  <c r="R286" i="37"/>
  <c r="Q351" i="17"/>
  <c r="Q286" i="37"/>
  <c r="Q352" i="16"/>
  <c r="P286" i="37"/>
  <c r="Q351" i="15"/>
  <c r="O286" i="37"/>
  <c r="Q351" i="14"/>
  <c r="N286" i="37"/>
  <c r="Q352" i="13"/>
  <c r="L286" i="37"/>
  <c r="Q351" i="12"/>
  <c r="K286" i="37"/>
  <c r="Q351" i="11"/>
  <c r="J286" i="37"/>
  <c r="Q351" i="10"/>
  <c r="I286" i="37"/>
  <c r="Q352" i="9"/>
  <c r="H286" i="37"/>
  <c r="Q351" i="8"/>
  <c r="G286" i="37"/>
  <c r="Q351" i="7"/>
  <c r="F286" i="37"/>
  <c r="Q351" i="6"/>
  <c r="C286" i="37"/>
  <c r="Q351" i="5"/>
  <c r="B286" i="37"/>
  <c r="Q350" i="34"/>
  <c r="AC285" i="37"/>
  <c r="Q351" i="31"/>
  <c r="AB285" i="37"/>
  <c r="Q350" i="30"/>
  <c r="AA285" i="37"/>
  <c r="Q350" i="29"/>
  <c r="Z285" i="37"/>
  <c r="Q350" i="27"/>
  <c r="Y285" i="37"/>
  <c r="Q351" i="26"/>
  <c r="X285" i="37"/>
  <c r="Q350" i="24"/>
  <c r="W285" i="37"/>
  <c r="Q350" i="22"/>
  <c r="V285" i="37"/>
  <c r="Q350" i="25"/>
  <c r="U285" i="37"/>
  <c r="Q351" i="20"/>
  <c r="T285" i="37"/>
  <c r="Q350" i="23"/>
  <c r="S285" i="37"/>
  <c r="Q350" i="18"/>
  <c r="R285" i="37"/>
  <c r="Q350" i="17"/>
  <c r="Q285" i="37"/>
  <c r="Q351" i="16"/>
  <c r="P285" i="37"/>
  <c r="Q350" i="15"/>
  <c r="O285" i="37"/>
  <c r="Q350" i="14"/>
  <c r="N285" i="37"/>
  <c r="Q351" i="13"/>
  <c r="L285" i="37"/>
  <c r="Q350" i="12"/>
  <c r="K285" i="37"/>
  <c r="Q350" i="11"/>
  <c r="J285" i="37"/>
  <c r="Q350" i="10"/>
  <c r="I285" i="37"/>
  <c r="Q351" i="9"/>
  <c r="H285" i="37"/>
  <c r="Q350" i="8"/>
  <c r="G285" i="37"/>
  <c r="Q350" i="7"/>
  <c r="F285" i="37"/>
  <c r="Q350" i="6"/>
  <c r="C285" i="37"/>
  <c r="Q350" i="5"/>
  <c r="B285" i="37"/>
  <c r="Q349" i="34"/>
  <c r="AC284" i="37"/>
  <c r="Q350" i="31"/>
  <c r="AB284" i="37"/>
  <c r="Q349" i="30"/>
  <c r="AA284" i="37"/>
  <c r="Q349" i="29"/>
  <c r="Z284" i="37"/>
  <c r="Q349" i="27"/>
  <c r="Y284" i="37"/>
  <c r="Q350" i="26"/>
  <c r="X284" i="37"/>
  <c r="Q349" i="24"/>
  <c r="W284" i="37"/>
  <c r="Q349" i="22"/>
  <c r="V284" i="37"/>
  <c r="Q349" i="25"/>
  <c r="U284" i="37"/>
  <c r="Q350" i="20"/>
  <c r="T284" i="37"/>
  <c r="Q349" i="23"/>
  <c r="S284" i="37"/>
  <c r="Q349" i="18"/>
  <c r="R284" i="37"/>
  <c r="Q349" i="17"/>
  <c r="Q284" i="37"/>
  <c r="Q350" i="16"/>
  <c r="P284" i="37"/>
  <c r="Q349" i="15"/>
  <c r="O284" i="37"/>
  <c r="Q349" i="14"/>
  <c r="N284" i="37"/>
  <c r="Q350" i="13"/>
  <c r="L284" i="37"/>
  <c r="Q349" i="12"/>
  <c r="K284" i="37"/>
  <c r="Q349" i="11"/>
  <c r="J284" i="37"/>
  <c r="Q349" i="10"/>
  <c r="I284" i="37"/>
  <c r="Q350" i="9"/>
  <c r="H284" i="37"/>
  <c r="Q349" i="8"/>
  <c r="G284" i="37"/>
  <c r="Q349" i="7"/>
  <c r="F284" i="37"/>
  <c r="Q349" i="6"/>
  <c r="C284" i="37"/>
  <c r="Q349" i="5"/>
  <c r="B284" i="37"/>
  <c r="Q348" i="34"/>
  <c r="AC283" i="37"/>
  <c r="Q349" i="31"/>
  <c r="AB283" i="37"/>
  <c r="Q348" i="30"/>
  <c r="AA283" i="37"/>
  <c r="Q348" i="29"/>
  <c r="Z283" i="37"/>
  <c r="Q348" i="27"/>
  <c r="Y283" i="37"/>
  <c r="Q349" i="26"/>
  <c r="X283" i="37"/>
  <c r="Q348" i="24"/>
  <c r="W283" i="37"/>
  <c r="Q348" i="22"/>
  <c r="V283" i="37"/>
  <c r="Q348" i="25"/>
  <c r="U283" i="37"/>
  <c r="Q349" i="20"/>
  <c r="T283" i="37"/>
  <c r="Q348" i="23"/>
  <c r="S283" i="37"/>
  <c r="Q348" i="18"/>
  <c r="R283" i="37"/>
  <c r="Q348" i="17"/>
  <c r="Q283" i="37"/>
  <c r="Q349" i="16"/>
  <c r="P283" i="37"/>
  <c r="Q348" i="15"/>
  <c r="O283" i="37"/>
  <c r="Q348" i="14"/>
  <c r="N283" i="37"/>
  <c r="Q349" i="13"/>
  <c r="L283" i="37"/>
  <c r="Q348" i="12"/>
  <c r="K283" i="37"/>
  <c r="Q348" i="11"/>
  <c r="J283" i="37"/>
  <c r="Q348" i="10"/>
  <c r="I283" i="37"/>
  <c r="Q349" i="9"/>
  <c r="H283" i="37"/>
  <c r="Q348" i="8"/>
  <c r="G283" i="37"/>
  <c r="Q348" i="7"/>
  <c r="F283" i="37"/>
  <c r="Q348" i="6"/>
  <c r="C283" i="37"/>
  <c r="Q348" i="5"/>
  <c r="B283" i="37"/>
  <c r="Q347" i="34"/>
  <c r="AC282" i="37"/>
  <c r="Q348" i="31"/>
  <c r="AB282" i="37"/>
  <c r="Q347" i="30"/>
  <c r="AA282" i="37"/>
  <c r="Q347" i="29"/>
  <c r="Z282" i="37"/>
  <c r="Q347" i="27"/>
  <c r="Y282" i="37"/>
  <c r="Q348" i="26"/>
  <c r="X282" i="37"/>
  <c r="Q347" i="24"/>
  <c r="W282" i="37"/>
  <c r="Q347" i="22"/>
  <c r="V282" i="37"/>
  <c r="Q347" i="25"/>
  <c r="U282" i="37"/>
  <c r="Q348" i="20"/>
  <c r="T282" i="37"/>
  <c r="Q347" i="23"/>
  <c r="S282" i="37"/>
  <c r="Q347" i="18"/>
  <c r="R282" i="37"/>
  <c r="Q347" i="17"/>
  <c r="Q282" i="37"/>
  <c r="Q348" i="16"/>
  <c r="P282" i="37"/>
  <c r="Q347" i="15"/>
  <c r="O282" i="37"/>
  <c r="Q347" i="14"/>
  <c r="N282" i="37"/>
  <c r="Q348" i="13"/>
  <c r="L282" i="37"/>
  <c r="Q347" i="12"/>
  <c r="K282" i="37"/>
  <c r="Q347" i="11"/>
  <c r="J282" i="37"/>
  <c r="Q347" i="10"/>
  <c r="I282" i="37"/>
  <c r="Q348" i="9"/>
  <c r="H282" i="37"/>
  <c r="Q347" i="8"/>
  <c r="G282" i="37"/>
  <c r="Q347" i="7"/>
  <c r="F282" i="37"/>
  <c r="Q347" i="6"/>
  <c r="C282" i="37"/>
  <c r="Q347" i="5"/>
  <c r="B282" i="37"/>
  <c r="Q346" i="34"/>
  <c r="AC281" i="37"/>
  <c r="Q347" i="31"/>
  <c r="AB281" i="37"/>
  <c r="Q346" i="30"/>
  <c r="AA281" i="37"/>
  <c r="Q346" i="29"/>
  <c r="Z281" i="37"/>
  <c r="Q346" i="27"/>
  <c r="Y281" i="37"/>
  <c r="Q347" i="26"/>
  <c r="X281" i="37"/>
  <c r="Q346" i="24"/>
  <c r="W281" i="37"/>
  <c r="Q346" i="22"/>
  <c r="V281" i="37"/>
  <c r="Q346" i="25"/>
  <c r="U281" i="37"/>
  <c r="Q347" i="20"/>
  <c r="T281" i="37"/>
  <c r="Q346" i="23"/>
  <c r="S281" i="37"/>
  <c r="Q346" i="18"/>
  <c r="R281" i="37"/>
  <c r="Q346" i="17"/>
  <c r="Q281" i="37"/>
  <c r="Q347" i="16"/>
  <c r="P281" i="37"/>
  <c r="Q346" i="15"/>
  <c r="O281" i="37"/>
  <c r="Q346" i="14"/>
  <c r="N281" i="37"/>
  <c r="Q347" i="13"/>
  <c r="L281" i="37"/>
  <c r="Q346" i="12"/>
  <c r="K281" i="37"/>
  <c r="Q346" i="11"/>
  <c r="J281" i="37"/>
  <c r="Q346" i="10"/>
  <c r="I281" i="37"/>
  <c r="Q347" i="9"/>
  <c r="H281" i="37"/>
  <c r="Q346" i="8"/>
  <c r="G281" i="37"/>
  <c r="Q346" i="7"/>
  <c r="F281" i="37"/>
  <c r="Q346" i="6"/>
  <c r="C281" i="37"/>
  <c r="Q346" i="5"/>
  <c r="B281" i="37"/>
  <c r="Q345" i="34"/>
  <c r="AC280" i="37"/>
  <c r="Q346" i="31"/>
  <c r="AB280" i="37"/>
  <c r="Q345" i="30"/>
  <c r="AA280" i="37"/>
  <c r="Q345" i="29"/>
  <c r="Z280" i="37"/>
  <c r="Q345" i="27"/>
  <c r="Y280" i="37"/>
  <c r="Q346" i="26"/>
  <c r="X280" i="37"/>
  <c r="Q345" i="24"/>
  <c r="W280" i="37"/>
  <c r="Q345" i="22"/>
  <c r="V280" i="37"/>
  <c r="Q345" i="25"/>
  <c r="U280" i="37"/>
  <c r="Q346" i="20"/>
  <c r="T280" i="37"/>
  <c r="Q345" i="23"/>
  <c r="S280" i="37"/>
  <c r="Q345" i="18"/>
  <c r="R280" i="37"/>
  <c r="Q345" i="17"/>
  <c r="Q280" i="37"/>
  <c r="Q346" i="16"/>
  <c r="P280" i="37"/>
  <c r="Q345" i="15"/>
  <c r="O280" i="37"/>
  <c r="Q345" i="14"/>
  <c r="N280" i="37"/>
  <c r="Q346" i="13"/>
  <c r="L280" i="37"/>
  <c r="Q345" i="12"/>
  <c r="K280" i="37"/>
  <c r="Q345" i="11"/>
  <c r="J280" i="37"/>
  <c r="Q345" i="10"/>
  <c r="I280" i="37"/>
  <c r="Q346" i="9"/>
  <c r="H280" i="37"/>
  <c r="Q345" i="8"/>
  <c r="G280" i="37"/>
  <c r="Q345" i="7"/>
  <c r="F280" i="37"/>
  <c r="Q345" i="6"/>
  <c r="C280" i="37"/>
  <c r="Q345" i="5"/>
  <c r="B280" i="37"/>
  <c r="Q344" i="34"/>
  <c r="AC279" i="37"/>
  <c r="Q345" i="31"/>
  <c r="AB279" i="37"/>
  <c r="Q344" i="30"/>
  <c r="AA279" i="37"/>
  <c r="Q344" i="29"/>
  <c r="Z279" i="37"/>
  <c r="Q344" i="27"/>
  <c r="Y279" i="37"/>
  <c r="Q345" i="26"/>
  <c r="X279" i="37"/>
  <c r="Q344" i="24"/>
  <c r="W279" i="37"/>
  <c r="Q344" i="22"/>
  <c r="V279" i="37"/>
  <c r="Q344" i="25"/>
  <c r="U279" i="37"/>
  <c r="Q345" i="20"/>
  <c r="T279" i="37"/>
  <c r="Q344" i="23"/>
  <c r="S279" i="37"/>
  <c r="Q344" i="18"/>
  <c r="R279" i="37"/>
  <c r="Q344" i="17"/>
  <c r="Q279" i="37"/>
  <c r="Q345" i="16"/>
  <c r="P279" i="37"/>
  <c r="Q344" i="15"/>
  <c r="O279" i="37"/>
  <c r="Q344" i="14"/>
  <c r="N279" i="37"/>
  <c r="Q345" i="13"/>
  <c r="L279" i="37"/>
  <c r="Q344" i="12"/>
  <c r="K279" i="37"/>
  <c r="Q344" i="11"/>
  <c r="J279" i="37"/>
  <c r="Q344" i="10"/>
  <c r="I279" i="37"/>
  <c r="Q345" i="9"/>
  <c r="H279" i="37"/>
  <c r="Q344" i="8"/>
  <c r="G279" i="37"/>
  <c r="Q344" i="7"/>
  <c r="F279" i="37"/>
  <c r="Q344" i="6"/>
  <c r="C279" i="37"/>
  <c r="Q344" i="5"/>
  <c r="B279" i="37"/>
  <c r="Q343" i="34"/>
  <c r="AC278" i="37"/>
  <c r="Q344" i="31"/>
  <c r="AB278" i="37"/>
  <c r="Q343" i="30"/>
  <c r="AA278" i="37"/>
  <c r="Q343" i="29"/>
  <c r="Z278" i="37"/>
  <c r="Q343" i="27"/>
  <c r="Y278" i="37"/>
  <c r="Q344" i="26"/>
  <c r="X278" i="37"/>
  <c r="Q343" i="24"/>
  <c r="W278" i="37"/>
  <c r="Q343" i="22"/>
  <c r="V278" i="37"/>
  <c r="Q343" i="25"/>
  <c r="U278" i="37"/>
  <c r="Q344" i="20"/>
  <c r="T278" i="37"/>
  <c r="Q343" i="23"/>
  <c r="S278" i="37"/>
  <c r="Q343" i="18"/>
  <c r="R278" i="37"/>
  <c r="Q343" i="17"/>
  <c r="Q278" i="37"/>
  <c r="Q344" i="16"/>
  <c r="P278" i="37"/>
  <c r="Q343" i="15"/>
  <c r="O278" i="37"/>
  <c r="Q343" i="14"/>
  <c r="N278" i="37"/>
  <c r="Q344" i="13"/>
  <c r="L278" i="37"/>
  <c r="Q343" i="12"/>
  <c r="K278" i="37"/>
  <c r="Q343" i="11"/>
  <c r="J278" i="37"/>
  <c r="Q343" i="10"/>
  <c r="I278" i="37"/>
  <c r="Q344" i="9"/>
  <c r="H278" i="37"/>
  <c r="Q343" i="8"/>
  <c r="G278" i="37"/>
  <c r="Q343" i="7"/>
  <c r="F278" i="37"/>
  <c r="Q343" i="6"/>
  <c r="C278" i="37"/>
  <c r="Q343" i="5"/>
  <c r="B278" i="37"/>
  <c r="Q342" i="34"/>
  <c r="AC277" i="37"/>
  <c r="Q343" i="31"/>
  <c r="AB277" i="37"/>
  <c r="Q342" i="30"/>
  <c r="AA277" i="37"/>
  <c r="Q342" i="29"/>
  <c r="Z277" i="37"/>
  <c r="Q342" i="27"/>
  <c r="Y277" i="37"/>
  <c r="Q343" i="26"/>
  <c r="X277" i="37"/>
  <c r="Q342" i="24"/>
  <c r="W277" i="37"/>
  <c r="Q342" i="22"/>
  <c r="V277" i="37"/>
  <c r="Q342" i="25"/>
  <c r="U277" i="37"/>
  <c r="Q343" i="20"/>
  <c r="T277" i="37"/>
  <c r="Q342" i="23"/>
  <c r="S277" i="37"/>
  <c r="Q342" i="18"/>
  <c r="R277" i="37"/>
  <c r="Q342" i="17"/>
  <c r="Q277" i="37"/>
  <c r="Q343" i="16"/>
  <c r="P277" i="37"/>
  <c r="Q342" i="15"/>
  <c r="O277" i="37"/>
  <c r="Q342" i="14"/>
  <c r="N277" i="37"/>
  <c r="Q343" i="13"/>
  <c r="L277" i="37"/>
  <c r="Q342" i="12"/>
  <c r="K277" i="37"/>
  <c r="Q342" i="11"/>
  <c r="J277" i="37"/>
  <c r="Q342" i="10"/>
  <c r="I277" i="37"/>
  <c r="Q343" i="9"/>
  <c r="H277" i="37"/>
  <c r="Q342" i="8"/>
  <c r="G277" i="37"/>
  <c r="Q342" i="7"/>
  <c r="F277" i="37"/>
  <c r="Q342" i="6"/>
  <c r="C277" i="37"/>
  <c r="Q342" i="5"/>
  <c r="B277" i="37"/>
  <c r="Q341" i="34"/>
  <c r="AC276" i="37"/>
  <c r="Q342" i="31"/>
  <c r="AB276" i="37"/>
  <c r="Q341" i="30"/>
  <c r="AA276" i="37"/>
  <c r="Q341" i="29"/>
  <c r="Z276" i="37"/>
  <c r="Q341" i="27"/>
  <c r="Y276" i="37"/>
  <c r="Q342" i="26"/>
  <c r="X276" i="37"/>
  <c r="Q341" i="24"/>
  <c r="W276" i="37"/>
  <c r="Q341" i="22"/>
  <c r="V276" i="37"/>
  <c r="Q341" i="25"/>
  <c r="U276" i="37"/>
  <c r="Q342" i="20"/>
  <c r="T276" i="37"/>
  <c r="Q341" i="23"/>
  <c r="S276" i="37"/>
  <c r="Q341" i="18"/>
  <c r="R276" i="37"/>
  <c r="Q341" i="17"/>
  <c r="Q276" i="37"/>
  <c r="Q342" i="16"/>
  <c r="P276" i="37"/>
  <c r="Q341" i="15"/>
  <c r="O276" i="37"/>
  <c r="Q341" i="14"/>
  <c r="N276" i="37"/>
  <c r="Q342" i="13"/>
  <c r="L276" i="37"/>
  <c r="Q341" i="12"/>
  <c r="K276" i="37"/>
  <c r="Q341" i="11"/>
  <c r="J276" i="37"/>
  <c r="Q341" i="10"/>
  <c r="I276" i="37"/>
  <c r="Q342" i="9"/>
  <c r="H276" i="37"/>
  <c r="Q341" i="8"/>
  <c r="G276" i="37"/>
  <c r="Q341" i="7"/>
  <c r="F276" i="37"/>
  <c r="Q341" i="6"/>
  <c r="C276" i="37"/>
  <c r="Q341" i="5"/>
  <c r="B276" i="37"/>
  <c r="Q340" i="34"/>
  <c r="AC275" i="37"/>
  <c r="Q341" i="31"/>
  <c r="AB275" i="37"/>
  <c r="Q340" i="30"/>
  <c r="AA275" i="37"/>
  <c r="Q340" i="29"/>
  <c r="Z275" i="37"/>
  <c r="Q340" i="27"/>
  <c r="Y275" i="37"/>
  <c r="Q341" i="26"/>
  <c r="X275" i="37"/>
  <c r="Q340" i="24"/>
  <c r="W275" i="37"/>
  <c r="Q340" i="22"/>
  <c r="V275" i="37"/>
  <c r="Q340" i="25"/>
  <c r="U275" i="37"/>
  <c r="Q341" i="20"/>
  <c r="T275" i="37"/>
  <c r="Q340" i="23"/>
  <c r="S275" i="37"/>
  <c r="Q340" i="18"/>
  <c r="R275" i="37"/>
  <c r="Q340" i="17"/>
  <c r="Q275" i="37"/>
  <c r="Q341" i="16"/>
  <c r="P275" i="37"/>
  <c r="Q340" i="15"/>
  <c r="O275" i="37"/>
  <c r="Q340" i="14"/>
  <c r="N275" i="37"/>
  <c r="Q341" i="13"/>
  <c r="L275" i="37"/>
  <c r="Q340" i="12"/>
  <c r="K275" i="37"/>
  <c r="Q340" i="11"/>
  <c r="J275" i="37"/>
  <c r="Q340" i="10"/>
  <c r="I275" i="37"/>
  <c r="Q341" i="9"/>
  <c r="H275" i="37"/>
  <c r="Q340" i="8"/>
  <c r="G275" i="37"/>
  <c r="Q340" i="7"/>
  <c r="F275" i="37"/>
  <c r="Q340" i="6"/>
  <c r="C275" i="37"/>
  <c r="Q340" i="5"/>
  <c r="B275" i="37"/>
  <c r="Q339" i="34"/>
  <c r="AC274" i="37"/>
  <c r="Q340" i="31"/>
  <c r="AB274" i="37"/>
  <c r="Q339" i="30"/>
  <c r="AA274" i="37"/>
  <c r="Q339" i="29"/>
  <c r="Z274" i="37"/>
  <c r="Q339" i="27"/>
  <c r="Y274" i="37"/>
  <c r="Q340" i="26"/>
  <c r="X274" i="37"/>
  <c r="Q339" i="24"/>
  <c r="W274" i="37"/>
  <c r="Q339" i="22"/>
  <c r="V274" i="37"/>
  <c r="Q339" i="25"/>
  <c r="U274" i="37"/>
  <c r="Q340" i="20"/>
  <c r="T274" i="37"/>
  <c r="Q339" i="23"/>
  <c r="S274" i="37"/>
  <c r="Q339" i="18"/>
  <c r="R274" i="37"/>
  <c r="Q339" i="17"/>
  <c r="Q274" i="37"/>
  <c r="Q340" i="16"/>
  <c r="P274" i="37"/>
  <c r="Q339" i="15"/>
  <c r="O274" i="37"/>
  <c r="Q339" i="14"/>
  <c r="N274" i="37"/>
  <c r="Q340" i="13"/>
  <c r="L274" i="37"/>
  <c r="Q339" i="12"/>
  <c r="K274" i="37"/>
  <c r="Q339" i="11"/>
  <c r="J274" i="37"/>
  <c r="Q339" i="10"/>
  <c r="I274" i="37"/>
  <c r="Q340" i="9"/>
  <c r="H274" i="37"/>
  <c r="Q339" i="8"/>
  <c r="G274" i="37"/>
  <c r="Q339" i="7"/>
  <c r="F274" i="37"/>
  <c r="Q339" i="6"/>
  <c r="C274" i="37"/>
  <c r="Q339" i="5"/>
  <c r="B274" i="37"/>
  <c r="Q338" i="34"/>
  <c r="AC273" i="37"/>
  <c r="Q339" i="31"/>
  <c r="AB273" i="37"/>
  <c r="Q338" i="30"/>
  <c r="AA273" i="37"/>
  <c r="Q338" i="29"/>
  <c r="Z273" i="37"/>
  <c r="Q338" i="27"/>
  <c r="Y273" i="37"/>
  <c r="Q339" i="26"/>
  <c r="X273" i="37"/>
  <c r="Q338" i="24"/>
  <c r="W273" i="37"/>
  <c r="Q338" i="22"/>
  <c r="V273" i="37"/>
  <c r="Q338" i="25"/>
  <c r="U273" i="37"/>
  <c r="Q339" i="20"/>
  <c r="T273" i="37"/>
  <c r="Q338" i="23"/>
  <c r="S273" i="37"/>
  <c r="Q338" i="18"/>
  <c r="R273" i="37"/>
  <c r="Q338" i="17"/>
  <c r="Q273" i="37"/>
  <c r="Q339" i="16"/>
  <c r="P273" i="37"/>
  <c r="Q338" i="15"/>
  <c r="O273" i="37"/>
  <c r="Q338" i="14"/>
  <c r="N273" i="37"/>
  <c r="Q339" i="13"/>
  <c r="L273" i="37"/>
  <c r="Q338" i="12"/>
  <c r="K273" i="37"/>
  <c r="Q338" i="11"/>
  <c r="J273" i="37"/>
  <c r="Q338" i="10"/>
  <c r="I273" i="37"/>
  <c r="Q339" i="9"/>
  <c r="H273" i="37"/>
  <c r="Q338" i="8"/>
  <c r="G273" i="37"/>
  <c r="Q338" i="7"/>
  <c r="F273" i="37"/>
  <c r="Q338" i="6"/>
  <c r="C273" i="37"/>
  <c r="Q338" i="5"/>
  <c r="B273" i="37"/>
  <c r="Q337" i="34"/>
  <c r="AC272" i="37"/>
  <c r="Q338" i="31"/>
  <c r="AB272" i="37"/>
  <c r="Q337" i="30"/>
  <c r="AA272" i="37"/>
  <c r="Q337" i="29"/>
  <c r="Z272" i="37"/>
  <c r="Q337" i="27"/>
  <c r="Y272" i="37"/>
  <c r="Q338" i="26"/>
  <c r="X272" i="37"/>
  <c r="Q337" i="24"/>
  <c r="W272" i="37"/>
  <c r="Q337" i="22"/>
  <c r="V272" i="37"/>
  <c r="Q337" i="25"/>
  <c r="U272" i="37"/>
  <c r="Q338" i="20"/>
  <c r="T272" i="37"/>
  <c r="Q337" i="23"/>
  <c r="S272" i="37"/>
  <c r="Q337" i="18"/>
  <c r="R272" i="37"/>
  <c r="Q337" i="17"/>
  <c r="Q272" i="37"/>
  <c r="Q338" i="16"/>
  <c r="P272" i="37"/>
  <c r="Q337" i="15"/>
  <c r="O272" i="37"/>
  <c r="Q337" i="14"/>
  <c r="N272" i="37"/>
  <c r="Q338" i="13"/>
  <c r="L272" i="37"/>
  <c r="Q337" i="12"/>
  <c r="K272" i="37"/>
  <c r="Q337" i="11"/>
  <c r="J272" i="37"/>
  <c r="Q337" i="10"/>
  <c r="I272" i="37"/>
  <c r="Q338" i="9"/>
  <c r="H272" i="37"/>
  <c r="Q337" i="8"/>
  <c r="G272" i="37"/>
  <c r="Q337" i="7"/>
  <c r="F272" i="37"/>
  <c r="Q337" i="6"/>
  <c r="C272" i="37"/>
  <c r="Q337" i="5"/>
  <c r="B272" i="37"/>
  <c r="Q336" i="34"/>
  <c r="AC271" i="37"/>
  <c r="Q337" i="31"/>
  <c r="AB271" i="37"/>
  <c r="Q336" i="30"/>
  <c r="AA271" i="37"/>
  <c r="Q336" i="29"/>
  <c r="Z271" i="37"/>
  <c r="Q336" i="27"/>
  <c r="Y271" i="37"/>
  <c r="Q337" i="26"/>
  <c r="X271" i="37"/>
  <c r="Q336" i="24"/>
  <c r="W271" i="37"/>
  <c r="Q336" i="22"/>
  <c r="V271" i="37"/>
  <c r="Q336" i="25"/>
  <c r="U271" i="37"/>
  <c r="Q337" i="20"/>
  <c r="T271" i="37"/>
  <c r="Q336" i="23"/>
  <c r="S271" i="37"/>
  <c r="Q336" i="18"/>
  <c r="R271" i="37"/>
  <c r="Q336" i="17"/>
  <c r="Q271" i="37"/>
  <c r="Q337" i="16"/>
  <c r="P271" i="37"/>
  <c r="Q336" i="15"/>
  <c r="O271" i="37"/>
  <c r="Q336" i="14"/>
  <c r="N271" i="37"/>
  <c r="Q337" i="13"/>
  <c r="L271" i="37"/>
  <c r="Q336" i="12"/>
  <c r="K271" i="37"/>
  <c r="Q336" i="11"/>
  <c r="J271" i="37"/>
  <c r="Q336" i="10"/>
  <c r="I271" i="37"/>
  <c r="Q337" i="9"/>
  <c r="H271" i="37"/>
  <c r="Q336" i="8"/>
  <c r="G271" i="37"/>
  <c r="Q336" i="7"/>
  <c r="F271" i="37"/>
  <c r="Q336" i="6"/>
  <c r="C271" i="37"/>
  <c r="Q336" i="5"/>
  <c r="B271" i="37"/>
  <c r="Q335" i="34"/>
  <c r="AC270" i="37"/>
  <c r="Q336" i="31"/>
  <c r="AB270" i="37"/>
  <c r="Q335" i="30"/>
  <c r="AA270" i="37"/>
  <c r="Q335" i="29"/>
  <c r="Z270" i="37"/>
  <c r="Q335" i="27"/>
  <c r="Y270" i="37"/>
  <c r="Q336" i="26"/>
  <c r="X270" i="37"/>
  <c r="Q335" i="24"/>
  <c r="W270" i="37"/>
  <c r="Q335" i="22"/>
  <c r="V270" i="37"/>
  <c r="Q335" i="25"/>
  <c r="U270" i="37"/>
  <c r="Q336" i="20"/>
  <c r="T270" i="37"/>
  <c r="Q335" i="23"/>
  <c r="S270" i="37"/>
  <c r="Q335" i="18"/>
  <c r="R270" i="37"/>
  <c r="Q335" i="17"/>
  <c r="Q270" i="37"/>
  <c r="Q336" i="16"/>
  <c r="P270" i="37"/>
  <c r="Q335" i="15"/>
  <c r="O270" i="37"/>
  <c r="Q335" i="14"/>
  <c r="N270" i="37"/>
  <c r="Q336" i="13"/>
  <c r="L270" i="37"/>
  <c r="Q335" i="12"/>
  <c r="K270" i="37"/>
  <c r="Q335" i="11"/>
  <c r="J270" i="37"/>
  <c r="Q335" i="10"/>
  <c r="I270" i="37"/>
  <c r="Q336" i="9"/>
  <c r="H270" i="37"/>
  <c r="Q335" i="8"/>
  <c r="G270" i="37"/>
  <c r="Q335" i="7"/>
  <c r="F270" i="37"/>
  <c r="Q335" i="6"/>
  <c r="C270" i="37"/>
  <c r="Q335" i="5"/>
  <c r="B270" i="37"/>
  <c r="Q334" i="34"/>
  <c r="AC269" i="37"/>
  <c r="Q335" i="31"/>
  <c r="AB269" i="37"/>
  <c r="Q334" i="30"/>
  <c r="AA269" i="37"/>
  <c r="Q334" i="29"/>
  <c r="Z269" i="37"/>
  <c r="Q334" i="27"/>
  <c r="Y269" i="37"/>
  <c r="Q335" i="26"/>
  <c r="X269" i="37"/>
  <c r="Q334" i="24"/>
  <c r="W269" i="37"/>
  <c r="Q334" i="22"/>
  <c r="V269" i="37"/>
  <c r="Q334" i="25"/>
  <c r="U269" i="37"/>
  <c r="Q335" i="20"/>
  <c r="T269" i="37"/>
  <c r="Q334" i="23"/>
  <c r="S269" i="37"/>
  <c r="Q334" i="18"/>
  <c r="R269" i="37"/>
  <c r="Q334" i="17"/>
  <c r="Q269" i="37"/>
  <c r="Q335" i="16"/>
  <c r="P269" i="37"/>
  <c r="Q334" i="15"/>
  <c r="O269" i="37"/>
  <c r="Q334" i="14"/>
  <c r="N269" i="37"/>
  <c r="Q335" i="13"/>
  <c r="L269" i="37"/>
  <c r="Q334" i="12"/>
  <c r="K269" i="37"/>
  <c r="Q334" i="11"/>
  <c r="J269" i="37"/>
  <c r="Q334" i="10"/>
  <c r="I269" i="37"/>
  <c r="Q335" i="9"/>
  <c r="H269" i="37"/>
  <c r="Q334" i="8"/>
  <c r="G269" i="37"/>
  <c r="Q334" i="7"/>
  <c r="F269" i="37"/>
  <c r="Q334" i="6"/>
  <c r="C269" i="37"/>
  <c r="Q334" i="5"/>
  <c r="B269" i="37"/>
  <c r="Q333" i="34"/>
  <c r="AC268" i="37"/>
  <c r="Q334" i="31"/>
  <c r="AB268" i="37"/>
  <c r="Q333" i="30"/>
  <c r="AA268" i="37"/>
  <c r="Q333" i="29"/>
  <c r="Z268" i="37"/>
  <c r="Q333" i="27"/>
  <c r="Y268" i="37"/>
  <c r="Q334" i="26"/>
  <c r="X268" i="37"/>
  <c r="Q333" i="24"/>
  <c r="W268" i="37"/>
  <c r="Q333" i="22"/>
  <c r="V268" i="37"/>
  <c r="Q333" i="25"/>
  <c r="U268" i="37"/>
  <c r="Q334" i="20"/>
  <c r="T268" i="37"/>
  <c r="Q333" i="23"/>
  <c r="S268" i="37"/>
  <c r="Q333" i="18"/>
  <c r="R268" i="37"/>
  <c r="Q333" i="17"/>
  <c r="Q268" i="37"/>
  <c r="Q334" i="16"/>
  <c r="P268" i="37"/>
  <c r="Q333" i="15"/>
  <c r="O268" i="37"/>
  <c r="Q333" i="14"/>
  <c r="N268" i="37"/>
  <c r="Q334" i="13"/>
  <c r="L268" i="37"/>
  <c r="Q333" i="12"/>
  <c r="K268" i="37"/>
  <c r="Q333" i="11"/>
  <c r="J268" i="37"/>
  <c r="Q333" i="10"/>
  <c r="I268" i="37"/>
  <c r="Q334" i="9"/>
  <c r="H268" i="37"/>
  <c r="Q333" i="8"/>
  <c r="G268" i="37"/>
  <c r="Q333" i="7"/>
  <c r="F268" i="37"/>
  <c r="Q333" i="6"/>
  <c r="C268" i="37"/>
  <c r="Q333" i="5"/>
  <c r="B268" i="37"/>
  <c r="Q332" i="34"/>
  <c r="AC267" i="37"/>
  <c r="Q333" i="31"/>
  <c r="AB267" i="37"/>
  <c r="Q332" i="30"/>
  <c r="AA267" i="37"/>
  <c r="Q332" i="29"/>
  <c r="Z267" i="37"/>
  <c r="Q332" i="27"/>
  <c r="Y267" i="37"/>
  <c r="Q333" i="26"/>
  <c r="X267" i="37"/>
  <c r="Q332" i="24"/>
  <c r="W267" i="37"/>
  <c r="Q332" i="22"/>
  <c r="V267" i="37"/>
  <c r="Q332" i="25"/>
  <c r="U267" i="37"/>
  <c r="Q333" i="20"/>
  <c r="T267" i="37"/>
  <c r="Q332" i="23"/>
  <c r="S267" i="37"/>
  <c r="Q332" i="18"/>
  <c r="R267" i="37"/>
  <c r="Q332" i="17"/>
  <c r="Q267" i="37"/>
  <c r="Q333" i="16"/>
  <c r="P267" i="37"/>
  <c r="Q332" i="15"/>
  <c r="O267" i="37"/>
  <c r="Q332" i="14"/>
  <c r="N267" i="37"/>
  <c r="Q333" i="13"/>
  <c r="L267" i="37"/>
  <c r="Q332" i="12"/>
  <c r="K267" i="37"/>
  <c r="Q332" i="11"/>
  <c r="J267" i="37"/>
  <c r="Q332" i="10"/>
  <c r="I267" i="37"/>
  <c r="Q333" i="9"/>
  <c r="H267" i="37"/>
  <c r="Q332" i="8"/>
  <c r="G267" i="37"/>
  <c r="Q332" i="7"/>
  <c r="F267" i="37"/>
  <c r="Q332" i="6"/>
  <c r="C267" i="37"/>
  <c r="Q332" i="5"/>
  <c r="B267" i="37"/>
  <c r="Q331" i="34"/>
  <c r="AC266" i="37"/>
  <c r="Q332" i="31"/>
  <c r="AB266" i="37"/>
  <c r="Q331" i="30"/>
  <c r="AA266" i="37"/>
  <c r="Q331" i="29"/>
  <c r="Z266" i="37"/>
  <c r="Q331" i="27"/>
  <c r="Y266" i="37"/>
  <c r="Q332" i="26"/>
  <c r="X266" i="37"/>
  <c r="Q331" i="24"/>
  <c r="W266" i="37"/>
  <c r="Q331" i="22"/>
  <c r="V266" i="37"/>
  <c r="Q331" i="25"/>
  <c r="U266" i="37"/>
  <c r="Q332" i="20"/>
  <c r="T266" i="37"/>
  <c r="Q331" i="23"/>
  <c r="S266" i="37"/>
  <c r="Q331" i="18"/>
  <c r="R266" i="37"/>
  <c r="Q331" i="17"/>
  <c r="Q266" i="37"/>
  <c r="Q332" i="16"/>
  <c r="P266" i="37"/>
  <c r="Q331" i="15"/>
  <c r="O266" i="37"/>
  <c r="Q331" i="14"/>
  <c r="N266" i="37"/>
  <c r="Q332" i="13"/>
  <c r="L266" i="37"/>
  <c r="Q331" i="12"/>
  <c r="K266" i="37"/>
  <c r="Q331" i="11"/>
  <c r="J266" i="37"/>
  <c r="Q331" i="10"/>
  <c r="I266" i="37"/>
  <c r="Q332" i="9"/>
  <c r="H266" i="37"/>
  <c r="Q331" i="8"/>
  <c r="G266" i="37"/>
  <c r="Q331" i="7"/>
  <c r="F266" i="37"/>
  <c r="Q331" i="6"/>
  <c r="C266" i="37"/>
  <c r="Q331" i="5"/>
  <c r="B266" i="37"/>
  <c r="Q330" i="34"/>
  <c r="AC265" i="37"/>
  <c r="Q331" i="31"/>
  <c r="AB265" i="37"/>
  <c r="Q330" i="30"/>
  <c r="AA265" i="37"/>
  <c r="Q330" i="29"/>
  <c r="Z265" i="37"/>
  <c r="Q330" i="27"/>
  <c r="Y265" i="37"/>
  <c r="Q331" i="26"/>
  <c r="X265" i="37"/>
  <c r="Q330" i="24"/>
  <c r="W265" i="37"/>
  <c r="Q330" i="22"/>
  <c r="V265" i="37"/>
  <c r="Q330" i="25"/>
  <c r="U265" i="37"/>
  <c r="Q331" i="20"/>
  <c r="T265" i="37"/>
  <c r="Q330" i="23"/>
  <c r="S265" i="37"/>
  <c r="Q330" i="18"/>
  <c r="R265" i="37"/>
  <c r="Q330" i="17"/>
  <c r="Q265" i="37"/>
  <c r="Q331" i="16"/>
  <c r="P265" i="37"/>
  <c r="Q330" i="15"/>
  <c r="O265" i="37"/>
  <c r="Q330" i="14"/>
  <c r="N265" i="37"/>
  <c r="Q331" i="13"/>
  <c r="L265" i="37"/>
  <c r="Q330" i="12"/>
  <c r="K265" i="37"/>
  <c r="Q330" i="11"/>
  <c r="J265" i="37"/>
  <c r="Q330" i="10"/>
  <c r="I265" i="37"/>
  <c r="Q331" i="9"/>
  <c r="H265" i="37"/>
  <c r="Q330" i="8"/>
  <c r="G265" i="37"/>
  <c r="Q330" i="7"/>
  <c r="F265" i="37"/>
  <c r="Q330" i="6"/>
  <c r="C265" i="37"/>
  <c r="Q330" i="5"/>
  <c r="B265" i="37"/>
  <c r="Q329" i="34"/>
  <c r="AC264" i="37"/>
  <c r="Q330" i="31"/>
  <c r="AB264" i="37"/>
  <c r="Q329" i="30"/>
  <c r="AA264" i="37"/>
  <c r="Q329" i="29"/>
  <c r="Z264" i="37"/>
  <c r="Q329" i="27"/>
  <c r="Y264" i="37"/>
  <c r="Q330" i="26"/>
  <c r="X264" i="37"/>
  <c r="Q329" i="24"/>
  <c r="W264" i="37"/>
  <c r="Q329" i="22"/>
  <c r="V264" i="37"/>
  <c r="Q329" i="25"/>
  <c r="U264" i="37"/>
  <c r="Q330" i="20"/>
  <c r="T264" i="37"/>
  <c r="Q329" i="23"/>
  <c r="S264" i="37"/>
  <c r="Q329" i="18"/>
  <c r="R264" i="37"/>
  <c r="Q329" i="17"/>
  <c r="Q264" i="37"/>
  <c r="Q330" i="16"/>
  <c r="P264" i="37"/>
  <c r="Q329" i="15"/>
  <c r="O264" i="37"/>
  <c r="Q329" i="14"/>
  <c r="N264" i="37"/>
  <c r="Q330" i="13"/>
  <c r="L264" i="37"/>
  <c r="Q329" i="12"/>
  <c r="K264" i="37"/>
  <c r="Q329" i="11"/>
  <c r="J264" i="37"/>
  <c r="Q329" i="10"/>
  <c r="I264" i="37"/>
  <c r="Q330" i="9"/>
  <c r="H264" i="37"/>
  <c r="Q329" i="8"/>
  <c r="G264" i="37"/>
  <c r="Q329" i="7"/>
  <c r="F264" i="37"/>
  <c r="Q329" i="6"/>
  <c r="C264" i="37"/>
  <c r="Q329" i="5"/>
  <c r="B264" i="37"/>
  <c r="Q328" i="34"/>
  <c r="AC263" i="37"/>
  <c r="Q329" i="31"/>
  <c r="AB263" i="37"/>
  <c r="Q328" i="30"/>
  <c r="AA263" i="37"/>
  <c r="Q328" i="29"/>
  <c r="Z263" i="37"/>
  <c r="Q328" i="27"/>
  <c r="Y263" i="37"/>
  <c r="Q329" i="26"/>
  <c r="X263" i="37"/>
  <c r="Q328" i="24"/>
  <c r="W263" i="37"/>
  <c r="Q328" i="22"/>
  <c r="V263" i="37"/>
  <c r="Q328" i="25"/>
  <c r="U263" i="37"/>
  <c r="Q329" i="20"/>
  <c r="T263" i="37"/>
  <c r="Q328" i="23"/>
  <c r="S263" i="37"/>
  <c r="Q328" i="18"/>
  <c r="R263" i="37"/>
  <c r="Q328" i="17"/>
  <c r="Q263" i="37"/>
  <c r="Q329" i="16"/>
  <c r="P263" i="37"/>
  <c r="Q328" i="15"/>
  <c r="O263" i="37"/>
  <c r="Q328" i="14"/>
  <c r="N263" i="37"/>
  <c r="Q329" i="13"/>
  <c r="L263" i="37"/>
  <c r="Q328" i="12"/>
  <c r="K263" i="37"/>
  <c r="Q328" i="11"/>
  <c r="J263" i="37"/>
  <c r="Q328" i="10"/>
  <c r="I263" i="37"/>
  <c r="Q329" i="9"/>
  <c r="H263" i="37"/>
  <c r="Q328" i="8"/>
  <c r="G263" i="37"/>
  <c r="Q328" i="7"/>
  <c r="F263" i="37"/>
  <c r="Q328" i="6"/>
  <c r="C263" i="37"/>
  <c r="Q328" i="5"/>
  <c r="B263" i="37"/>
  <c r="Q327" i="34"/>
  <c r="AC262" i="37"/>
  <c r="Q328" i="31"/>
  <c r="AB262" i="37"/>
  <c r="Q327" i="30"/>
  <c r="AA262" i="37"/>
  <c r="Q327" i="29"/>
  <c r="Z262" i="37"/>
  <c r="Q327" i="27"/>
  <c r="Y262" i="37"/>
  <c r="Q328" i="26"/>
  <c r="X262" i="37"/>
  <c r="Q327" i="24"/>
  <c r="W262" i="37"/>
  <c r="Q327" i="22"/>
  <c r="V262" i="37"/>
  <c r="Q327" i="25"/>
  <c r="U262" i="37"/>
  <c r="Q328" i="20"/>
  <c r="T262" i="37"/>
  <c r="Q327" i="23"/>
  <c r="S262" i="37"/>
  <c r="Q327" i="18"/>
  <c r="R262" i="37"/>
  <c r="Q327" i="17"/>
  <c r="Q262" i="37"/>
  <c r="Q328" i="16"/>
  <c r="P262" i="37"/>
  <c r="Q327" i="15"/>
  <c r="O262" i="37"/>
  <c r="Q327" i="14"/>
  <c r="N262" i="37"/>
  <c r="Q328" i="13"/>
  <c r="L262" i="37"/>
  <c r="Q327" i="12"/>
  <c r="K262" i="37"/>
  <c r="Q327" i="11"/>
  <c r="J262" i="37"/>
  <c r="Q327" i="10"/>
  <c r="I262" i="37"/>
  <c r="Q328" i="9"/>
  <c r="H262" i="37"/>
  <c r="Q327" i="8"/>
  <c r="G262" i="37"/>
  <c r="Q327" i="7"/>
  <c r="F262" i="37"/>
  <c r="Q327" i="6"/>
  <c r="C262" i="37"/>
  <c r="Q327" i="5"/>
  <c r="B262" i="37"/>
  <c r="Q326" i="34"/>
  <c r="AC261" i="37"/>
  <c r="Q327" i="31"/>
  <c r="AB261" i="37"/>
  <c r="Q326" i="30"/>
  <c r="AA261" i="37"/>
  <c r="Q326" i="29"/>
  <c r="Z261" i="37"/>
  <c r="Q326" i="27"/>
  <c r="Y261" i="37"/>
  <c r="Q327" i="26"/>
  <c r="X261" i="37"/>
  <c r="Q326" i="24"/>
  <c r="W261" i="37"/>
  <c r="Q326" i="22"/>
  <c r="V261" i="37"/>
  <c r="Q326" i="25"/>
  <c r="U261" i="37"/>
  <c r="Q327" i="20"/>
  <c r="T261" i="37"/>
  <c r="Q326" i="23"/>
  <c r="S261" i="37"/>
  <c r="Q326" i="18"/>
  <c r="R261" i="37"/>
  <c r="Q326" i="17"/>
  <c r="Q261" i="37"/>
  <c r="Q327" i="16"/>
  <c r="P261" i="37"/>
  <c r="Q326" i="15"/>
  <c r="O261" i="37"/>
  <c r="Q326" i="14"/>
  <c r="N261" i="37"/>
  <c r="Q327" i="13"/>
  <c r="L261" i="37"/>
  <c r="Q326" i="12"/>
  <c r="K261" i="37"/>
  <c r="Q326" i="11"/>
  <c r="J261" i="37"/>
  <c r="Q326" i="10"/>
  <c r="I261" i="37"/>
  <c r="Q327" i="9"/>
  <c r="H261" i="37"/>
  <c r="Q326" i="8"/>
  <c r="G261" i="37"/>
  <c r="Q326" i="7"/>
  <c r="F261" i="37"/>
  <c r="Q326" i="6"/>
  <c r="C261" i="37"/>
  <c r="Q326" i="5"/>
  <c r="B261" i="37"/>
  <c r="Q325" i="34"/>
  <c r="AC260" i="37"/>
  <c r="Q326" i="31"/>
  <c r="AB260" i="37"/>
  <c r="Q325" i="30"/>
  <c r="AA260" i="37"/>
  <c r="Q325" i="29"/>
  <c r="Z260" i="37"/>
  <c r="Q325" i="27"/>
  <c r="Y260" i="37"/>
  <c r="Q326" i="26"/>
  <c r="X260" i="37"/>
  <c r="Q325" i="24"/>
  <c r="W260" i="37"/>
  <c r="Q325" i="22"/>
  <c r="V260" i="37"/>
  <c r="Q325" i="25"/>
  <c r="U260" i="37"/>
  <c r="Q326" i="20"/>
  <c r="T260" i="37"/>
  <c r="Q325" i="23"/>
  <c r="S260" i="37"/>
  <c r="Q325" i="18"/>
  <c r="R260" i="37"/>
  <c r="Q325" i="17"/>
  <c r="Q260" i="37"/>
  <c r="Q326" i="16"/>
  <c r="P260" i="37"/>
  <c r="Q325" i="15"/>
  <c r="O260" i="37"/>
  <c r="Q325" i="14"/>
  <c r="N260" i="37"/>
  <c r="Q326" i="13"/>
  <c r="L260" i="37"/>
  <c r="Q325" i="12"/>
  <c r="K260" i="37"/>
  <c r="Q325" i="11"/>
  <c r="J260" i="37"/>
  <c r="Q325" i="10"/>
  <c r="I260" i="37"/>
  <c r="Q326" i="9"/>
  <c r="H260" i="37"/>
  <c r="Q325" i="8"/>
  <c r="G260" i="37"/>
  <c r="Q325" i="7"/>
  <c r="F260" i="37"/>
  <c r="Q325" i="6"/>
  <c r="C260" i="37"/>
  <c r="Q325" i="5"/>
  <c r="B260" i="37"/>
  <c r="Q324" i="34"/>
  <c r="AC259" i="37"/>
  <c r="Q325" i="31"/>
  <c r="AB259" i="37"/>
  <c r="Q324" i="30"/>
  <c r="AA259" i="37"/>
  <c r="Q324" i="29"/>
  <c r="Z259" i="37"/>
  <c r="Q324" i="27"/>
  <c r="Y259" i="37"/>
  <c r="Q325" i="26"/>
  <c r="X259" i="37"/>
  <c r="Q324" i="24"/>
  <c r="W259" i="37"/>
  <c r="Q324" i="22"/>
  <c r="V259" i="37"/>
  <c r="Q324" i="25"/>
  <c r="U259" i="37"/>
  <c r="Q325" i="20"/>
  <c r="T259" i="37"/>
  <c r="Q324" i="23"/>
  <c r="S259" i="37"/>
  <c r="Q324" i="18"/>
  <c r="R259" i="37"/>
  <c r="Q324" i="17"/>
  <c r="Q259" i="37"/>
  <c r="Q325" i="16"/>
  <c r="P259" i="37"/>
  <c r="Q324" i="15"/>
  <c r="O259" i="37"/>
  <c r="Q324" i="14"/>
  <c r="N259" i="37"/>
  <c r="Q325" i="13"/>
  <c r="L259" i="37"/>
  <c r="Q324" i="12"/>
  <c r="K259" i="37"/>
  <c r="Q324" i="11"/>
  <c r="J259" i="37"/>
  <c r="Q324" i="10"/>
  <c r="I259" i="37"/>
  <c r="Q325" i="9"/>
  <c r="H259" i="37"/>
  <c r="Q324" i="8"/>
  <c r="G259" i="37"/>
  <c r="Q324" i="7"/>
  <c r="F259" i="37"/>
  <c r="Q324" i="6"/>
  <c r="C259" i="37"/>
  <c r="Q324" i="5"/>
  <c r="B259" i="37"/>
  <c r="Q323" i="34"/>
  <c r="AC258" i="37"/>
  <c r="Q324" i="31"/>
  <c r="AB258" i="37"/>
  <c r="Q323" i="30"/>
  <c r="AA258" i="37"/>
  <c r="Q323" i="29"/>
  <c r="Z258" i="37"/>
  <c r="Q323" i="27"/>
  <c r="Y258" i="37"/>
  <c r="Q324" i="26"/>
  <c r="X258" i="37"/>
  <c r="Q323" i="24"/>
  <c r="W258" i="37"/>
  <c r="Q323" i="22"/>
  <c r="V258" i="37"/>
  <c r="Q323" i="25"/>
  <c r="U258" i="37"/>
  <c r="Q324" i="20"/>
  <c r="T258" i="37"/>
  <c r="Q323" i="23"/>
  <c r="S258" i="37"/>
  <c r="Q323" i="18"/>
  <c r="R258" i="37"/>
  <c r="Q323" i="17"/>
  <c r="Q258" i="37"/>
  <c r="Q324" i="16"/>
  <c r="P258" i="37"/>
  <c r="Q323" i="15"/>
  <c r="O258" i="37"/>
  <c r="Q323" i="14"/>
  <c r="N258" i="37"/>
  <c r="Q324" i="13"/>
  <c r="L258" i="37"/>
  <c r="Q323" i="12"/>
  <c r="K258" i="37"/>
  <c r="Q323" i="11"/>
  <c r="J258" i="37"/>
  <c r="Q323" i="10"/>
  <c r="I258" i="37"/>
  <c r="Q324" i="9"/>
  <c r="H258" i="37"/>
  <c r="Q323" i="8"/>
  <c r="G258" i="37"/>
  <c r="Q323" i="7"/>
  <c r="F258" i="37"/>
  <c r="Q323" i="6"/>
  <c r="C258" i="37"/>
  <c r="Q323" i="5"/>
  <c r="B258" i="37"/>
  <c r="Q322" i="34"/>
  <c r="AC257" i="37"/>
  <c r="Q323" i="31"/>
  <c r="AB257" i="37"/>
  <c r="Q322" i="30"/>
  <c r="AA257" i="37"/>
  <c r="Q322" i="29"/>
  <c r="Z257" i="37"/>
  <c r="Q322" i="27"/>
  <c r="Y257" i="37"/>
  <c r="Q323" i="26"/>
  <c r="X257" i="37"/>
  <c r="Q322" i="24"/>
  <c r="W257" i="37"/>
  <c r="Q322" i="22"/>
  <c r="V257" i="37"/>
  <c r="Q322" i="25"/>
  <c r="U257" i="37"/>
  <c r="Q323" i="20"/>
  <c r="T257" i="37"/>
  <c r="Q322" i="23"/>
  <c r="S257" i="37"/>
  <c r="Q322" i="18"/>
  <c r="R257" i="37"/>
  <c r="Q322" i="17"/>
  <c r="Q257" i="37"/>
  <c r="Q323" i="16"/>
  <c r="P257" i="37"/>
  <c r="Q322" i="15"/>
  <c r="O257" i="37"/>
  <c r="Q322" i="14"/>
  <c r="N257" i="37"/>
  <c r="Q323" i="13"/>
  <c r="L257" i="37"/>
  <c r="Q322" i="12"/>
  <c r="K257" i="37"/>
  <c r="Q322" i="11"/>
  <c r="J257" i="37"/>
  <c r="Q322" i="10"/>
  <c r="I257" i="37"/>
  <c r="Q323" i="9"/>
  <c r="H257" i="37"/>
  <c r="Q322" i="8"/>
  <c r="G257" i="37"/>
  <c r="Q322" i="7"/>
  <c r="F257" i="37"/>
  <c r="Q322" i="6"/>
  <c r="C257" i="37"/>
  <c r="Q322" i="5"/>
  <c r="B257" i="37"/>
  <c r="Q321" i="34"/>
  <c r="AC256" i="37"/>
  <c r="Q322" i="31"/>
  <c r="AB256" i="37"/>
  <c r="Q321" i="30"/>
  <c r="AA256" i="37"/>
  <c r="Q321" i="29"/>
  <c r="Z256" i="37"/>
  <c r="Q321" i="27"/>
  <c r="Y256" i="37"/>
  <c r="Q322" i="26"/>
  <c r="X256" i="37"/>
  <c r="Q321" i="24"/>
  <c r="W256" i="37"/>
  <c r="Q321" i="22"/>
  <c r="V256" i="37"/>
  <c r="Q321" i="25"/>
  <c r="U256" i="37"/>
  <c r="Q322" i="20"/>
  <c r="T256" i="37"/>
  <c r="Q321" i="23"/>
  <c r="S256" i="37"/>
  <c r="Q321" i="18"/>
  <c r="R256" i="37"/>
  <c r="Q321" i="17"/>
  <c r="Q256" i="37"/>
  <c r="Q322" i="16"/>
  <c r="P256" i="37"/>
  <c r="Q321" i="15"/>
  <c r="O256" i="37"/>
  <c r="Q321" i="14"/>
  <c r="N256" i="37"/>
  <c r="Q322" i="13"/>
  <c r="L256" i="37"/>
  <c r="Q321" i="12"/>
  <c r="K256" i="37"/>
  <c r="Q321" i="11"/>
  <c r="J256" i="37"/>
  <c r="Q321" i="10"/>
  <c r="I256" i="37"/>
  <c r="Q322" i="9"/>
  <c r="H256" i="37"/>
  <c r="Q321" i="8"/>
  <c r="G256" i="37"/>
  <c r="Q321" i="7"/>
  <c r="F256" i="37"/>
  <c r="Q321" i="6"/>
  <c r="C256" i="37"/>
  <c r="Q321" i="5"/>
  <c r="B256" i="37"/>
  <c r="Q320" i="34"/>
  <c r="AC255" i="37"/>
  <c r="Q321" i="31"/>
  <c r="AB255" i="37"/>
  <c r="Q320" i="30"/>
  <c r="AA255" i="37"/>
  <c r="Q320" i="29"/>
  <c r="Z255" i="37"/>
  <c r="Q320" i="27"/>
  <c r="Y255" i="37"/>
  <c r="Q321" i="26"/>
  <c r="X255" i="37"/>
  <c r="Q320" i="24"/>
  <c r="W255" i="37"/>
  <c r="Q320" i="22"/>
  <c r="V255" i="37"/>
  <c r="Q320" i="25"/>
  <c r="U255" i="37"/>
  <c r="Q321" i="20"/>
  <c r="T255" i="37"/>
  <c r="Q320" i="23"/>
  <c r="S255" i="37"/>
  <c r="Q320" i="18"/>
  <c r="R255" i="37"/>
  <c r="Q320" i="17"/>
  <c r="Q255" i="37"/>
  <c r="Q321" i="16"/>
  <c r="P255" i="37"/>
  <c r="Q320" i="15"/>
  <c r="O255" i="37"/>
  <c r="Q320" i="14"/>
  <c r="N255" i="37"/>
  <c r="Q321" i="13"/>
  <c r="L255" i="37"/>
  <c r="Q320" i="12"/>
  <c r="K255" i="37"/>
  <c r="Q320" i="11"/>
  <c r="J255" i="37"/>
  <c r="Q320" i="10"/>
  <c r="I255" i="37"/>
  <c r="Q321" i="9"/>
  <c r="H255" i="37"/>
  <c r="Q320" i="8"/>
  <c r="G255" i="37"/>
  <c r="Q320" i="7"/>
  <c r="F255" i="37"/>
  <c r="Q320" i="6"/>
  <c r="C255" i="37"/>
  <c r="Q320" i="5"/>
  <c r="B255" i="37"/>
  <c r="Q319" i="34"/>
  <c r="AC254" i="37"/>
  <c r="Q320" i="31"/>
  <c r="AB254" i="37"/>
  <c r="Q319" i="30"/>
  <c r="AA254" i="37"/>
  <c r="Q319" i="29"/>
  <c r="Z254" i="37"/>
  <c r="Q319" i="27"/>
  <c r="Y254" i="37"/>
  <c r="Q320" i="26"/>
  <c r="X254" i="37"/>
  <c r="Q319" i="24"/>
  <c r="W254" i="37"/>
  <c r="Q319" i="22"/>
  <c r="V254" i="37"/>
  <c r="Q319" i="25"/>
  <c r="U254" i="37"/>
  <c r="Q320" i="20"/>
  <c r="T254" i="37"/>
  <c r="Q319" i="23"/>
  <c r="S254" i="37"/>
  <c r="Q319" i="18"/>
  <c r="R254" i="37"/>
  <c r="Q319" i="17"/>
  <c r="Q254" i="37"/>
  <c r="Q320" i="16"/>
  <c r="P254" i="37"/>
  <c r="Q319" i="15"/>
  <c r="O254" i="37"/>
  <c r="Q319" i="14"/>
  <c r="N254" i="37"/>
  <c r="Q320" i="13"/>
  <c r="L254" i="37"/>
  <c r="Q319" i="12"/>
  <c r="K254" i="37"/>
  <c r="Q319" i="11"/>
  <c r="J254" i="37"/>
  <c r="Q319" i="10"/>
  <c r="I254" i="37"/>
  <c r="Q320" i="9"/>
  <c r="H254" i="37"/>
  <c r="Q319" i="8"/>
  <c r="G254" i="37"/>
  <c r="Q319" i="7"/>
  <c r="F254" i="37"/>
  <c r="Q319" i="6"/>
  <c r="C254" i="37"/>
  <c r="Q319" i="5"/>
  <c r="B254" i="37"/>
  <c r="Q318" i="34"/>
  <c r="AC253" i="37"/>
  <c r="Q319" i="31"/>
  <c r="AB253" i="37"/>
  <c r="Q318" i="30"/>
  <c r="AA253" i="37"/>
  <c r="Q318" i="29"/>
  <c r="Z253" i="37"/>
  <c r="Q318" i="27"/>
  <c r="Y253" i="37"/>
  <c r="Q319" i="26"/>
  <c r="X253" i="37"/>
  <c r="Q318" i="24"/>
  <c r="W253" i="37"/>
  <c r="Q318" i="22"/>
  <c r="V253" i="37"/>
  <c r="Q318" i="25"/>
  <c r="U253" i="37"/>
  <c r="Q319" i="20"/>
  <c r="T253" i="37"/>
  <c r="Q318" i="23"/>
  <c r="S253" i="37"/>
  <c r="Q318" i="18"/>
  <c r="R253" i="37"/>
  <c r="Q318" i="17"/>
  <c r="Q253" i="37"/>
  <c r="Q319" i="16"/>
  <c r="P253" i="37"/>
  <c r="Q318" i="15"/>
  <c r="O253" i="37"/>
  <c r="Q318" i="14"/>
  <c r="N253" i="37"/>
  <c r="Q319" i="13"/>
  <c r="L253" i="37"/>
  <c r="Q318" i="12"/>
  <c r="K253" i="37"/>
  <c r="Q318" i="11"/>
  <c r="J253" i="37"/>
  <c r="Q318" i="10"/>
  <c r="I253" i="37"/>
  <c r="Q319" i="9"/>
  <c r="H253" i="37"/>
  <c r="Q318" i="8"/>
  <c r="G253" i="37"/>
  <c r="Q318" i="7"/>
  <c r="F253" i="37"/>
  <c r="Q318" i="6"/>
  <c r="C253" i="37"/>
  <c r="Q318" i="5"/>
  <c r="B253" i="37"/>
  <c r="Q317" i="34"/>
  <c r="AC252" i="37"/>
  <c r="Q318" i="31"/>
  <c r="AB252" i="37"/>
  <c r="Q317" i="30"/>
  <c r="AA252" i="37"/>
  <c r="Q317" i="29"/>
  <c r="Z252" i="37"/>
  <c r="Q317" i="27"/>
  <c r="Y252" i="37"/>
  <c r="Q318" i="26"/>
  <c r="X252" i="37"/>
  <c r="Q317" i="24"/>
  <c r="W252" i="37"/>
  <c r="Q317" i="22"/>
  <c r="V252" i="37"/>
  <c r="Q317" i="25"/>
  <c r="U252" i="37"/>
  <c r="Q318" i="20"/>
  <c r="T252" i="37"/>
  <c r="Q317" i="23"/>
  <c r="S252" i="37"/>
  <c r="Q317" i="18"/>
  <c r="R252" i="37"/>
  <c r="Q317" i="17"/>
  <c r="Q252" i="37"/>
  <c r="Q318" i="16"/>
  <c r="P252" i="37"/>
  <c r="Q317" i="15"/>
  <c r="O252" i="37"/>
  <c r="Q317" i="14"/>
  <c r="N252" i="37"/>
  <c r="Q318" i="13"/>
  <c r="L252" i="37"/>
  <c r="Q317" i="12"/>
  <c r="K252" i="37"/>
  <c r="Q317" i="11"/>
  <c r="J252" i="37"/>
  <c r="Q317" i="10"/>
  <c r="I252" i="37"/>
  <c r="Q318" i="9"/>
  <c r="H252" i="37"/>
  <c r="Q317" i="8"/>
  <c r="G252" i="37"/>
  <c r="Q317" i="7"/>
  <c r="F252" i="37"/>
  <c r="Q317" i="6"/>
  <c r="C252" i="37"/>
  <c r="Q317" i="5"/>
  <c r="B252" i="37"/>
  <c r="Q316" i="34"/>
  <c r="AC251" i="37"/>
  <c r="Q317" i="31"/>
  <c r="AB251" i="37"/>
  <c r="Q316" i="30"/>
  <c r="AA251" i="37"/>
  <c r="Q316" i="29"/>
  <c r="Z251" i="37"/>
  <c r="Q316" i="27"/>
  <c r="Y251" i="37"/>
  <c r="Q317" i="26"/>
  <c r="X251" i="37"/>
  <c r="Q316" i="24"/>
  <c r="W251" i="37"/>
  <c r="Q316" i="22"/>
  <c r="V251" i="37"/>
  <c r="Q316" i="25"/>
  <c r="U251" i="37"/>
  <c r="Q317" i="20"/>
  <c r="T251" i="37"/>
  <c r="Q316" i="23"/>
  <c r="S251" i="37"/>
  <c r="Q316" i="18"/>
  <c r="R251" i="37"/>
  <c r="Q316" i="17"/>
  <c r="Q251" i="37"/>
  <c r="Q317" i="16"/>
  <c r="P251" i="37"/>
  <c r="Q316" i="15"/>
  <c r="O251" i="37"/>
  <c r="Q316" i="14"/>
  <c r="N251" i="37"/>
  <c r="Q317" i="13"/>
  <c r="L251" i="37"/>
  <c r="Q316" i="12"/>
  <c r="K251" i="37"/>
  <c r="Q316" i="11"/>
  <c r="J251" i="37"/>
  <c r="Q316" i="10"/>
  <c r="I251" i="37"/>
  <c r="Q317" i="9"/>
  <c r="H251" i="37"/>
  <c r="Q316" i="8"/>
  <c r="G251" i="37"/>
  <c r="Q316" i="7"/>
  <c r="F251" i="37"/>
  <c r="Q316" i="6"/>
  <c r="C251" i="37"/>
  <c r="Q316" i="5"/>
  <c r="B251" i="37"/>
  <c r="Q315" i="34"/>
  <c r="AC250" i="37"/>
  <c r="Q316" i="31"/>
  <c r="AB250" i="37"/>
  <c r="Q315" i="30"/>
  <c r="AA250" i="37"/>
  <c r="Q315" i="29"/>
  <c r="Z250" i="37"/>
  <c r="Q315" i="27"/>
  <c r="Y250" i="37"/>
  <c r="Q316" i="26"/>
  <c r="X250" i="37"/>
  <c r="Q315" i="24"/>
  <c r="W250" i="37"/>
  <c r="Q315" i="22"/>
  <c r="V250" i="37"/>
  <c r="Q315" i="25"/>
  <c r="U250" i="37"/>
  <c r="Q316" i="20"/>
  <c r="T250" i="37"/>
  <c r="Q315" i="23"/>
  <c r="S250" i="37"/>
  <c r="Q315" i="18"/>
  <c r="R250" i="37"/>
  <c r="Q315" i="17"/>
  <c r="Q250" i="37"/>
  <c r="Q316" i="16"/>
  <c r="P250" i="37"/>
  <c r="Q315" i="15"/>
  <c r="O250" i="37"/>
  <c r="Q315" i="14"/>
  <c r="N250" i="37"/>
  <c r="Q316" i="13"/>
  <c r="L250" i="37"/>
  <c r="Q315" i="12"/>
  <c r="K250" i="37"/>
  <c r="Q315" i="11"/>
  <c r="J250" i="37"/>
  <c r="Q315" i="10"/>
  <c r="I250" i="37"/>
  <c r="Q316" i="9"/>
  <c r="H250" i="37"/>
  <c r="Q315" i="8"/>
  <c r="G250" i="37"/>
  <c r="Q315" i="7"/>
  <c r="F250" i="37"/>
  <c r="Q315" i="6"/>
  <c r="C250" i="37"/>
  <c r="Q315" i="5"/>
  <c r="B250" i="37"/>
  <c r="Q314" i="34"/>
  <c r="AC249" i="37"/>
  <c r="Q315" i="31"/>
  <c r="AB249" i="37"/>
  <c r="Q314" i="30"/>
  <c r="AA249" i="37"/>
  <c r="Q314" i="29"/>
  <c r="Z249" i="37"/>
  <c r="Q314" i="27"/>
  <c r="Y249" i="37"/>
  <c r="Q315" i="26"/>
  <c r="X249" i="37"/>
  <c r="Q314" i="24"/>
  <c r="W249" i="37"/>
  <c r="Q314" i="22"/>
  <c r="V249" i="37"/>
  <c r="Q314" i="25"/>
  <c r="U249" i="37"/>
  <c r="Q315" i="20"/>
  <c r="T249" i="37"/>
  <c r="Q314" i="23"/>
  <c r="S249" i="37"/>
  <c r="Q314" i="18"/>
  <c r="R249" i="37"/>
  <c r="Q314" i="17"/>
  <c r="Q249" i="37"/>
  <c r="Q315" i="16"/>
  <c r="P249" i="37"/>
  <c r="Q314" i="15"/>
  <c r="O249" i="37"/>
  <c r="Q314" i="14"/>
  <c r="N249" i="37"/>
  <c r="Q315" i="13"/>
  <c r="L249" i="37"/>
  <c r="Q314" i="12"/>
  <c r="K249" i="37"/>
  <c r="Q314" i="11"/>
  <c r="J249" i="37"/>
  <c r="Q314" i="10"/>
  <c r="I249" i="37"/>
  <c r="Q315" i="9"/>
  <c r="H249" i="37"/>
  <c r="Q314" i="8"/>
  <c r="G249" i="37"/>
  <c r="Q314" i="7"/>
  <c r="F249" i="37"/>
  <c r="Q314" i="6"/>
  <c r="C249" i="37"/>
  <c r="Q314" i="5"/>
  <c r="B249" i="37"/>
  <c r="Q313" i="34"/>
  <c r="AC248" i="37"/>
  <c r="Q314" i="31"/>
  <c r="AB248" i="37"/>
  <c r="Q313" i="30"/>
  <c r="AA248" i="37"/>
  <c r="Q313" i="29"/>
  <c r="Z248" i="37"/>
  <c r="Q313" i="27"/>
  <c r="Y248" i="37"/>
  <c r="Q314" i="26"/>
  <c r="X248" i="37"/>
  <c r="Q313" i="24"/>
  <c r="W248" i="37"/>
  <c r="Q313" i="22"/>
  <c r="V248" i="37"/>
  <c r="Q313" i="25"/>
  <c r="U248" i="37"/>
  <c r="Q314" i="20"/>
  <c r="T248" i="37"/>
  <c r="Q313" i="23"/>
  <c r="S248" i="37"/>
  <c r="Q313" i="18"/>
  <c r="R248" i="37"/>
  <c r="Q313" i="17"/>
  <c r="Q248" i="37"/>
  <c r="Q314" i="16"/>
  <c r="P248" i="37"/>
  <c r="Q313" i="15"/>
  <c r="O248" i="37"/>
  <c r="Q313" i="14"/>
  <c r="N248" i="37"/>
  <c r="Q314" i="13"/>
  <c r="L248" i="37"/>
  <c r="Q313" i="12"/>
  <c r="K248" i="37"/>
  <c r="Q313" i="11"/>
  <c r="J248" i="37"/>
  <c r="Q313" i="10"/>
  <c r="I248" i="37"/>
  <c r="Q314" i="9"/>
  <c r="H248" i="37"/>
  <c r="Q313" i="8"/>
  <c r="G248" i="37"/>
  <c r="Q313" i="7"/>
  <c r="F248" i="37"/>
  <c r="Q313" i="6"/>
  <c r="C248" i="37"/>
  <c r="Q313" i="5"/>
  <c r="B248" i="37"/>
  <c r="Q312" i="34"/>
  <c r="AC247" i="37"/>
  <c r="Q313" i="31"/>
  <c r="AB247" i="37"/>
  <c r="Q312" i="30"/>
  <c r="AA247" i="37"/>
  <c r="Q312" i="29"/>
  <c r="Z247" i="37"/>
  <c r="Q312" i="27"/>
  <c r="Y247" i="37"/>
  <c r="Q313" i="26"/>
  <c r="X247" i="37"/>
  <c r="Q312" i="24"/>
  <c r="W247" i="37"/>
  <c r="Q312" i="22"/>
  <c r="V247" i="37"/>
  <c r="Q312" i="25"/>
  <c r="U247" i="37"/>
  <c r="Q313" i="20"/>
  <c r="T247" i="37"/>
  <c r="Q312" i="23"/>
  <c r="S247" i="37"/>
  <c r="Q312" i="18"/>
  <c r="R247" i="37"/>
  <c r="Q312" i="17"/>
  <c r="Q247" i="37"/>
  <c r="Q313" i="16"/>
  <c r="P247" i="37"/>
  <c r="Q312" i="15"/>
  <c r="O247" i="37"/>
  <c r="Q312" i="14"/>
  <c r="N247" i="37"/>
  <c r="Q313" i="13"/>
  <c r="L247" i="37"/>
  <c r="Q312" i="12"/>
  <c r="K247" i="37"/>
  <c r="Q312" i="11"/>
  <c r="J247" i="37"/>
  <c r="Q312" i="10"/>
  <c r="I247" i="37"/>
  <c r="Q313" i="9"/>
  <c r="H247" i="37"/>
  <c r="Q312" i="8"/>
  <c r="G247" i="37"/>
  <c r="Q312" i="7"/>
  <c r="F247" i="37"/>
  <c r="Q312" i="6"/>
  <c r="C247" i="37"/>
  <c r="Q312" i="5"/>
  <c r="B247" i="37"/>
  <c r="Q311" i="34"/>
  <c r="AC246" i="37"/>
  <c r="Q312" i="31"/>
  <c r="AB246" i="37"/>
  <c r="Q311" i="30"/>
  <c r="AA246" i="37"/>
  <c r="Q311" i="29"/>
  <c r="Z246" i="37"/>
  <c r="Q311" i="27"/>
  <c r="Y246" i="37"/>
  <c r="Q312" i="26"/>
  <c r="X246" i="37"/>
  <c r="Q311" i="24"/>
  <c r="W246" i="37"/>
  <c r="Q311" i="22"/>
  <c r="V246" i="37"/>
  <c r="Q311" i="25"/>
  <c r="U246" i="37"/>
  <c r="Q312" i="20"/>
  <c r="T246" i="37"/>
  <c r="Q311" i="23"/>
  <c r="S246" i="37"/>
  <c r="Q311" i="18"/>
  <c r="R246" i="37"/>
  <c r="Q311" i="17"/>
  <c r="Q246" i="37"/>
  <c r="Q312" i="16"/>
  <c r="P246" i="37"/>
  <c r="Q311" i="15"/>
  <c r="O246" i="37"/>
  <c r="Q311" i="14"/>
  <c r="N246" i="37"/>
  <c r="Q312" i="13"/>
  <c r="L246" i="37"/>
  <c r="Q311" i="12"/>
  <c r="K246" i="37"/>
  <c r="Q311" i="11"/>
  <c r="J246" i="37"/>
  <c r="Q311" i="10"/>
  <c r="I246" i="37"/>
  <c r="Q312" i="9"/>
  <c r="H246" i="37"/>
  <c r="Q311" i="8"/>
  <c r="G246" i="37"/>
  <c r="Q311" i="7"/>
  <c r="F246" i="37"/>
  <c r="Q311" i="6"/>
  <c r="C246" i="37"/>
  <c r="Q311" i="5"/>
  <c r="B246" i="37"/>
  <c r="Q310" i="34"/>
  <c r="AC245" i="37"/>
  <c r="Q311" i="31"/>
  <c r="AB245" i="37"/>
  <c r="Q310" i="30"/>
  <c r="AA245" i="37"/>
  <c r="Q310" i="29"/>
  <c r="Z245" i="37"/>
  <c r="Q310" i="27"/>
  <c r="Y245" i="37"/>
  <c r="Q311" i="26"/>
  <c r="X245" i="37"/>
  <c r="Q310" i="24"/>
  <c r="W245" i="37"/>
  <c r="Q310" i="22"/>
  <c r="V245" i="37"/>
  <c r="Q310" i="25"/>
  <c r="U245" i="37"/>
  <c r="Q311" i="20"/>
  <c r="T245" i="37"/>
  <c r="Q310" i="23"/>
  <c r="S245" i="37"/>
  <c r="Q310" i="18"/>
  <c r="R245" i="37"/>
  <c r="Q310" i="17"/>
  <c r="Q245" i="37"/>
  <c r="Q311" i="16"/>
  <c r="P245" i="37"/>
  <c r="Q310" i="15"/>
  <c r="O245" i="37"/>
  <c r="Q310" i="14"/>
  <c r="N245" i="37"/>
  <c r="Q311" i="13"/>
  <c r="L245" i="37"/>
  <c r="Q310" i="12"/>
  <c r="K245" i="37"/>
  <c r="Q310" i="11"/>
  <c r="J245" i="37"/>
  <c r="Q310" i="10"/>
  <c r="I245" i="37"/>
  <c r="Q311" i="9"/>
  <c r="H245" i="37"/>
  <c r="Q310" i="8"/>
  <c r="G245" i="37"/>
  <c r="Q310" i="7"/>
  <c r="F245" i="37"/>
  <c r="Q310" i="6"/>
  <c r="C245" i="37"/>
  <c r="Q310" i="5"/>
  <c r="B245" i="37"/>
  <c r="Q309" i="34"/>
  <c r="AC244" i="37"/>
  <c r="Q310" i="31"/>
  <c r="AB244" i="37"/>
  <c r="Q309" i="30"/>
  <c r="AA244" i="37"/>
  <c r="Q309" i="29"/>
  <c r="Z244" i="37"/>
  <c r="Q309" i="27"/>
  <c r="Y244" i="37"/>
  <c r="Q310" i="26"/>
  <c r="X244" i="37"/>
  <c r="Q309" i="24"/>
  <c r="W244" i="37"/>
  <c r="Q309" i="22"/>
  <c r="V244" i="37"/>
  <c r="Q309" i="25"/>
  <c r="U244" i="37"/>
  <c r="Q310" i="20"/>
  <c r="T244" i="37"/>
  <c r="Q309" i="23"/>
  <c r="S244" i="37"/>
  <c r="Q309" i="18"/>
  <c r="R244" i="37"/>
  <c r="Q309" i="17"/>
  <c r="Q244" i="37"/>
  <c r="Q310" i="16"/>
  <c r="P244" i="37"/>
  <c r="Q309" i="15"/>
  <c r="O244" i="37"/>
  <c r="Q309" i="14"/>
  <c r="N244" i="37"/>
  <c r="Q310" i="13"/>
  <c r="L244" i="37"/>
  <c r="Q309" i="12"/>
  <c r="K244" i="37"/>
  <c r="Q309" i="11"/>
  <c r="J244" i="37"/>
  <c r="Q309" i="10"/>
  <c r="I244" i="37"/>
  <c r="Q310" i="9"/>
  <c r="H244" i="37"/>
  <c r="Q309" i="8"/>
  <c r="G244" i="37"/>
  <c r="Q309" i="7"/>
  <c r="F244" i="37"/>
  <c r="Q309" i="6"/>
  <c r="C244" i="37"/>
  <c r="Q309" i="5"/>
  <c r="B244" i="37"/>
  <c r="Q308" i="34"/>
  <c r="AC243" i="37"/>
  <c r="Q309" i="31"/>
  <c r="AB243" i="37"/>
  <c r="Q308" i="30"/>
  <c r="AA243" i="37"/>
  <c r="Q308" i="29"/>
  <c r="Z243" i="37"/>
  <c r="Q308" i="27"/>
  <c r="Y243" i="37"/>
  <c r="Q309" i="26"/>
  <c r="X243" i="37"/>
  <c r="Q308" i="24"/>
  <c r="W243" i="37"/>
  <c r="Q308" i="22"/>
  <c r="V243" i="37"/>
  <c r="Q308" i="25"/>
  <c r="U243" i="37"/>
  <c r="Q309" i="20"/>
  <c r="T243" i="37"/>
  <c r="Q308" i="23"/>
  <c r="S243" i="37"/>
  <c r="Q308" i="18"/>
  <c r="R243" i="37"/>
  <c r="Q308" i="17"/>
  <c r="Q243" i="37"/>
  <c r="Q309" i="16"/>
  <c r="P243" i="37"/>
  <c r="Q308" i="15"/>
  <c r="O243" i="37"/>
  <c r="Q308" i="14"/>
  <c r="N243" i="37"/>
  <c r="Q309" i="13"/>
  <c r="L243" i="37"/>
  <c r="Q308" i="12"/>
  <c r="K243" i="37"/>
  <c r="Q308" i="11"/>
  <c r="J243" i="37"/>
  <c r="Q308" i="10"/>
  <c r="I243" i="37"/>
  <c r="Q309" i="9"/>
  <c r="H243" i="37"/>
  <c r="Q308" i="8"/>
  <c r="G243" i="37"/>
  <c r="Q308" i="7"/>
  <c r="F243" i="37"/>
  <c r="Q308" i="6"/>
  <c r="C243" i="37"/>
  <c r="Q308" i="5"/>
  <c r="B243" i="37"/>
  <c r="Q307" i="34"/>
  <c r="AC242" i="37"/>
  <c r="Q308" i="31"/>
  <c r="AB242" i="37"/>
  <c r="Q307" i="30"/>
  <c r="AA242" i="37"/>
  <c r="Q307" i="29"/>
  <c r="Z242" i="37"/>
  <c r="Q307" i="27"/>
  <c r="Y242" i="37"/>
  <c r="Q308" i="26"/>
  <c r="X242" i="37"/>
  <c r="Q307" i="24"/>
  <c r="W242" i="37"/>
  <c r="Q307" i="22"/>
  <c r="V242" i="37"/>
  <c r="Q307" i="25"/>
  <c r="U242" i="37"/>
  <c r="Q308" i="20"/>
  <c r="T242" i="37"/>
  <c r="Q307" i="23"/>
  <c r="S242" i="37"/>
  <c r="Q307" i="18"/>
  <c r="R242" i="37"/>
  <c r="Q307" i="17"/>
  <c r="Q242" i="37"/>
  <c r="Q308" i="16"/>
  <c r="P242" i="37"/>
  <c r="Q307" i="15"/>
  <c r="O242" i="37"/>
  <c r="Q307" i="14"/>
  <c r="N242" i="37"/>
  <c r="Q308" i="13"/>
  <c r="L242" i="37"/>
  <c r="Q307" i="12"/>
  <c r="K242" i="37"/>
  <c r="Q307" i="11"/>
  <c r="J242" i="37"/>
  <c r="Q307" i="10"/>
  <c r="I242" i="37"/>
  <c r="Q308" i="9"/>
  <c r="H242" i="37"/>
  <c r="Q307" i="8"/>
  <c r="G242" i="37"/>
  <c r="Q307" i="7"/>
  <c r="F242" i="37"/>
  <c r="Q307" i="6"/>
  <c r="C242" i="37"/>
  <c r="Q307" i="5"/>
  <c r="B242" i="37"/>
  <c r="Q306" i="34"/>
  <c r="AC241" i="37"/>
  <c r="Q307" i="31"/>
  <c r="AB241" i="37"/>
  <c r="Q306" i="30"/>
  <c r="AA241" i="37"/>
  <c r="Q306" i="29"/>
  <c r="Z241" i="37"/>
  <c r="Q306" i="27"/>
  <c r="Y241" i="37"/>
  <c r="Q307" i="26"/>
  <c r="X241" i="37"/>
  <c r="Q306" i="24"/>
  <c r="W241" i="37"/>
  <c r="Q306" i="22"/>
  <c r="V241" i="37"/>
  <c r="Q306" i="25"/>
  <c r="U241" i="37"/>
  <c r="Q307" i="20"/>
  <c r="T241" i="37"/>
  <c r="Q306" i="23"/>
  <c r="S241" i="37"/>
  <c r="Q306" i="18"/>
  <c r="R241" i="37"/>
  <c r="Q306" i="17"/>
  <c r="Q241" i="37"/>
  <c r="Q307" i="16"/>
  <c r="P241" i="37"/>
  <c r="Q306" i="15"/>
  <c r="O241" i="37"/>
  <c r="Q306" i="14"/>
  <c r="N241" i="37"/>
  <c r="Q307" i="13"/>
  <c r="L241" i="37"/>
  <c r="Q306" i="12"/>
  <c r="K241" i="37"/>
  <c r="Q306" i="11"/>
  <c r="J241" i="37"/>
  <c r="Q306" i="10"/>
  <c r="I241" i="37"/>
  <c r="Q307" i="9"/>
  <c r="H241" i="37"/>
  <c r="Q306" i="8"/>
  <c r="G241" i="37"/>
  <c r="Q306" i="7"/>
  <c r="F241" i="37"/>
  <c r="Q306" i="6"/>
  <c r="C241" i="37"/>
  <c r="Q306" i="5"/>
  <c r="B241" i="37"/>
  <c r="Q305" i="34"/>
  <c r="AC240" i="37"/>
  <c r="Q306" i="31"/>
  <c r="AB240" i="37"/>
  <c r="Q305" i="30"/>
  <c r="AA240" i="37"/>
  <c r="Q305" i="29"/>
  <c r="Z240" i="37"/>
  <c r="Q305" i="27"/>
  <c r="Y240" i="37"/>
  <c r="Q306" i="26"/>
  <c r="X240" i="37"/>
  <c r="Q305" i="24"/>
  <c r="W240" i="37"/>
  <c r="Q305" i="22"/>
  <c r="V240" i="37"/>
  <c r="Q305" i="25"/>
  <c r="U240" i="37"/>
  <c r="Q306" i="20"/>
  <c r="T240" i="37"/>
  <c r="Q305" i="23"/>
  <c r="S240" i="37"/>
  <c r="Q305" i="18"/>
  <c r="R240" i="37"/>
  <c r="Q305" i="17"/>
  <c r="Q240" i="37"/>
  <c r="Q306" i="16"/>
  <c r="P240" i="37"/>
  <c r="Q305" i="15"/>
  <c r="O240" i="37"/>
  <c r="Q305" i="14"/>
  <c r="N240" i="37"/>
  <c r="Q306" i="13"/>
  <c r="L240" i="37"/>
  <c r="Q305" i="12"/>
  <c r="K240" i="37"/>
  <c r="Q305" i="11"/>
  <c r="J240" i="37"/>
  <c r="Q305" i="10"/>
  <c r="I240" i="37"/>
  <c r="Q306" i="9"/>
  <c r="H240" i="37"/>
  <c r="Q305" i="8"/>
  <c r="G240" i="37"/>
  <c r="Q305" i="7"/>
  <c r="F240" i="37"/>
  <c r="Q305" i="6"/>
  <c r="C240" i="37"/>
  <c r="Q305" i="5"/>
  <c r="B240" i="37"/>
  <c r="Q304" i="34"/>
  <c r="AC239" i="37"/>
  <c r="Q305" i="31"/>
  <c r="AB239" i="37"/>
  <c r="Q304" i="30"/>
  <c r="AA239" i="37"/>
  <c r="Q304" i="29"/>
  <c r="Z239" i="37"/>
  <c r="Q304" i="27"/>
  <c r="Y239" i="37"/>
  <c r="Q305" i="26"/>
  <c r="X239" i="37"/>
  <c r="Q304" i="24"/>
  <c r="W239" i="37"/>
  <c r="Q304" i="22"/>
  <c r="V239" i="37"/>
  <c r="Q304" i="25"/>
  <c r="U239" i="37"/>
  <c r="Q305" i="20"/>
  <c r="T239" i="37"/>
  <c r="Q304" i="23"/>
  <c r="S239" i="37"/>
  <c r="Q304" i="18"/>
  <c r="R239" i="37"/>
  <c r="Q304" i="17"/>
  <c r="Q239" i="37"/>
  <c r="Q305" i="16"/>
  <c r="P239" i="37"/>
  <c r="Q304" i="15"/>
  <c r="O239" i="37"/>
  <c r="Q304" i="14"/>
  <c r="N239" i="37"/>
  <c r="Q305" i="13"/>
  <c r="L239" i="37"/>
  <c r="Q304" i="12"/>
  <c r="K239" i="37"/>
  <c r="Q304" i="11"/>
  <c r="J239" i="37"/>
  <c r="Q304" i="10"/>
  <c r="I239" i="37"/>
  <c r="Q305" i="9"/>
  <c r="H239" i="37"/>
  <c r="Q304" i="8"/>
  <c r="G239" i="37"/>
  <c r="Q304" i="7"/>
  <c r="F239" i="37"/>
  <c r="Q304" i="6"/>
  <c r="C239" i="37"/>
  <c r="Q304" i="5"/>
  <c r="B239" i="37"/>
  <c r="Q303" i="34"/>
  <c r="AC238" i="37"/>
  <c r="Q304" i="31"/>
  <c r="AB238" i="37"/>
  <c r="Q303" i="30"/>
  <c r="AA238" i="37"/>
  <c r="Q303" i="29"/>
  <c r="Z238" i="37"/>
  <c r="Q303" i="27"/>
  <c r="Y238" i="37"/>
  <c r="Q304" i="26"/>
  <c r="X238" i="37"/>
  <c r="Q303" i="24"/>
  <c r="W238" i="37"/>
  <c r="Q303" i="22"/>
  <c r="V238" i="37"/>
  <c r="Q303" i="25"/>
  <c r="U238" i="37"/>
  <c r="Q304" i="20"/>
  <c r="T238" i="37"/>
  <c r="Q303" i="23"/>
  <c r="S238" i="37"/>
  <c r="Q303" i="18"/>
  <c r="R238" i="37"/>
  <c r="Q303" i="17"/>
  <c r="Q238" i="37"/>
  <c r="Q304" i="16"/>
  <c r="P238" i="37"/>
  <c r="Q303" i="15"/>
  <c r="O238" i="37"/>
  <c r="Q303" i="14"/>
  <c r="N238" i="37"/>
  <c r="Q304" i="13"/>
  <c r="L238" i="37"/>
  <c r="Q303" i="12"/>
  <c r="K238" i="37"/>
  <c r="Q303" i="11"/>
  <c r="J238" i="37"/>
  <c r="Q303" i="10"/>
  <c r="I238" i="37"/>
  <c r="Q304" i="9"/>
  <c r="H238" i="37"/>
  <c r="Q303" i="8"/>
  <c r="G238" i="37"/>
  <c r="Q303" i="7"/>
  <c r="F238" i="37"/>
  <c r="Q303" i="6"/>
  <c r="C238" i="37"/>
  <c r="Q303" i="5"/>
  <c r="B238" i="37"/>
  <c r="Q302" i="34"/>
  <c r="AC237" i="37"/>
  <c r="Q303" i="31"/>
  <c r="AB237" i="37"/>
  <c r="Q302" i="30"/>
  <c r="AA237" i="37"/>
  <c r="Q302" i="29"/>
  <c r="Z237" i="37"/>
  <c r="Q302" i="27"/>
  <c r="Y237" i="37"/>
  <c r="Q303" i="26"/>
  <c r="X237" i="37"/>
  <c r="Q302" i="24"/>
  <c r="W237" i="37"/>
  <c r="Q302" i="22"/>
  <c r="V237" i="37"/>
  <c r="Q302" i="25"/>
  <c r="U237" i="37"/>
  <c r="Q303" i="20"/>
  <c r="T237" i="37"/>
  <c r="Q302" i="23"/>
  <c r="S237" i="37"/>
  <c r="Q302" i="18"/>
  <c r="R237" i="37"/>
  <c r="Q302" i="17"/>
  <c r="Q237" i="37"/>
  <c r="Q303" i="16"/>
  <c r="P237" i="37"/>
  <c r="Q302" i="15"/>
  <c r="O237" i="37"/>
  <c r="Q302" i="14"/>
  <c r="N237" i="37"/>
  <c r="Q303" i="13"/>
  <c r="L237" i="37"/>
  <c r="Q302" i="12"/>
  <c r="K237" i="37"/>
  <c r="Q302" i="11"/>
  <c r="J237" i="37"/>
  <c r="Q302" i="10"/>
  <c r="I237" i="37"/>
  <c r="Q303" i="9"/>
  <c r="H237" i="37"/>
  <c r="Q302" i="8"/>
  <c r="G237" i="37"/>
  <c r="Q302" i="7"/>
  <c r="F237" i="37"/>
  <c r="Q302" i="6"/>
  <c r="C237" i="37"/>
  <c r="Q302" i="5"/>
  <c r="B237" i="37"/>
  <c r="Q301" i="34"/>
  <c r="AC236" i="37"/>
  <c r="Q302" i="31"/>
  <c r="AB236" i="37"/>
  <c r="Q301" i="30"/>
  <c r="AA236" i="37"/>
  <c r="Q301" i="29"/>
  <c r="Z236" i="37"/>
  <c r="Q301" i="27"/>
  <c r="Y236" i="37"/>
  <c r="Q302" i="26"/>
  <c r="X236" i="37"/>
  <c r="Q301" i="24"/>
  <c r="W236" i="37"/>
  <c r="Q301" i="22"/>
  <c r="V236" i="37"/>
  <c r="Q301" i="25"/>
  <c r="U236" i="37"/>
  <c r="Q302" i="20"/>
  <c r="T236" i="37"/>
  <c r="Q301" i="23"/>
  <c r="S236" i="37"/>
  <c r="Q301" i="18"/>
  <c r="R236" i="37"/>
  <c r="Q301" i="17"/>
  <c r="Q236" i="37"/>
  <c r="Q302" i="16"/>
  <c r="P236" i="37"/>
  <c r="Q301" i="15"/>
  <c r="O236" i="37"/>
  <c r="Q301" i="14"/>
  <c r="N236" i="37"/>
  <c r="Q302" i="13"/>
  <c r="L236" i="37"/>
  <c r="Q301" i="12"/>
  <c r="K236" i="37"/>
  <c r="Q301" i="11"/>
  <c r="J236" i="37"/>
  <c r="Q301" i="10"/>
  <c r="I236" i="37"/>
  <c r="Q302" i="9"/>
  <c r="H236" i="37"/>
  <c r="Q301" i="8"/>
  <c r="G236" i="37"/>
  <c r="Q301" i="7"/>
  <c r="F236" i="37"/>
  <c r="Q301" i="6"/>
  <c r="C236" i="37"/>
  <c r="Q301" i="5"/>
  <c r="B236" i="37"/>
  <c r="Q300" i="34"/>
  <c r="AC235" i="37"/>
  <c r="Q301" i="31"/>
  <c r="AB235" i="37"/>
  <c r="Q300" i="30"/>
  <c r="AA235" i="37"/>
  <c r="Q300" i="29"/>
  <c r="Z235" i="37"/>
  <c r="Q300" i="27"/>
  <c r="Y235" i="37"/>
  <c r="Q301" i="26"/>
  <c r="X235" i="37"/>
  <c r="Q300" i="24"/>
  <c r="W235" i="37"/>
  <c r="Q300" i="22"/>
  <c r="V235" i="37"/>
  <c r="Q300" i="25"/>
  <c r="U235" i="37"/>
  <c r="Q301" i="20"/>
  <c r="T235" i="37"/>
  <c r="Q300" i="23"/>
  <c r="S235" i="37"/>
  <c r="Q300" i="18"/>
  <c r="R235" i="37"/>
  <c r="Q300" i="17"/>
  <c r="Q235" i="37"/>
  <c r="Q301" i="16"/>
  <c r="P235" i="37"/>
  <c r="Q300" i="15"/>
  <c r="O235" i="37"/>
  <c r="Q300" i="14"/>
  <c r="N235" i="37"/>
  <c r="Q301" i="13"/>
  <c r="L235" i="37"/>
  <c r="Q300" i="12"/>
  <c r="K235" i="37"/>
  <c r="Q300" i="11"/>
  <c r="J235" i="37"/>
  <c r="Q300" i="10"/>
  <c r="I235" i="37"/>
  <c r="Q301" i="9"/>
  <c r="H235" i="37"/>
  <c r="Q300" i="8"/>
  <c r="G235" i="37"/>
  <c r="Q300" i="7"/>
  <c r="F235" i="37"/>
  <c r="Q300" i="6"/>
  <c r="C235" i="37"/>
  <c r="Q300" i="5"/>
  <c r="B235" i="37"/>
  <c r="Q299" i="34"/>
  <c r="AC234" i="37"/>
  <c r="Q300" i="31"/>
  <c r="AB234" i="37"/>
  <c r="Q299" i="30"/>
  <c r="AA234" i="37"/>
  <c r="Q299" i="29"/>
  <c r="Z234" i="37"/>
  <c r="Q299" i="27"/>
  <c r="Y234" i="37"/>
  <c r="Q300" i="26"/>
  <c r="X234" i="37"/>
  <c r="Q299" i="24"/>
  <c r="W234" i="37"/>
  <c r="Q299" i="22"/>
  <c r="V234" i="37"/>
  <c r="Q299" i="25"/>
  <c r="U234" i="37"/>
  <c r="Q300" i="20"/>
  <c r="T234" i="37"/>
  <c r="Q299" i="23"/>
  <c r="S234" i="37"/>
  <c r="Q299" i="18"/>
  <c r="R234" i="37"/>
  <c r="Q299" i="17"/>
  <c r="Q234" i="37"/>
  <c r="Q300" i="16"/>
  <c r="P234" i="37"/>
  <c r="Q299" i="15"/>
  <c r="O234" i="37"/>
  <c r="Q299" i="14"/>
  <c r="N234" i="37"/>
  <c r="Q300" i="13"/>
  <c r="L234" i="37"/>
  <c r="Q299" i="12"/>
  <c r="K234" i="37"/>
  <c r="Q299" i="11"/>
  <c r="J234" i="37"/>
  <c r="Q299" i="10"/>
  <c r="I234" i="37"/>
  <c r="Q300" i="9"/>
  <c r="H234" i="37"/>
  <c r="Q299" i="8"/>
  <c r="G234" i="37"/>
  <c r="Q299" i="7"/>
  <c r="F234" i="37"/>
  <c r="Q299" i="6"/>
  <c r="C234" i="37"/>
  <c r="Q299" i="5"/>
  <c r="B234" i="37"/>
  <c r="Q298" i="34"/>
  <c r="AC233" i="37"/>
  <c r="Q299" i="31"/>
  <c r="AB233" i="37"/>
  <c r="Q298" i="30"/>
  <c r="AA233" i="37"/>
  <c r="Q298" i="29"/>
  <c r="Z233" i="37"/>
  <c r="Q298" i="27"/>
  <c r="Y233" i="37"/>
  <c r="Q299" i="26"/>
  <c r="X233" i="37"/>
  <c r="Q298" i="24"/>
  <c r="W233" i="37"/>
  <c r="Q298" i="22"/>
  <c r="V233" i="37"/>
  <c r="Q298" i="25"/>
  <c r="U233" i="37"/>
  <c r="Q299" i="20"/>
  <c r="T233" i="37"/>
  <c r="Q298" i="23"/>
  <c r="S233" i="37"/>
  <c r="Q298" i="18"/>
  <c r="R233" i="37"/>
  <c r="Q298" i="17"/>
  <c r="Q233" i="37"/>
  <c r="Q299" i="16"/>
  <c r="P233" i="37"/>
  <c r="Q298" i="15"/>
  <c r="O233" i="37"/>
  <c r="Q298" i="14"/>
  <c r="N233" i="37"/>
  <c r="Q299" i="13"/>
  <c r="L233" i="37"/>
  <c r="Q298" i="12"/>
  <c r="K233" i="37"/>
  <c r="Q298" i="11"/>
  <c r="J233" i="37"/>
  <c r="Q298" i="10"/>
  <c r="I233" i="37"/>
  <c r="Q299" i="9"/>
  <c r="H233" i="37"/>
  <c r="Q298" i="8"/>
  <c r="G233" i="37"/>
  <c r="Q298" i="7"/>
  <c r="F233" i="37"/>
  <c r="Q298" i="6"/>
  <c r="C233" i="37"/>
  <c r="Q298" i="5"/>
  <c r="B233" i="37"/>
  <c r="Q297" i="34"/>
  <c r="AC232" i="37"/>
  <c r="Q298" i="31"/>
  <c r="AB232" i="37"/>
  <c r="Q297" i="30"/>
  <c r="AA232" i="37"/>
  <c r="Q297" i="29"/>
  <c r="Z232" i="37"/>
  <c r="Q297" i="27"/>
  <c r="Y232" i="37"/>
  <c r="Q298" i="26"/>
  <c r="X232" i="37"/>
  <c r="Q297" i="24"/>
  <c r="W232" i="37"/>
  <c r="Q297" i="22"/>
  <c r="V232" i="37"/>
  <c r="Q297" i="25"/>
  <c r="U232" i="37"/>
  <c r="Q298" i="20"/>
  <c r="T232" i="37"/>
  <c r="Q297" i="23"/>
  <c r="S232" i="37"/>
  <c r="Q297" i="18"/>
  <c r="R232" i="37"/>
  <c r="Q297" i="17"/>
  <c r="Q232" i="37"/>
  <c r="Q298" i="16"/>
  <c r="P232" i="37"/>
  <c r="Q297" i="15"/>
  <c r="O232" i="37"/>
  <c r="Q297" i="14"/>
  <c r="N232" i="37"/>
  <c r="Q298" i="13"/>
  <c r="L232" i="37"/>
  <c r="Q297" i="12"/>
  <c r="K232" i="37"/>
  <c r="Q297" i="11"/>
  <c r="J232" i="37"/>
  <c r="Q297" i="10"/>
  <c r="I232" i="37"/>
  <c r="Q298" i="9"/>
  <c r="H232" i="37"/>
  <c r="Q297" i="8"/>
  <c r="G232" i="37"/>
  <c r="Q297" i="7"/>
  <c r="F232" i="37"/>
  <c r="Q297" i="6"/>
  <c r="C232" i="37"/>
  <c r="Q297" i="5"/>
  <c r="B232" i="37"/>
  <c r="Q296" i="34"/>
  <c r="AC231" i="37"/>
  <c r="Q297" i="31"/>
  <c r="AB231" i="37"/>
  <c r="Q296" i="30"/>
  <c r="AA231" i="37"/>
  <c r="Q296" i="29"/>
  <c r="Z231" i="37"/>
  <c r="Q296" i="27"/>
  <c r="Y231" i="37"/>
  <c r="Q297" i="26"/>
  <c r="X231" i="37"/>
  <c r="Q296" i="24"/>
  <c r="W231" i="37"/>
  <c r="Q296" i="22"/>
  <c r="V231" i="37"/>
  <c r="Q296" i="25"/>
  <c r="U231" i="37"/>
  <c r="Q297" i="20"/>
  <c r="T231" i="37"/>
  <c r="Q296" i="23"/>
  <c r="S231" i="37"/>
  <c r="Q296" i="18"/>
  <c r="R231" i="37"/>
  <c r="Q296" i="17"/>
  <c r="Q231" i="37"/>
  <c r="Q297" i="16"/>
  <c r="P231" i="37"/>
  <c r="Q296" i="15"/>
  <c r="O231" i="37"/>
  <c r="Q296" i="14"/>
  <c r="N231" i="37"/>
  <c r="Q297" i="13"/>
  <c r="L231" i="37"/>
  <c r="Q296" i="12"/>
  <c r="K231" i="37"/>
  <c r="Q296" i="11"/>
  <c r="J231" i="37"/>
  <c r="Q296" i="10"/>
  <c r="I231" i="37"/>
  <c r="Q297" i="9"/>
  <c r="H231" i="37"/>
  <c r="Q296" i="8"/>
  <c r="G231" i="37"/>
  <c r="Q296" i="7"/>
  <c r="F231" i="37"/>
  <c r="Q296" i="6"/>
  <c r="C231" i="37"/>
  <c r="Q296" i="5"/>
  <c r="B231" i="37"/>
  <c r="Q295" i="34"/>
  <c r="AC230" i="37"/>
  <c r="Q296" i="31"/>
  <c r="AB230" i="37"/>
  <c r="Q295" i="30"/>
  <c r="AA230" i="37"/>
  <c r="Q295" i="29"/>
  <c r="Z230" i="37"/>
  <c r="Q295" i="27"/>
  <c r="Y230" i="37"/>
  <c r="Q296" i="26"/>
  <c r="X230" i="37"/>
  <c r="Q295" i="24"/>
  <c r="W230" i="37"/>
  <c r="Q295" i="22"/>
  <c r="V230" i="37"/>
  <c r="Q295" i="25"/>
  <c r="U230" i="37"/>
  <c r="Q296" i="20"/>
  <c r="T230" i="37"/>
  <c r="Q295" i="23"/>
  <c r="S230" i="37"/>
  <c r="Q295" i="18"/>
  <c r="R230" i="37"/>
  <c r="Q295" i="17"/>
  <c r="Q230" i="37"/>
  <c r="Q296" i="16"/>
  <c r="P230" i="37"/>
  <c r="Q295" i="15"/>
  <c r="O230" i="37"/>
  <c r="Q295" i="14"/>
  <c r="N230" i="37"/>
  <c r="Q296" i="13"/>
  <c r="L230" i="37"/>
  <c r="Q295" i="12"/>
  <c r="K230" i="37"/>
  <c r="Q295" i="11"/>
  <c r="J230" i="37"/>
  <c r="Q295" i="10"/>
  <c r="I230" i="37"/>
  <c r="Q296" i="9"/>
  <c r="H230" i="37"/>
  <c r="Q295" i="8"/>
  <c r="G230" i="37"/>
  <c r="Q295" i="7"/>
  <c r="F230" i="37"/>
  <c r="Q295" i="6"/>
  <c r="C230" i="37"/>
  <c r="Q295" i="5"/>
  <c r="B230" i="37"/>
  <c r="Q294" i="34"/>
  <c r="AC229" i="37"/>
  <c r="Q295" i="31"/>
  <c r="AB229" i="37"/>
  <c r="Q294" i="30"/>
  <c r="AA229" i="37"/>
  <c r="Q294" i="29"/>
  <c r="Z229" i="37"/>
  <c r="Q294" i="27"/>
  <c r="Y229" i="37"/>
  <c r="Q295" i="26"/>
  <c r="X229" i="37"/>
  <c r="Q294" i="24"/>
  <c r="W229" i="37"/>
  <c r="Q294" i="22"/>
  <c r="V229" i="37"/>
  <c r="Q294" i="25"/>
  <c r="U229" i="37"/>
  <c r="Q295" i="20"/>
  <c r="T229" i="37"/>
  <c r="Q294" i="23"/>
  <c r="S229" i="37"/>
  <c r="Q294" i="18"/>
  <c r="R229" i="37"/>
  <c r="Q294" i="17"/>
  <c r="Q229" i="37"/>
  <c r="Q295" i="16"/>
  <c r="P229" i="37"/>
  <c r="Q294" i="15"/>
  <c r="O229" i="37"/>
  <c r="Q294" i="14"/>
  <c r="N229" i="37"/>
  <c r="Q295" i="13"/>
  <c r="L229" i="37"/>
  <c r="Q294" i="12"/>
  <c r="K229" i="37"/>
  <c r="Q294" i="11"/>
  <c r="J229" i="37"/>
  <c r="Q294" i="10"/>
  <c r="I229" i="37"/>
  <c r="Q295" i="9"/>
  <c r="H229" i="37"/>
  <c r="Q294" i="8"/>
  <c r="G229" i="37"/>
  <c r="Q294" i="7"/>
  <c r="F229" i="37"/>
  <c r="Q294" i="6"/>
  <c r="C229" i="37"/>
  <c r="Q294" i="5"/>
  <c r="B229" i="37"/>
  <c r="Q293" i="34"/>
  <c r="AC228" i="37"/>
  <c r="Q294" i="31"/>
  <c r="AB228" i="37"/>
  <c r="Q293" i="30"/>
  <c r="AA228" i="37"/>
  <c r="Q293" i="29"/>
  <c r="Z228" i="37"/>
  <c r="Q293" i="27"/>
  <c r="Y228" i="37"/>
  <c r="Q294" i="26"/>
  <c r="X228" i="37"/>
  <c r="Q293" i="24"/>
  <c r="W228" i="37"/>
  <c r="Q293" i="22"/>
  <c r="V228" i="37"/>
  <c r="Q293" i="25"/>
  <c r="U228" i="37"/>
  <c r="Q294" i="20"/>
  <c r="T228" i="37"/>
  <c r="Q293" i="23"/>
  <c r="S228" i="37"/>
  <c r="Q293" i="18"/>
  <c r="R228" i="37"/>
  <c r="Q293" i="17"/>
  <c r="Q228" i="37"/>
  <c r="Q294" i="16"/>
  <c r="P228" i="37"/>
  <c r="Q293" i="15"/>
  <c r="O228" i="37"/>
  <c r="Q293" i="14"/>
  <c r="N228" i="37"/>
  <c r="Q294" i="13"/>
  <c r="L228" i="37"/>
  <c r="Q293" i="12"/>
  <c r="K228" i="37"/>
  <c r="Q293" i="11"/>
  <c r="J228" i="37"/>
  <c r="Q293" i="10"/>
  <c r="I228" i="37"/>
  <c r="Q294" i="9"/>
  <c r="H228" i="37"/>
  <c r="Q293" i="8"/>
  <c r="G228" i="37"/>
  <c r="Q293" i="7"/>
  <c r="F228" i="37"/>
  <c r="Q293" i="6"/>
  <c r="C228" i="37"/>
  <c r="Q293" i="5"/>
  <c r="B228" i="37"/>
  <c r="Q292" i="34"/>
  <c r="AC227" i="37"/>
  <c r="Q293" i="31"/>
  <c r="AB227" i="37"/>
  <c r="Q292" i="30"/>
  <c r="AA227" i="37"/>
  <c r="Q292" i="29"/>
  <c r="Z227" i="37"/>
  <c r="Q292" i="27"/>
  <c r="Y227" i="37"/>
  <c r="Q293" i="26"/>
  <c r="X227" i="37"/>
  <c r="Q292" i="24"/>
  <c r="W227" i="37"/>
  <c r="Q292" i="22"/>
  <c r="V227" i="37"/>
  <c r="Q292" i="25"/>
  <c r="U227" i="37"/>
  <c r="Q293" i="20"/>
  <c r="T227" i="37"/>
  <c r="Q292" i="23"/>
  <c r="S227" i="37"/>
  <c r="Q292" i="18"/>
  <c r="R227" i="37"/>
  <c r="Q292" i="17"/>
  <c r="Q227" i="37"/>
  <c r="Q293" i="16"/>
  <c r="P227" i="37"/>
  <c r="Q292" i="15"/>
  <c r="O227" i="37"/>
  <c r="Q292" i="14"/>
  <c r="N227" i="37"/>
  <c r="Q293" i="13"/>
  <c r="L227" i="37"/>
  <c r="Q292" i="12"/>
  <c r="K227" i="37"/>
  <c r="Q292" i="11"/>
  <c r="J227" i="37"/>
  <c r="Q292" i="10"/>
  <c r="I227" i="37"/>
  <c r="Q293" i="9"/>
  <c r="H227" i="37"/>
  <c r="Q292" i="8"/>
  <c r="G227" i="37"/>
  <c r="Q292" i="7"/>
  <c r="F227" i="37"/>
  <c r="Q292" i="6"/>
  <c r="C227" i="37"/>
  <c r="Q292" i="5"/>
  <c r="B227" i="37"/>
  <c r="Q291" i="34"/>
  <c r="AC226" i="37"/>
  <c r="Q292" i="31"/>
  <c r="AB226" i="37"/>
  <c r="Q291" i="30"/>
  <c r="AA226" i="37"/>
  <c r="Q291" i="29"/>
  <c r="Z226" i="37"/>
  <c r="Q291" i="27"/>
  <c r="Y226" i="37"/>
  <c r="Q292" i="26"/>
  <c r="X226" i="37"/>
  <c r="Q291" i="24"/>
  <c r="W226" i="37"/>
  <c r="Q291" i="22"/>
  <c r="V226" i="37"/>
  <c r="Q291" i="25"/>
  <c r="U226" i="37"/>
  <c r="Q292" i="20"/>
  <c r="T226" i="37"/>
  <c r="Q291" i="23"/>
  <c r="S226" i="37"/>
  <c r="Q291" i="18"/>
  <c r="R226" i="37"/>
  <c r="Q291" i="17"/>
  <c r="Q226" i="37"/>
  <c r="Q292" i="16"/>
  <c r="P226" i="37"/>
  <c r="Q291" i="15"/>
  <c r="O226" i="37"/>
  <c r="Q291" i="14"/>
  <c r="N226" i="37"/>
  <c r="Q292" i="13"/>
  <c r="L226" i="37"/>
  <c r="Q291" i="12"/>
  <c r="K226" i="37"/>
  <c r="Q291" i="11"/>
  <c r="J226" i="37"/>
  <c r="Q291" i="10"/>
  <c r="I226" i="37"/>
  <c r="Q292" i="9"/>
  <c r="H226" i="37"/>
  <c r="Q291" i="8"/>
  <c r="G226" i="37"/>
  <c r="Q291" i="7"/>
  <c r="F226" i="37"/>
  <c r="Q291" i="6"/>
  <c r="C226" i="37"/>
  <c r="Q291" i="5"/>
  <c r="B226" i="37"/>
  <c r="Q290" i="34"/>
  <c r="AC225" i="37"/>
  <c r="Q291" i="31"/>
  <c r="AB225" i="37"/>
  <c r="Q290" i="30"/>
  <c r="AA225" i="37"/>
  <c r="Q290" i="29"/>
  <c r="Z225" i="37"/>
  <c r="Q290" i="27"/>
  <c r="Y225" i="37"/>
  <c r="Q291" i="26"/>
  <c r="X225" i="37"/>
  <c r="Q290" i="24"/>
  <c r="W225" i="37"/>
  <c r="Q290" i="22"/>
  <c r="V225" i="37"/>
  <c r="Q290" i="25"/>
  <c r="U225" i="37"/>
  <c r="Q291" i="20"/>
  <c r="T225" i="37"/>
  <c r="Q290" i="23"/>
  <c r="S225" i="37"/>
  <c r="Q290" i="18"/>
  <c r="R225" i="37"/>
  <c r="Q290" i="17"/>
  <c r="Q225" i="37"/>
  <c r="Q291" i="16"/>
  <c r="P225" i="37"/>
  <c r="Q290" i="15"/>
  <c r="O225" i="37"/>
  <c r="Q290" i="14"/>
  <c r="N225" i="37"/>
  <c r="Q291" i="13"/>
  <c r="L225" i="37"/>
  <c r="Q290" i="12"/>
  <c r="K225" i="37"/>
  <c r="Q290" i="11"/>
  <c r="J225" i="37"/>
  <c r="Q290" i="10"/>
  <c r="I225" i="37"/>
  <c r="Q291" i="9"/>
  <c r="H225" i="37"/>
  <c r="Q290" i="8"/>
  <c r="G225" i="37"/>
  <c r="Q290" i="7"/>
  <c r="F225" i="37"/>
  <c r="Q290" i="6"/>
  <c r="C225" i="37"/>
  <c r="Q290" i="5"/>
  <c r="B225" i="37"/>
  <c r="Q289" i="34"/>
  <c r="AC224" i="37"/>
  <c r="Q290" i="31"/>
  <c r="AB224" i="37"/>
  <c r="Q289" i="30"/>
  <c r="AA224" i="37"/>
  <c r="Q289" i="29"/>
  <c r="Z224" i="37"/>
  <c r="Q289" i="27"/>
  <c r="Y224" i="37"/>
  <c r="Q290" i="26"/>
  <c r="X224" i="37"/>
  <c r="Q289" i="24"/>
  <c r="W224" i="37"/>
  <c r="Q289" i="22"/>
  <c r="V224" i="37"/>
  <c r="Q289" i="25"/>
  <c r="U224" i="37"/>
  <c r="Q290" i="20"/>
  <c r="T224" i="37"/>
  <c r="Q289" i="23"/>
  <c r="S224" i="37"/>
  <c r="Q289" i="18"/>
  <c r="R224" i="37"/>
  <c r="Q289" i="17"/>
  <c r="Q224" i="37"/>
  <c r="Q290" i="16"/>
  <c r="P224" i="37"/>
  <c r="Q289" i="15"/>
  <c r="O224" i="37"/>
  <c r="Q289" i="14"/>
  <c r="N224" i="37"/>
  <c r="Q290" i="13"/>
  <c r="L224" i="37"/>
  <c r="Q289" i="12"/>
  <c r="K224" i="37"/>
  <c r="Q289" i="11"/>
  <c r="J224" i="37"/>
  <c r="Q289" i="10"/>
  <c r="I224" i="37"/>
  <c r="Q290" i="9"/>
  <c r="H224" i="37"/>
  <c r="Q289" i="8"/>
  <c r="G224" i="37"/>
  <c r="Q289" i="7"/>
  <c r="F224" i="37"/>
  <c r="Q289" i="6"/>
  <c r="C224" i="37"/>
  <c r="Q289" i="5"/>
  <c r="B224" i="37"/>
  <c r="Q288" i="34"/>
  <c r="AC223" i="37"/>
  <c r="Q289" i="31"/>
  <c r="AB223" i="37"/>
  <c r="Q288" i="30"/>
  <c r="AA223" i="37"/>
  <c r="Q288" i="29"/>
  <c r="Z223" i="37"/>
  <c r="Q288" i="27"/>
  <c r="Y223" i="37"/>
  <c r="Q289" i="26"/>
  <c r="X223" i="37"/>
  <c r="Q288" i="24"/>
  <c r="W223" i="37"/>
  <c r="Q288" i="22"/>
  <c r="V223" i="37"/>
  <c r="Q288" i="25"/>
  <c r="U223" i="37"/>
  <c r="Q289" i="20"/>
  <c r="T223" i="37"/>
  <c r="Q288" i="23"/>
  <c r="S223" i="37"/>
  <c r="Q288" i="18"/>
  <c r="R223" i="37"/>
  <c r="Q288" i="17"/>
  <c r="Q223" i="37"/>
  <c r="Q289" i="16"/>
  <c r="P223" i="37"/>
  <c r="Q288" i="15"/>
  <c r="O223" i="37"/>
  <c r="Q288" i="14"/>
  <c r="N223" i="37"/>
  <c r="Q289" i="13"/>
  <c r="L223" i="37"/>
  <c r="Q288" i="12"/>
  <c r="K223" i="37"/>
  <c r="Q288" i="11"/>
  <c r="J223" i="37"/>
  <c r="Q288" i="10"/>
  <c r="I223" i="37"/>
  <c r="Q289" i="9"/>
  <c r="H223" i="37"/>
  <c r="Q288" i="8"/>
  <c r="G223" i="37"/>
  <c r="Q288" i="7"/>
  <c r="F223" i="37"/>
  <c r="Q288" i="6"/>
  <c r="C223" i="37"/>
  <c r="Q288" i="5"/>
  <c r="B223" i="37"/>
  <c r="Q287" i="34"/>
  <c r="AC222" i="37"/>
  <c r="Q288" i="31"/>
  <c r="AB222" i="37"/>
  <c r="Q287" i="30"/>
  <c r="AA222" i="37"/>
  <c r="Q287" i="29"/>
  <c r="Z222" i="37"/>
  <c r="Q287" i="27"/>
  <c r="Y222" i="37"/>
  <c r="Q288" i="26"/>
  <c r="X222" i="37"/>
  <c r="Q287" i="24"/>
  <c r="W222" i="37"/>
  <c r="Q287" i="22"/>
  <c r="V222" i="37"/>
  <c r="Q287" i="25"/>
  <c r="U222" i="37"/>
  <c r="Q288" i="20"/>
  <c r="T222" i="37"/>
  <c r="Q287" i="23"/>
  <c r="S222" i="37"/>
  <c r="Q287" i="18"/>
  <c r="R222" i="37"/>
  <c r="Q287" i="17"/>
  <c r="Q222" i="37"/>
  <c r="Q288" i="16"/>
  <c r="P222" i="37"/>
  <c r="Q287" i="15"/>
  <c r="O222" i="37"/>
  <c r="Q287" i="14"/>
  <c r="N222" i="37"/>
  <c r="Q288" i="13"/>
  <c r="L222" i="37"/>
  <c r="Q287" i="12"/>
  <c r="K222" i="37"/>
  <c r="Q287" i="11"/>
  <c r="J222" i="37"/>
  <c r="Q287" i="10"/>
  <c r="I222" i="37"/>
  <c r="Q288" i="9"/>
  <c r="H222" i="37"/>
  <c r="Q287" i="8"/>
  <c r="G222" i="37"/>
  <c r="Q287" i="7"/>
  <c r="F222" i="37"/>
  <c r="Q287" i="6"/>
  <c r="C222" i="37"/>
  <c r="Q287" i="5"/>
  <c r="B222" i="37"/>
  <c r="Q286" i="34"/>
  <c r="AC221" i="37"/>
  <c r="Q287" i="31"/>
  <c r="AB221" i="37"/>
  <c r="Q286" i="30"/>
  <c r="AA221" i="37"/>
  <c r="Q286" i="29"/>
  <c r="Z221" i="37"/>
  <c r="Q286" i="27"/>
  <c r="Y221" i="37"/>
  <c r="Q287" i="26"/>
  <c r="X221" i="37"/>
  <c r="Q286" i="24"/>
  <c r="W221" i="37"/>
  <c r="Q286" i="22"/>
  <c r="V221" i="37"/>
  <c r="Q286" i="25"/>
  <c r="U221" i="37"/>
  <c r="Q287" i="20"/>
  <c r="T221" i="37"/>
  <c r="Q286" i="23"/>
  <c r="S221" i="37"/>
  <c r="Q286" i="18"/>
  <c r="R221" i="37"/>
  <c r="Q286" i="17"/>
  <c r="Q221" i="37"/>
  <c r="Q287" i="16"/>
  <c r="P221" i="37"/>
  <c r="Q286" i="15"/>
  <c r="O221" i="37"/>
  <c r="Q286" i="14"/>
  <c r="N221" i="37"/>
  <c r="Q287" i="13"/>
  <c r="L221" i="37"/>
  <c r="Q286" i="12"/>
  <c r="K221" i="37"/>
  <c r="Q286" i="11"/>
  <c r="J221" i="37"/>
  <c r="Q286" i="10"/>
  <c r="I221" i="37"/>
  <c r="Q287" i="9"/>
  <c r="H221" i="37"/>
  <c r="Q286" i="8"/>
  <c r="G221" i="37"/>
  <c r="Q286" i="7"/>
  <c r="F221" i="37"/>
  <c r="Q286" i="6"/>
  <c r="C221" i="37"/>
  <c r="Q286" i="5"/>
  <c r="B221" i="37"/>
  <c r="Q285" i="34"/>
  <c r="AC220" i="37"/>
  <c r="Q286" i="31"/>
  <c r="AB220" i="37"/>
  <c r="Q285" i="30"/>
  <c r="AA220" i="37"/>
  <c r="Q285" i="29"/>
  <c r="Z220" i="37"/>
  <c r="Q285" i="27"/>
  <c r="Y220" i="37"/>
  <c r="Q286" i="26"/>
  <c r="X220" i="37"/>
  <c r="Q285" i="24"/>
  <c r="W220" i="37"/>
  <c r="Q285" i="22"/>
  <c r="V220" i="37"/>
  <c r="Q285" i="25"/>
  <c r="U220" i="37"/>
  <c r="Q286" i="20"/>
  <c r="T220" i="37"/>
  <c r="Q285" i="23"/>
  <c r="S220" i="37"/>
  <c r="Q285" i="18"/>
  <c r="R220" i="37"/>
  <c r="Q285" i="17"/>
  <c r="Q220" i="37"/>
  <c r="Q286" i="16"/>
  <c r="P220" i="37"/>
  <c r="Q285" i="15"/>
  <c r="O220" i="37"/>
  <c r="Q285" i="14"/>
  <c r="N220" i="37"/>
  <c r="Q286" i="13"/>
  <c r="L220" i="37"/>
  <c r="Q285" i="12"/>
  <c r="K220" i="37"/>
  <c r="Q285" i="11"/>
  <c r="J220" i="37"/>
  <c r="Q285" i="10"/>
  <c r="I220" i="37"/>
  <c r="Q286" i="9"/>
  <c r="H220" i="37"/>
  <c r="Q285" i="8"/>
  <c r="G220" i="37"/>
  <c r="Q285" i="7"/>
  <c r="F220" i="37"/>
  <c r="Q285" i="6"/>
  <c r="C220" i="37"/>
  <c r="Q285" i="5"/>
  <c r="B220" i="37"/>
  <c r="Q284" i="34"/>
  <c r="AC219" i="37"/>
  <c r="Q285" i="31"/>
  <c r="AB219" i="37"/>
  <c r="Q284" i="30"/>
  <c r="AA219" i="37"/>
  <c r="Q284" i="29"/>
  <c r="Z219" i="37"/>
  <c r="Q284" i="27"/>
  <c r="Y219" i="37"/>
  <c r="Q285" i="26"/>
  <c r="X219" i="37"/>
  <c r="Q284" i="24"/>
  <c r="W219" i="37"/>
  <c r="Q284" i="22"/>
  <c r="V219" i="37"/>
  <c r="Q284" i="25"/>
  <c r="U219" i="37"/>
  <c r="Q285" i="20"/>
  <c r="T219" i="37"/>
  <c r="Q284" i="23"/>
  <c r="S219" i="37"/>
  <c r="Q284" i="18"/>
  <c r="R219" i="37"/>
  <c r="Q284" i="17"/>
  <c r="Q219" i="37"/>
  <c r="Q285" i="16"/>
  <c r="P219" i="37"/>
  <c r="Q284" i="15"/>
  <c r="O219" i="37"/>
  <c r="Q284" i="14"/>
  <c r="N219" i="37"/>
  <c r="Q285" i="13"/>
  <c r="L219" i="37"/>
  <c r="Q284" i="12"/>
  <c r="K219" i="37"/>
  <c r="Q284" i="11"/>
  <c r="J219" i="37"/>
  <c r="Q284" i="10"/>
  <c r="I219" i="37"/>
  <c r="Q285" i="9"/>
  <c r="H219" i="37"/>
  <c r="Q284" i="8"/>
  <c r="G219" i="37"/>
  <c r="Q284" i="7"/>
  <c r="F219" i="37"/>
  <c r="Q284" i="6"/>
  <c r="C219" i="37"/>
  <c r="Q284" i="5"/>
  <c r="B219" i="37"/>
  <c r="Q283" i="34"/>
  <c r="AC218" i="37"/>
  <c r="Q284" i="31"/>
  <c r="AB218" i="37"/>
  <c r="Q283" i="30"/>
  <c r="AA218" i="37"/>
  <c r="Q283" i="29"/>
  <c r="Z218" i="37"/>
  <c r="Q283" i="27"/>
  <c r="Y218" i="37"/>
  <c r="Q284" i="26"/>
  <c r="X218" i="37"/>
  <c r="Q283" i="24"/>
  <c r="W218" i="37"/>
  <c r="Q283" i="22"/>
  <c r="V218" i="37"/>
  <c r="Q283" i="25"/>
  <c r="U218" i="37"/>
  <c r="Q284" i="20"/>
  <c r="T218" i="37"/>
  <c r="Q283" i="23"/>
  <c r="S218" i="37"/>
  <c r="Q283" i="18"/>
  <c r="R218" i="37"/>
  <c r="Q283" i="17"/>
  <c r="Q218" i="37"/>
  <c r="Q284" i="16"/>
  <c r="P218" i="37"/>
  <c r="Q283" i="15"/>
  <c r="O218" i="37"/>
  <c r="Q283" i="14"/>
  <c r="N218" i="37"/>
  <c r="Q284" i="13"/>
  <c r="L218" i="37"/>
  <c r="Q283" i="12"/>
  <c r="K218" i="37"/>
  <c r="Q283" i="11"/>
  <c r="J218" i="37"/>
  <c r="Q283" i="10"/>
  <c r="I218" i="37"/>
  <c r="Q284" i="9"/>
  <c r="H218" i="37"/>
  <c r="Q283" i="8"/>
  <c r="G218" i="37"/>
  <c r="Q283" i="7"/>
  <c r="F218" i="37"/>
  <c r="Q283" i="6"/>
  <c r="C218" i="37"/>
  <c r="Q283" i="5"/>
  <c r="B218" i="37"/>
  <c r="Q282" i="34"/>
  <c r="AC217" i="37"/>
  <c r="Q283" i="31"/>
  <c r="AB217" i="37"/>
  <c r="Q282" i="30"/>
  <c r="AA217" i="37"/>
  <c r="Q282" i="29"/>
  <c r="Z217" i="37"/>
  <c r="Q282" i="27"/>
  <c r="Y217" i="37"/>
  <c r="Q283" i="26"/>
  <c r="X217" i="37"/>
  <c r="Q282" i="24"/>
  <c r="W217" i="37"/>
  <c r="Q282" i="22"/>
  <c r="V217" i="37"/>
  <c r="Q282" i="25"/>
  <c r="U217" i="37"/>
  <c r="Q283" i="20"/>
  <c r="T217" i="37"/>
  <c r="Q282" i="23"/>
  <c r="S217" i="37"/>
  <c r="Q282" i="18"/>
  <c r="R217" i="37"/>
  <c r="Q282" i="17"/>
  <c r="Q217" i="37"/>
  <c r="Q283" i="16"/>
  <c r="P217" i="37"/>
  <c r="Q282" i="15"/>
  <c r="O217" i="37"/>
  <c r="Q282" i="14"/>
  <c r="N217" i="37"/>
  <c r="Q283" i="13"/>
  <c r="L217" i="37"/>
  <c r="Q282" i="12"/>
  <c r="K217" i="37"/>
  <c r="Q282" i="11"/>
  <c r="J217" i="37"/>
  <c r="Q282" i="10"/>
  <c r="I217" i="37"/>
  <c r="Q283" i="9"/>
  <c r="H217" i="37"/>
  <c r="Q282" i="8"/>
  <c r="G217" i="37"/>
  <c r="Q282" i="7"/>
  <c r="F217" i="37"/>
  <c r="Q282" i="6"/>
  <c r="C217" i="37"/>
  <c r="Q282" i="5"/>
  <c r="B217" i="37"/>
  <c r="Q281" i="34"/>
  <c r="AC216" i="37"/>
  <c r="Q282" i="31"/>
  <c r="AB216" i="37"/>
  <c r="Q281" i="30"/>
  <c r="AA216" i="37"/>
  <c r="Q281" i="29"/>
  <c r="Z216" i="37"/>
  <c r="Q281" i="27"/>
  <c r="Y216" i="37"/>
  <c r="Q282" i="26"/>
  <c r="X216" i="37"/>
  <c r="Q281" i="24"/>
  <c r="W216" i="37"/>
  <c r="Q281" i="22"/>
  <c r="V216" i="37"/>
  <c r="Q281" i="25"/>
  <c r="U216" i="37"/>
  <c r="Q282" i="20"/>
  <c r="T216" i="37"/>
  <c r="Q281" i="23"/>
  <c r="S216" i="37"/>
  <c r="Q281" i="18"/>
  <c r="R216" i="37"/>
  <c r="Q281" i="17"/>
  <c r="Q216" i="37"/>
  <c r="Q282" i="16"/>
  <c r="P216" i="37"/>
  <c r="Q281" i="15"/>
  <c r="O216" i="37"/>
  <c r="Q281" i="14"/>
  <c r="N216" i="37"/>
  <c r="Q282" i="13"/>
  <c r="L216" i="37"/>
  <c r="Q281" i="12"/>
  <c r="K216" i="37"/>
  <c r="Q281" i="11"/>
  <c r="J216" i="37"/>
  <c r="Q281" i="10"/>
  <c r="I216" i="37"/>
  <c r="Q282" i="9"/>
  <c r="H216" i="37"/>
  <c r="Q281" i="8"/>
  <c r="G216" i="37"/>
  <c r="Q281" i="7"/>
  <c r="F216" i="37"/>
  <c r="Q281" i="6"/>
  <c r="C216" i="37"/>
  <c r="Q281" i="5"/>
  <c r="B216" i="37"/>
  <c r="Q280" i="34"/>
  <c r="AC215" i="37"/>
  <c r="Q281" i="31"/>
  <c r="AB215" i="37"/>
  <c r="Q280" i="30"/>
  <c r="AA215" i="37"/>
  <c r="Q280" i="29"/>
  <c r="Z215" i="37"/>
  <c r="Q280" i="27"/>
  <c r="Y215" i="37"/>
  <c r="Q281" i="26"/>
  <c r="X215" i="37"/>
  <c r="Q280" i="24"/>
  <c r="W215" i="37"/>
  <c r="Q280" i="22"/>
  <c r="V215" i="37"/>
  <c r="Q280" i="25"/>
  <c r="U215" i="37"/>
  <c r="Q281" i="20"/>
  <c r="T215" i="37"/>
  <c r="Q280" i="23"/>
  <c r="S215" i="37"/>
  <c r="Q280" i="18"/>
  <c r="R215" i="37"/>
  <c r="Q280" i="17"/>
  <c r="Q215" i="37"/>
  <c r="Q281" i="16"/>
  <c r="P215" i="37"/>
  <c r="Q280" i="15"/>
  <c r="O215" i="37"/>
  <c r="Q280" i="14"/>
  <c r="N215" i="37"/>
  <c r="Q281" i="13"/>
  <c r="L215" i="37"/>
  <c r="Q280" i="12"/>
  <c r="K215" i="37"/>
  <c r="Q280" i="11"/>
  <c r="J215" i="37"/>
  <c r="Q280" i="10"/>
  <c r="I215" i="37"/>
  <c r="Q281" i="9"/>
  <c r="H215" i="37"/>
  <c r="Q280" i="8"/>
  <c r="G215" i="37"/>
  <c r="Q280" i="7"/>
  <c r="F215" i="37"/>
  <c r="Q280" i="6"/>
  <c r="C215" i="37"/>
  <c r="Q280" i="5"/>
  <c r="B215" i="37"/>
  <c r="Q279" i="34"/>
  <c r="AC214" i="37"/>
  <c r="Q280" i="31"/>
  <c r="AB214" i="37"/>
  <c r="Q279" i="30"/>
  <c r="AA214" i="37"/>
  <c r="Q279" i="29"/>
  <c r="Z214" i="37"/>
  <c r="Q279" i="27"/>
  <c r="Y214" i="37"/>
  <c r="Q280" i="26"/>
  <c r="X214" i="37"/>
  <c r="Q279" i="24"/>
  <c r="W214" i="37"/>
  <c r="Q279" i="22"/>
  <c r="V214" i="37"/>
  <c r="Q279" i="25"/>
  <c r="U214" i="37"/>
  <c r="Q280" i="20"/>
  <c r="T214" i="37"/>
  <c r="Q279" i="23"/>
  <c r="S214" i="37"/>
  <c r="Q279" i="18"/>
  <c r="R214" i="37"/>
  <c r="Q279" i="17"/>
  <c r="Q214" i="37"/>
  <c r="Q280" i="16"/>
  <c r="P214" i="37"/>
  <c r="Q279" i="15"/>
  <c r="O214" i="37"/>
  <c r="Q279" i="14"/>
  <c r="N214" i="37"/>
  <c r="Q280" i="13"/>
  <c r="L214" i="37"/>
  <c r="Q279" i="12"/>
  <c r="K214" i="37"/>
  <c r="Q279" i="11"/>
  <c r="J214" i="37"/>
  <c r="Q279" i="10"/>
  <c r="I214" i="37"/>
  <c r="Q280" i="9"/>
  <c r="H214" i="37"/>
  <c r="Q279" i="8"/>
  <c r="G214" i="37"/>
  <c r="Q279" i="7"/>
  <c r="F214" i="37"/>
  <c r="Q279" i="6"/>
  <c r="C214" i="37"/>
  <c r="Q279" i="5"/>
  <c r="B214" i="37"/>
  <c r="Q278" i="34"/>
  <c r="AC213" i="37"/>
  <c r="Q279" i="31"/>
  <c r="AB213" i="37"/>
  <c r="Q278" i="30"/>
  <c r="AA213" i="37"/>
  <c r="Q278" i="29"/>
  <c r="Z213" i="37"/>
  <c r="Q278" i="27"/>
  <c r="Y213" i="37"/>
  <c r="Q279" i="26"/>
  <c r="X213" i="37"/>
  <c r="Q278" i="24"/>
  <c r="W213" i="37"/>
  <c r="Q278" i="22"/>
  <c r="V213" i="37"/>
  <c r="Q278" i="25"/>
  <c r="U213" i="37"/>
  <c r="Q279" i="20"/>
  <c r="T213" i="37"/>
  <c r="Q278" i="23"/>
  <c r="S213" i="37"/>
  <c r="Q278" i="18"/>
  <c r="R213" i="37"/>
  <c r="Q278" i="17"/>
  <c r="Q213" i="37"/>
  <c r="Q279" i="16"/>
  <c r="P213" i="37"/>
  <c r="Q278" i="15"/>
  <c r="O213" i="37"/>
  <c r="Q278" i="14"/>
  <c r="N213" i="37"/>
  <c r="Q279" i="13"/>
  <c r="L213" i="37"/>
  <c r="Q278" i="12"/>
  <c r="K213" i="37"/>
  <c r="Q278" i="11"/>
  <c r="J213" i="37"/>
  <c r="Q278" i="10"/>
  <c r="I213" i="37"/>
  <c r="Q279" i="9"/>
  <c r="H213" i="37"/>
  <c r="Q278" i="8"/>
  <c r="G213" i="37"/>
  <c r="Q278" i="7"/>
  <c r="F213" i="37"/>
  <c r="Q278" i="6"/>
  <c r="C213" i="37"/>
  <c r="Q278" i="5"/>
  <c r="B213" i="37"/>
  <c r="Q277" i="34"/>
  <c r="AC212" i="37"/>
  <c r="Q278" i="31"/>
  <c r="AB212" i="37"/>
  <c r="Q277" i="30"/>
  <c r="AA212" i="37"/>
  <c r="Q277" i="29"/>
  <c r="Z212" i="37"/>
  <c r="Q277" i="27"/>
  <c r="Y212" i="37"/>
  <c r="Q278" i="26"/>
  <c r="X212" i="37"/>
  <c r="Q277" i="24"/>
  <c r="W212" i="37"/>
  <c r="Q277" i="22"/>
  <c r="V212" i="37"/>
  <c r="Q277" i="25"/>
  <c r="U212" i="37"/>
  <c r="Q278" i="20"/>
  <c r="T212" i="37"/>
  <c r="Q277" i="23"/>
  <c r="S212" i="37"/>
  <c r="Q277" i="18"/>
  <c r="R212" i="37"/>
  <c r="Q277" i="17"/>
  <c r="Q212" i="37"/>
  <c r="Q278" i="16"/>
  <c r="P212" i="37"/>
  <c r="Q277" i="15"/>
  <c r="O212" i="37"/>
  <c r="Q277" i="14"/>
  <c r="N212" i="37"/>
  <c r="Q278" i="13"/>
  <c r="L212" i="37"/>
  <c r="Q277" i="12"/>
  <c r="K212" i="37"/>
  <c r="Q277" i="11"/>
  <c r="J212" i="37"/>
  <c r="Q277" i="10"/>
  <c r="I212" i="37"/>
  <c r="Q278" i="9"/>
  <c r="H212" i="37"/>
  <c r="Q277" i="8"/>
  <c r="G212" i="37"/>
  <c r="Q277" i="7"/>
  <c r="F212" i="37"/>
  <c r="Q277" i="6"/>
  <c r="C212" i="37"/>
  <c r="Q277" i="5"/>
  <c r="B212" i="37"/>
  <c r="Q276" i="34"/>
  <c r="AC211" i="37"/>
  <c r="Q277" i="31"/>
  <c r="AB211" i="37"/>
  <c r="Q276" i="30"/>
  <c r="AA211" i="37"/>
  <c r="Q276" i="29"/>
  <c r="Z211" i="37"/>
  <c r="Q276" i="27"/>
  <c r="Y211" i="37"/>
  <c r="Q277" i="26"/>
  <c r="X211" i="37"/>
  <c r="Q276" i="24"/>
  <c r="W211" i="37"/>
  <c r="Q276" i="22"/>
  <c r="V211" i="37"/>
  <c r="Q276" i="25"/>
  <c r="U211" i="37"/>
  <c r="Q277" i="20"/>
  <c r="T211" i="37"/>
  <c r="Q276" i="23"/>
  <c r="S211" i="37"/>
  <c r="Q276" i="18"/>
  <c r="R211" i="37"/>
  <c r="Q276" i="17"/>
  <c r="Q211" i="37"/>
  <c r="Q277" i="16"/>
  <c r="P211" i="37"/>
  <c r="Q276" i="15"/>
  <c r="O211" i="37"/>
  <c r="Q276" i="14"/>
  <c r="N211" i="37"/>
  <c r="Q277" i="13"/>
  <c r="L211" i="37"/>
  <c r="Q276" i="12"/>
  <c r="K211" i="37"/>
  <c r="Q276" i="11"/>
  <c r="J211" i="37"/>
  <c r="Q276" i="10"/>
  <c r="I211" i="37"/>
  <c r="Q277" i="9"/>
  <c r="H211" i="37"/>
  <c r="Q276" i="8"/>
  <c r="G211" i="37"/>
  <c r="Q276" i="7"/>
  <c r="F211" i="37"/>
  <c r="Q276" i="6"/>
  <c r="C211" i="37"/>
  <c r="Q276" i="5"/>
  <c r="B211" i="37"/>
  <c r="Q275" i="34"/>
  <c r="AC210" i="37"/>
  <c r="Q276" i="31"/>
  <c r="AB210" i="37"/>
  <c r="Q275" i="30"/>
  <c r="AA210" i="37"/>
  <c r="Q275" i="29"/>
  <c r="Z210" i="37"/>
  <c r="Q275" i="27"/>
  <c r="Y210" i="37"/>
  <c r="Q276" i="26"/>
  <c r="X210" i="37"/>
  <c r="Q275" i="24"/>
  <c r="W210" i="37"/>
  <c r="Q275" i="22"/>
  <c r="V210" i="37"/>
  <c r="Q275" i="25"/>
  <c r="U210" i="37"/>
  <c r="Q276" i="20"/>
  <c r="T210" i="37"/>
  <c r="Q275" i="23"/>
  <c r="S210" i="37"/>
  <c r="Q275" i="18"/>
  <c r="R210" i="37"/>
  <c r="Q275" i="17"/>
  <c r="Q210" i="37"/>
  <c r="Q276" i="16"/>
  <c r="P210" i="37"/>
  <c r="Q275" i="15"/>
  <c r="O210" i="37"/>
  <c r="Q275" i="14"/>
  <c r="N210" i="37"/>
  <c r="Q276" i="13"/>
  <c r="L210" i="37"/>
  <c r="Q275" i="12"/>
  <c r="K210" i="37"/>
  <c r="Q275" i="11"/>
  <c r="J210" i="37"/>
  <c r="Q275" i="10"/>
  <c r="I210" i="37"/>
  <c r="Q276" i="9"/>
  <c r="H210" i="37"/>
  <c r="Q275" i="8"/>
  <c r="G210" i="37"/>
  <c r="Q275" i="7"/>
  <c r="F210" i="37"/>
  <c r="Q275" i="6"/>
  <c r="C210" i="37"/>
  <c r="Q275" i="5"/>
  <c r="B210" i="37"/>
  <c r="Q274" i="34"/>
  <c r="AC209" i="37"/>
  <c r="Q275" i="31"/>
  <c r="AB209" i="37"/>
  <c r="Q274" i="30"/>
  <c r="AA209" i="37"/>
  <c r="Q274" i="29"/>
  <c r="Z209" i="37"/>
  <c r="Q274" i="27"/>
  <c r="Y209" i="37"/>
  <c r="Q275" i="26"/>
  <c r="X209" i="37"/>
  <c r="Q274" i="24"/>
  <c r="W209" i="37"/>
  <c r="Q274" i="22"/>
  <c r="V209" i="37"/>
  <c r="Q274" i="25"/>
  <c r="U209" i="37"/>
  <c r="Q275" i="20"/>
  <c r="T209" i="37"/>
  <c r="Q274" i="23"/>
  <c r="S209" i="37"/>
  <c r="Q274" i="18"/>
  <c r="R209" i="37"/>
  <c r="Q274" i="17"/>
  <c r="Q209" i="37"/>
  <c r="Q275" i="16"/>
  <c r="P209" i="37"/>
  <c r="Q274" i="15"/>
  <c r="O209" i="37"/>
  <c r="Q274" i="14"/>
  <c r="N209" i="37"/>
  <c r="Q275" i="13"/>
  <c r="L209" i="37"/>
  <c r="Q274" i="12"/>
  <c r="K209" i="37"/>
  <c r="Q274" i="11"/>
  <c r="J209" i="37"/>
  <c r="Q274" i="10"/>
  <c r="I209" i="37"/>
  <c r="Q275" i="9"/>
  <c r="H209" i="37"/>
  <c r="Q274" i="8"/>
  <c r="G209" i="37"/>
  <c r="Q274" i="7"/>
  <c r="F209" i="37"/>
  <c r="Q274" i="6"/>
  <c r="C209" i="37"/>
  <c r="Q274" i="5"/>
  <c r="B209" i="37"/>
  <c r="Q273" i="34"/>
  <c r="AC208" i="37"/>
  <c r="Q274" i="31"/>
  <c r="AB208" i="37"/>
  <c r="Q273" i="30"/>
  <c r="AA208" i="37"/>
  <c r="Q273" i="29"/>
  <c r="Z208" i="37"/>
  <c r="Q273" i="27"/>
  <c r="Y208" i="37"/>
  <c r="Q274" i="26"/>
  <c r="X208" i="37"/>
  <c r="Q273" i="24"/>
  <c r="W208" i="37"/>
  <c r="Q273" i="22"/>
  <c r="V208" i="37"/>
  <c r="Q273" i="25"/>
  <c r="U208" i="37"/>
  <c r="Q274" i="20"/>
  <c r="T208" i="37"/>
  <c r="Q273" i="23"/>
  <c r="S208" i="37"/>
  <c r="Q273" i="18"/>
  <c r="R208" i="37"/>
  <c r="Q273" i="17"/>
  <c r="Q208" i="37"/>
  <c r="Q274" i="16"/>
  <c r="P208" i="37"/>
  <c r="Q273" i="15"/>
  <c r="O208" i="37"/>
  <c r="Q273" i="14"/>
  <c r="N208" i="37"/>
  <c r="Q274" i="13"/>
  <c r="L208" i="37"/>
  <c r="Q273" i="12"/>
  <c r="K208" i="37"/>
  <c r="Q273" i="11"/>
  <c r="J208" i="37"/>
  <c r="Q273" i="10"/>
  <c r="I208" i="37"/>
  <c r="Q274" i="9"/>
  <c r="H208" i="37"/>
  <c r="Q273" i="8"/>
  <c r="G208" i="37"/>
  <c r="Q273" i="7"/>
  <c r="F208" i="37"/>
  <c r="Q273" i="6"/>
  <c r="C208" i="37"/>
  <c r="Q273" i="5"/>
  <c r="B208" i="37"/>
  <c r="Q272" i="34"/>
  <c r="AC207" i="37"/>
  <c r="Q273" i="31"/>
  <c r="AB207" i="37"/>
  <c r="Q272" i="30"/>
  <c r="AA207" i="37"/>
  <c r="Q272" i="29"/>
  <c r="Z207" i="37"/>
  <c r="Q272" i="27"/>
  <c r="Y207" i="37"/>
  <c r="Q273" i="26"/>
  <c r="X207" i="37"/>
  <c r="Q272" i="24"/>
  <c r="W207" i="37"/>
  <c r="Q272" i="22"/>
  <c r="V207" i="37"/>
  <c r="Q272" i="25"/>
  <c r="U207" i="37"/>
  <c r="Q273" i="20"/>
  <c r="T207" i="37"/>
  <c r="Q272" i="23"/>
  <c r="S207" i="37"/>
  <c r="Q272" i="18"/>
  <c r="R207" i="37"/>
  <c r="Q272" i="17"/>
  <c r="Q207" i="37"/>
  <c r="Q273" i="16"/>
  <c r="P207" i="37"/>
  <c r="Q272" i="15"/>
  <c r="O207" i="37"/>
  <c r="Q272" i="14"/>
  <c r="N207" i="37"/>
  <c r="Q273" i="13"/>
  <c r="L207" i="37"/>
  <c r="Q272" i="12"/>
  <c r="K207" i="37"/>
  <c r="Q272" i="11"/>
  <c r="J207" i="37"/>
  <c r="Q272" i="10"/>
  <c r="I207" i="37"/>
  <c r="Q273" i="9"/>
  <c r="H207" i="37"/>
  <c r="Q272" i="8"/>
  <c r="G207" i="37"/>
  <c r="Q272" i="7"/>
  <c r="F207" i="37"/>
  <c r="Q272" i="6"/>
  <c r="C207" i="37"/>
  <c r="Q272" i="5"/>
  <c r="B207" i="37"/>
  <c r="Q271" i="34"/>
  <c r="AC206" i="37"/>
  <c r="Q272" i="31"/>
  <c r="AB206" i="37"/>
  <c r="Q271" i="30"/>
  <c r="AA206" i="37"/>
  <c r="Q271" i="29"/>
  <c r="Z206" i="37"/>
  <c r="Q271" i="27"/>
  <c r="Y206" i="37"/>
  <c r="Q272" i="26"/>
  <c r="X206" i="37"/>
  <c r="Q271" i="24"/>
  <c r="W206" i="37"/>
  <c r="Q271" i="22"/>
  <c r="V206" i="37"/>
  <c r="Q271" i="25"/>
  <c r="U206" i="37"/>
  <c r="Q272" i="20"/>
  <c r="T206" i="37"/>
  <c r="Q271" i="23"/>
  <c r="S206" i="37"/>
  <c r="Q271" i="18"/>
  <c r="R206" i="37"/>
  <c r="Q271" i="17"/>
  <c r="Q206" i="37"/>
  <c r="Q272" i="16"/>
  <c r="P206" i="37"/>
  <c r="Q271" i="15"/>
  <c r="O206" i="37"/>
  <c r="Q271" i="14"/>
  <c r="N206" i="37"/>
  <c r="Q272" i="13"/>
  <c r="L206" i="37"/>
  <c r="Q271" i="12"/>
  <c r="K206" i="37"/>
  <c r="Q271" i="11"/>
  <c r="J206" i="37"/>
  <c r="Q271" i="10"/>
  <c r="I206" i="37"/>
  <c r="Q272" i="9"/>
  <c r="H206" i="37"/>
  <c r="Q271" i="8"/>
  <c r="G206" i="37"/>
  <c r="Q271" i="7"/>
  <c r="F206" i="37"/>
  <c r="Q271" i="6"/>
  <c r="C206" i="37"/>
  <c r="Q271" i="5"/>
  <c r="B206" i="37"/>
  <c r="Q270" i="34"/>
  <c r="AC205" i="37"/>
  <c r="Q271" i="31"/>
  <c r="AB205" i="37"/>
  <c r="Q270" i="30"/>
  <c r="AA205" i="37"/>
  <c r="Q270" i="29"/>
  <c r="Z205" i="37"/>
  <c r="Q270" i="27"/>
  <c r="Y205" i="37"/>
  <c r="Q271" i="26"/>
  <c r="X205" i="37"/>
  <c r="Q270" i="24"/>
  <c r="W205" i="37"/>
  <c r="Q270" i="22"/>
  <c r="V205" i="37"/>
  <c r="Q270" i="25"/>
  <c r="U205" i="37"/>
  <c r="Q271" i="20"/>
  <c r="T205" i="37"/>
  <c r="Q270" i="23"/>
  <c r="S205" i="37"/>
  <c r="Q270" i="18"/>
  <c r="R205" i="37"/>
  <c r="Q270" i="17"/>
  <c r="Q205" i="37"/>
  <c r="Q271" i="16"/>
  <c r="P205" i="37"/>
  <c r="Q270" i="15"/>
  <c r="O205" i="37"/>
  <c r="Q270" i="14"/>
  <c r="N205" i="37"/>
  <c r="Q271" i="13"/>
  <c r="L205" i="37"/>
  <c r="Q270" i="12"/>
  <c r="K205" i="37"/>
  <c r="Q270" i="11"/>
  <c r="J205" i="37"/>
  <c r="Q270" i="10"/>
  <c r="I205" i="37"/>
  <c r="Q271" i="9"/>
  <c r="H205" i="37"/>
  <c r="Q270" i="8"/>
  <c r="G205" i="37"/>
  <c r="Q270" i="7"/>
  <c r="F205" i="37"/>
  <c r="Q270" i="6"/>
  <c r="C205" i="37"/>
  <c r="Q270" i="5"/>
  <c r="B205" i="37"/>
  <c r="Q269" i="34"/>
  <c r="AC204" i="37"/>
  <c r="Q270" i="31"/>
  <c r="AB204" i="37"/>
  <c r="Q269" i="30"/>
  <c r="AA204" i="37"/>
  <c r="Q269" i="29"/>
  <c r="Z204" i="37"/>
  <c r="Q269" i="27"/>
  <c r="Y204" i="37"/>
  <c r="Q270" i="26"/>
  <c r="X204" i="37"/>
  <c r="Q269" i="24"/>
  <c r="W204" i="37"/>
  <c r="Q269" i="22"/>
  <c r="V204" i="37"/>
  <c r="Q269" i="25"/>
  <c r="U204" i="37"/>
  <c r="Q270" i="20"/>
  <c r="T204" i="37"/>
  <c r="Q269" i="23"/>
  <c r="S204" i="37"/>
  <c r="Q269" i="18"/>
  <c r="R204" i="37"/>
  <c r="Q269" i="17"/>
  <c r="Q204" i="37"/>
  <c r="Q270" i="16"/>
  <c r="P204" i="37"/>
  <c r="Q269" i="15"/>
  <c r="O204" i="37"/>
  <c r="Q269" i="14"/>
  <c r="N204" i="37"/>
  <c r="Q270" i="13"/>
  <c r="L204" i="37"/>
  <c r="Q269" i="12"/>
  <c r="K204" i="37"/>
  <c r="Q269" i="11"/>
  <c r="J204" i="37"/>
  <c r="Q269" i="10"/>
  <c r="I204" i="37"/>
  <c r="Q270" i="9"/>
  <c r="H204" i="37"/>
  <c r="Q269" i="8"/>
  <c r="G204" i="37"/>
  <c r="Q269" i="7"/>
  <c r="F204" i="37"/>
  <c r="Q269" i="6"/>
  <c r="C204" i="37"/>
  <c r="Q269" i="5"/>
  <c r="B204" i="37"/>
  <c r="Q268" i="34"/>
  <c r="AC203" i="37"/>
  <c r="Q269" i="31"/>
  <c r="AB203" i="37"/>
  <c r="Q268" i="30"/>
  <c r="AA203" i="37"/>
  <c r="Q268" i="29"/>
  <c r="Z203" i="37"/>
  <c r="Q268" i="27"/>
  <c r="Y203" i="37"/>
  <c r="Q269" i="26"/>
  <c r="X203" i="37"/>
  <c r="Q268" i="24"/>
  <c r="W203" i="37"/>
  <c r="Q268" i="22"/>
  <c r="V203" i="37"/>
  <c r="Q268" i="25"/>
  <c r="U203" i="37"/>
  <c r="Q269" i="20"/>
  <c r="T203" i="37"/>
  <c r="Q268" i="23"/>
  <c r="S203" i="37"/>
  <c r="Q268" i="18"/>
  <c r="R203" i="37"/>
  <c r="Q268" i="17"/>
  <c r="Q203" i="37"/>
  <c r="Q269" i="16"/>
  <c r="P203" i="37"/>
  <c r="Q268" i="15"/>
  <c r="O203" i="37"/>
  <c r="Q268" i="14"/>
  <c r="N203" i="37"/>
  <c r="Q269" i="13"/>
  <c r="L203" i="37"/>
  <c r="Q268" i="12"/>
  <c r="K203" i="37"/>
  <c r="Q268" i="11"/>
  <c r="J203" i="37"/>
  <c r="Q268" i="10"/>
  <c r="I203" i="37"/>
  <c r="Q269" i="9"/>
  <c r="H203" i="37"/>
  <c r="Q268" i="8"/>
  <c r="G203" i="37"/>
  <c r="Q268" i="7"/>
  <c r="F203" i="37"/>
  <c r="Q268" i="6"/>
  <c r="C203" i="37"/>
  <c r="Q268" i="5"/>
  <c r="B203" i="37"/>
  <c r="Q267" i="34"/>
  <c r="AC202" i="37"/>
  <c r="Q268" i="31"/>
  <c r="AB202" i="37"/>
  <c r="Q267" i="30"/>
  <c r="AA202" i="37"/>
  <c r="Q267" i="29"/>
  <c r="Z202" i="37"/>
  <c r="Q267" i="27"/>
  <c r="Y202" i="37"/>
  <c r="Q268" i="26"/>
  <c r="X202" i="37"/>
  <c r="Q267" i="24"/>
  <c r="W202" i="37"/>
  <c r="Q267" i="22"/>
  <c r="V202" i="37"/>
  <c r="Q267" i="25"/>
  <c r="U202" i="37"/>
  <c r="Q268" i="20"/>
  <c r="T202" i="37"/>
  <c r="Q267" i="23"/>
  <c r="S202" i="37"/>
  <c r="Q267" i="18"/>
  <c r="R202" i="37"/>
  <c r="Q267" i="17"/>
  <c r="Q202" i="37"/>
  <c r="Q268" i="16"/>
  <c r="P202" i="37"/>
  <c r="Q267" i="15"/>
  <c r="O202" i="37"/>
  <c r="Q267" i="14"/>
  <c r="N202" i="37"/>
  <c r="Q268" i="13"/>
  <c r="L202" i="37"/>
  <c r="Q267" i="12"/>
  <c r="K202" i="37"/>
  <c r="Q267" i="11"/>
  <c r="J202" i="37"/>
  <c r="Q267" i="10"/>
  <c r="I202" i="37"/>
  <c r="Q268" i="9"/>
  <c r="H202" i="37"/>
  <c r="Q267" i="8"/>
  <c r="G202" i="37"/>
  <c r="Q267" i="7"/>
  <c r="F202" i="37"/>
  <c r="Q267" i="6"/>
  <c r="C202" i="37"/>
  <c r="Q267" i="5"/>
  <c r="B202" i="37"/>
  <c r="Q266" i="34"/>
  <c r="AC201" i="37"/>
  <c r="Q267" i="31"/>
  <c r="AB201" i="37"/>
  <c r="Q266" i="30"/>
  <c r="AA201" i="37"/>
  <c r="Q266" i="29"/>
  <c r="Z201" i="37"/>
  <c r="Q266" i="27"/>
  <c r="Y201" i="37"/>
  <c r="Q267" i="26"/>
  <c r="X201" i="37"/>
  <c r="Q266" i="24"/>
  <c r="W201" i="37"/>
  <c r="Q266" i="22"/>
  <c r="V201" i="37"/>
  <c r="Q266" i="25"/>
  <c r="U201" i="37"/>
  <c r="Q267" i="20"/>
  <c r="T201" i="37"/>
  <c r="Q266" i="23"/>
  <c r="S201" i="37"/>
  <c r="Q266" i="18"/>
  <c r="R201" i="37"/>
  <c r="Q266" i="17"/>
  <c r="Q201" i="37"/>
  <c r="Q267" i="16"/>
  <c r="P201" i="37"/>
  <c r="Q266" i="15"/>
  <c r="O201" i="37"/>
  <c r="Q266" i="14"/>
  <c r="N201" i="37"/>
  <c r="Q267" i="13"/>
  <c r="L201" i="37"/>
  <c r="Q266" i="12"/>
  <c r="K201" i="37"/>
  <c r="Q266" i="11"/>
  <c r="J201" i="37"/>
  <c r="Q266" i="10"/>
  <c r="I201" i="37"/>
  <c r="Q267" i="9"/>
  <c r="H201" i="37"/>
  <c r="Q266" i="8"/>
  <c r="G201" i="37"/>
  <c r="Q266" i="7"/>
  <c r="F201" i="37"/>
  <c r="Q266" i="6"/>
  <c r="C201" i="37"/>
  <c r="Q266" i="5"/>
  <c r="B201" i="37"/>
  <c r="Q265" i="34"/>
  <c r="AC200" i="37"/>
  <c r="Q266" i="31"/>
  <c r="AB200" i="37"/>
  <c r="Q265" i="30"/>
  <c r="AA200" i="37"/>
  <c r="Q265" i="29"/>
  <c r="Z200" i="37"/>
  <c r="Q265" i="27"/>
  <c r="Y200" i="37"/>
  <c r="Q266" i="26"/>
  <c r="X200" i="37"/>
  <c r="Q265" i="24"/>
  <c r="W200" i="37"/>
  <c r="Q265" i="22"/>
  <c r="V200" i="37"/>
  <c r="Q265" i="25"/>
  <c r="U200" i="37"/>
  <c r="Q266" i="20"/>
  <c r="T200" i="37"/>
  <c r="Q265" i="23"/>
  <c r="S200" i="37"/>
  <c r="Q265" i="18"/>
  <c r="R200" i="37"/>
  <c r="Q265" i="17"/>
  <c r="Q200" i="37"/>
  <c r="Q266" i="16"/>
  <c r="P200" i="37"/>
  <c r="Q265" i="15"/>
  <c r="O200" i="37"/>
  <c r="Q265" i="14"/>
  <c r="N200" i="37"/>
  <c r="Q266" i="13"/>
  <c r="L200" i="37"/>
  <c r="Q265" i="12"/>
  <c r="K200" i="37"/>
  <c r="Q265" i="11"/>
  <c r="J200" i="37"/>
  <c r="Q265" i="10"/>
  <c r="I200" i="37"/>
  <c r="Q266" i="9"/>
  <c r="H200" i="37"/>
  <c r="Q265" i="8"/>
  <c r="G200" i="37"/>
  <c r="Q265" i="7"/>
  <c r="F200" i="37"/>
  <c r="Q265" i="6"/>
  <c r="C200" i="37"/>
  <c r="Q265" i="5"/>
  <c r="B200" i="37"/>
  <c r="Q264" i="34"/>
  <c r="AC199" i="37"/>
  <c r="Q265" i="31"/>
  <c r="AB199" i="37"/>
  <c r="Q264" i="30"/>
  <c r="AA199" i="37"/>
  <c r="Q264" i="29"/>
  <c r="Z199" i="37"/>
  <c r="Q264" i="27"/>
  <c r="Y199" i="37"/>
  <c r="Q265" i="26"/>
  <c r="X199" i="37"/>
  <c r="Q264" i="24"/>
  <c r="W199" i="37"/>
  <c r="Q264" i="22"/>
  <c r="V199" i="37"/>
  <c r="Q264" i="25"/>
  <c r="U199" i="37"/>
  <c r="Q265" i="20"/>
  <c r="T199" i="37"/>
  <c r="Q264" i="23"/>
  <c r="S199" i="37"/>
  <c r="Q264" i="18"/>
  <c r="R199" i="37"/>
  <c r="Q264" i="17"/>
  <c r="Q199" i="37"/>
  <c r="Q265" i="16"/>
  <c r="P199" i="37"/>
  <c r="Q264" i="15"/>
  <c r="O199" i="37"/>
  <c r="Q264" i="14"/>
  <c r="N199" i="37"/>
  <c r="Q265" i="13"/>
  <c r="L199" i="37"/>
  <c r="Q264" i="12"/>
  <c r="K199" i="37"/>
  <c r="Q264" i="11"/>
  <c r="J199" i="37"/>
  <c r="Q264" i="10"/>
  <c r="I199" i="37"/>
  <c r="Q265" i="9"/>
  <c r="H199" i="37"/>
  <c r="Q264" i="8"/>
  <c r="G199" i="37"/>
  <c r="Q264" i="7"/>
  <c r="F199" i="37"/>
  <c r="Q264" i="6"/>
  <c r="C199" i="37"/>
  <c r="Q264" i="5"/>
  <c r="B199" i="37"/>
  <c r="Q263" i="34"/>
  <c r="AC198" i="37"/>
  <c r="Q264" i="31"/>
  <c r="AB198" i="37"/>
  <c r="Q263" i="30"/>
  <c r="AA198" i="37"/>
  <c r="Q263" i="29"/>
  <c r="Z198" i="37"/>
  <c r="Q263" i="27"/>
  <c r="Y198" i="37"/>
  <c r="Q264" i="26"/>
  <c r="X198" i="37"/>
  <c r="Q263" i="24"/>
  <c r="W198" i="37"/>
  <c r="Q263" i="22"/>
  <c r="V198" i="37"/>
  <c r="Q263" i="25"/>
  <c r="U198" i="37"/>
  <c r="Q264" i="20"/>
  <c r="T198" i="37"/>
  <c r="Q263" i="23"/>
  <c r="S198" i="37"/>
  <c r="Q263" i="18"/>
  <c r="R198" i="37"/>
  <c r="Q263" i="17"/>
  <c r="Q198" i="37"/>
  <c r="Q264" i="16"/>
  <c r="P198" i="37"/>
  <c r="Q263" i="15"/>
  <c r="O198" i="37"/>
  <c r="Q263" i="14"/>
  <c r="N198" i="37"/>
  <c r="Q264" i="13"/>
  <c r="L198" i="37"/>
  <c r="Q263" i="12"/>
  <c r="K198" i="37"/>
  <c r="Q263" i="11"/>
  <c r="J198" i="37"/>
  <c r="Q263" i="10"/>
  <c r="I198" i="37"/>
  <c r="Q264" i="9"/>
  <c r="H198" i="37"/>
  <c r="Q263" i="8"/>
  <c r="G198" i="37"/>
  <c r="Q263" i="7"/>
  <c r="F198" i="37"/>
  <c r="Q263" i="6"/>
  <c r="C198" i="37"/>
  <c r="Q263" i="5"/>
  <c r="B198" i="37"/>
  <c r="Q262" i="34"/>
  <c r="AC197" i="37"/>
  <c r="Q263" i="31"/>
  <c r="AB197" i="37"/>
  <c r="Q262" i="30"/>
  <c r="AA197" i="37"/>
  <c r="Q262" i="29"/>
  <c r="Z197" i="37"/>
  <c r="Q262" i="27"/>
  <c r="Y197" i="37"/>
  <c r="Q263" i="26"/>
  <c r="X197" i="37"/>
  <c r="Q262" i="24"/>
  <c r="W197" i="37"/>
  <c r="Q262" i="22"/>
  <c r="V197" i="37"/>
  <c r="Q262" i="25"/>
  <c r="U197" i="37"/>
  <c r="Q263" i="20"/>
  <c r="T197" i="37"/>
  <c r="Q262" i="23"/>
  <c r="S197" i="37"/>
  <c r="Q262" i="18"/>
  <c r="R197" i="37"/>
  <c r="Q262" i="17"/>
  <c r="Q197" i="37"/>
  <c r="Q263" i="16"/>
  <c r="P197" i="37"/>
  <c r="Q262" i="15"/>
  <c r="O197" i="37"/>
  <c r="Q262" i="14"/>
  <c r="N197" i="37"/>
  <c r="Q263" i="13"/>
  <c r="L197" i="37"/>
  <c r="Q262" i="12"/>
  <c r="K197" i="37"/>
  <c r="Q262" i="11"/>
  <c r="J197" i="37"/>
  <c r="Q262" i="10"/>
  <c r="I197" i="37"/>
  <c r="Q263" i="9"/>
  <c r="H197" i="37"/>
  <c r="Q262" i="8"/>
  <c r="G197" i="37"/>
  <c r="Q262" i="7"/>
  <c r="F197" i="37"/>
  <c r="Q262" i="6"/>
  <c r="C197" i="37"/>
  <c r="Q262" i="5"/>
  <c r="B197" i="37"/>
  <c r="Q261" i="34"/>
  <c r="AC196" i="37"/>
  <c r="Q262" i="31"/>
  <c r="AB196" i="37"/>
  <c r="Q261" i="30"/>
  <c r="AA196" i="37"/>
  <c r="Q261" i="29"/>
  <c r="Z196" i="37"/>
  <c r="Q261" i="27"/>
  <c r="Y196" i="37"/>
  <c r="Q262" i="26"/>
  <c r="X196" i="37"/>
  <c r="Q261" i="24"/>
  <c r="W196" i="37"/>
  <c r="Q261" i="22"/>
  <c r="V196" i="37"/>
  <c r="Q261" i="25"/>
  <c r="U196" i="37"/>
  <c r="Q262" i="20"/>
  <c r="T196" i="37"/>
  <c r="Q261" i="23"/>
  <c r="S196" i="37"/>
  <c r="Q261" i="18"/>
  <c r="R196" i="37"/>
  <c r="Q261" i="17"/>
  <c r="Q196" i="37"/>
  <c r="Q262" i="16"/>
  <c r="P196" i="37"/>
  <c r="Q261" i="15"/>
  <c r="O196" i="37"/>
  <c r="Q261" i="14"/>
  <c r="N196" i="37"/>
  <c r="Q262" i="13"/>
  <c r="L196" i="37"/>
  <c r="Q261" i="12"/>
  <c r="K196" i="37"/>
  <c r="Q261" i="11"/>
  <c r="J196" i="37"/>
  <c r="Q261" i="10"/>
  <c r="I196" i="37"/>
  <c r="Q262" i="9"/>
  <c r="H196" i="37"/>
  <c r="Q261" i="8"/>
  <c r="G196" i="37"/>
  <c r="Q261" i="7"/>
  <c r="F196" i="37"/>
  <c r="Q261" i="6"/>
  <c r="C196" i="37"/>
  <c r="Q261" i="5"/>
  <c r="B196" i="37"/>
  <c r="Q260" i="34"/>
  <c r="AC195" i="37"/>
  <c r="Q261" i="31"/>
  <c r="AB195" i="37"/>
  <c r="Q260" i="30"/>
  <c r="AA195" i="37"/>
  <c r="Q260" i="29"/>
  <c r="Z195" i="37"/>
  <c r="Q260" i="27"/>
  <c r="Y195" i="37"/>
  <c r="Q261" i="26"/>
  <c r="X195" i="37"/>
  <c r="Q260" i="24"/>
  <c r="W195" i="37"/>
  <c r="Q260" i="22"/>
  <c r="V195" i="37"/>
  <c r="Q260" i="25"/>
  <c r="U195" i="37"/>
  <c r="Q261" i="20"/>
  <c r="T195" i="37"/>
  <c r="Q260" i="23"/>
  <c r="S195" i="37"/>
  <c r="Q260" i="18"/>
  <c r="R195" i="37"/>
  <c r="Q260" i="17"/>
  <c r="Q195" i="37"/>
  <c r="Q261" i="16"/>
  <c r="P195" i="37"/>
  <c r="Q260" i="15"/>
  <c r="O195" i="37"/>
  <c r="Q260" i="14"/>
  <c r="N195" i="37"/>
  <c r="Q261" i="13"/>
  <c r="L195" i="37"/>
  <c r="Q260" i="12"/>
  <c r="K195" i="37"/>
  <c r="Q260" i="11"/>
  <c r="J195" i="37"/>
  <c r="Q260" i="10"/>
  <c r="I195" i="37"/>
  <c r="Q261" i="9"/>
  <c r="H195" i="37"/>
  <c r="Q260" i="8"/>
  <c r="G195" i="37"/>
  <c r="Q260" i="7"/>
  <c r="F195" i="37"/>
  <c r="Q260" i="6"/>
  <c r="C195" i="37"/>
  <c r="Q260" i="5"/>
  <c r="B195" i="37"/>
  <c r="Q259" i="34"/>
  <c r="AC194" i="37"/>
  <c r="Q260" i="31"/>
  <c r="AB194" i="37"/>
  <c r="Q259" i="30"/>
  <c r="AA194" i="37"/>
  <c r="Q259" i="29"/>
  <c r="Z194" i="37"/>
  <c r="Q259" i="27"/>
  <c r="Y194" i="37"/>
  <c r="Q260" i="26"/>
  <c r="X194" i="37"/>
  <c r="Q259" i="24"/>
  <c r="W194" i="37"/>
  <c r="Q259" i="22"/>
  <c r="V194" i="37"/>
  <c r="Q259" i="25"/>
  <c r="U194" i="37"/>
  <c r="Q260" i="20"/>
  <c r="T194" i="37"/>
  <c r="Q259" i="23"/>
  <c r="S194" i="37"/>
  <c r="Q259" i="18"/>
  <c r="R194" i="37"/>
  <c r="Q259" i="17"/>
  <c r="Q194" i="37"/>
  <c r="Q260" i="16"/>
  <c r="P194" i="37"/>
  <c r="Q259" i="15"/>
  <c r="O194" i="37"/>
  <c r="Q259" i="14"/>
  <c r="N194" i="37"/>
  <c r="Q260" i="13"/>
  <c r="L194" i="37"/>
  <c r="Q259" i="12"/>
  <c r="K194" i="37"/>
  <c r="Q259" i="11"/>
  <c r="J194" i="37"/>
  <c r="Q259" i="10"/>
  <c r="I194" i="37"/>
  <c r="Q260" i="9"/>
  <c r="H194" i="37"/>
  <c r="Q259" i="8"/>
  <c r="G194" i="37"/>
  <c r="Q259" i="7"/>
  <c r="F194" i="37"/>
  <c r="Q259" i="6"/>
  <c r="C194" i="37"/>
  <c r="Q259" i="5"/>
  <c r="B194" i="37"/>
  <c r="Q258" i="34"/>
  <c r="AC193" i="37"/>
  <c r="Q259" i="31"/>
  <c r="AB193" i="37"/>
  <c r="Q258" i="30"/>
  <c r="AA193" i="37"/>
  <c r="Q258" i="29"/>
  <c r="Z193" i="37"/>
  <c r="Q258" i="27"/>
  <c r="Y193" i="37"/>
  <c r="Q259" i="26"/>
  <c r="X193" i="37"/>
  <c r="Q258" i="24"/>
  <c r="W193" i="37"/>
  <c r="Q258" i="22"/>
  <c r="V193" i="37"/>
  <c r="Q258" i="25"/>
  <c r="U193" i="37"/>
  <c r="Q259" i="20"/>
  <c r="T193" i="37"/>
  <c r="Q258" i="23"/>
  <c r="S193" i="37"/>
  <c r="Q258" i="18"/>
  <c r="R193" i="37"/>
  <c r="Q258" i="17"/>
  <c r="Q193" i="37"/>
  <c r="Q259" i="16"/>
  <c r="P193" i="37"/>
  <c r="Q258" i="15"/>
  <c r="O193" i="37"/>
  <c r="Q258" i="14"/>
  <c r="N193" i="37"/>
  <c r="Q259" i="13"/>
  <c r="L193" i="37"/>
  <c r="Q258" i="12"/>
  <c r="K193" i="37"/>
  <c r="Q258" i="11"/>
  <c r="J193" i="37"/>
  <c r="Q258" i="10"/>
  <c r="I193" i="37"/>
  <c r="Q259" i="9"/>
  <c r="H193" i="37"/>
  <c r="Q258" i="8"/>
  <c r="G193" i="37"/>
  <c r="Q258" i="7"/>
  <c r="F193" i="37"/>
  <c r="Q258" i="6"/>
  <c r="C193" i="37"/>
  <c r="Q258" i="5"/>
  <c r="B193" i="37"/>
  <c r="Q257" i="34"/>
  <c r="AC192" i="37"/>
  <c r="Q258" i="31"/>
  <c r="AB192" i="37"/>
  <c r="Q257" i="30"/>
  <c r="AA192" i="37"/>
  <c r="Q257" i="29"/>
  <c r="Z192" i="37"/>
  <c r="Q257" i="27"/>
  <c r="Y192" i="37"/>
  <c r="Q258" i="26"/>
  <c r="X192" i="37"/>
  <c r="Q257" i="24"/>
  <c r="W192" i="37"/>
  <c r="Q257" i="22"/>
  <c r="V192" i="37"/>
  <c r="Q257" i="25"/>
  <c r="U192" i="37"/>
  <c r="Q258" i="20"/>
  <c r="T192" i="37"/>
  <c r="Q257" i="23"/>
  <c r="S192" i="37"/>
  <c r="Q257" i="18"/>
  <c r="R192" i="37"/>
  <c r="Q257" i="17"/>
  <c r="Q192" i="37"/>
  <c r="Q258" i="16"/>
  <c r="P192" i="37"/>
  <c r="Q257" i="15"/>
  <c r="O192" i="37"/>
  <c r="Q257" i="14"/>
  <c r="N192" i="37"/>
  <c r="Q258" i="13"/>
  <c r="L192" i="37"/>
  <c r="Q257" i="12"/>
  <c r="K192" i="37"/>
  <c r="Q257" i="11"/>
  <c r="J192" i="37"/>
  <c r="Q257" i="10"/>
  <c r="I192" i="37"/>
  <c r="Q258" i="9"/>
  <c r="H192" i="37"/>
  <c r="Q257" i="8"/>
  <c r="G192" i="37"/>
  <c r="Q257" i="7"/>
  <c r="F192" i="37"/>
  <c r="Q257" i="6"/>
  <c r="C192" i="37"/>
  <c r="Q257" i="5"/>
  <c r="B192" i="37"/>
  <c r="Q256" i="34"/>
  <c r="AC191" i="37"/>
  <c r="Q257" i="31"/>
  <c r="AB191" i="37"/>
  <c r="Q256" i="30"/>
  <c r="AA191" i="37"/>
  <c r="Q256" i="29"/>
  <c r="Z191" i="37"/>
  <c r="Q256" i="27"/>
  <c r="Y191" i="37"/>
  <c r="Q257" i="26"/>
  <c r="X191" i="37"/>
  <c r="Q256" i="24"/>
  <c r="W191" i="37"/>
  <c r="Q256" i="22"/>
  <c r="V191" i="37"/>
  <c r="Q256" i="25"/>
  <c r="U191" i="37"/>
  <c r="Q257" i="20"/>
  <c r="T191" i="37"/>
  <c r="Q256" i="23"/>
  <c r="S191" i="37"/>
  <c r="Q256" i="18"/>
  <c r="R191" i="37"/>
  <c r="Q256" i="17"/>
  <c r="Q191" i="37"/>
  <c r="Q257" i="16"/>
  <c r="P191" i="37"/>
  <c r="Q256" i="15"/>
  <c r="O191" i="37"/>
  <c r="Q256" i="14"/>
  <c r="N191" i="37"/>
  <c r="Q257" i="13"/>
  <c r="L191" i="37"/>
  <c r="Q256" i="12"/>
  <c r="K191" i="37"/>
  <c r="Q256" i="11"/>
  <c r="J191" i="37"/>
  <c r="Q256" i="10"/>
  <c r="I191" i="37"/>
  <c r="Q257" i="9"/>
  <c r="H191" i="37"/>
  <c r="Q256" i="8"/>
  <c r="G191" i="37"/>
  <c r="Q256" i="7"/>
  <c r="F191" i="37"/>
  <c r="Q256" i="6"/>
  <c r="C191" i="37"/>
  <c r="Q256" i="5"/>
  <c r="B191" i="37"/>
  <c r="Q255" i="34"/>
  <c r="AC190" i="37"/>
  <c r="Q256" i="31"/>
  <c r="AB190" i="37"/>
  <c r="Q255" i="30"/>
  <c r="AA190" i="37"/>
  <c r="Q255" i="29"/>
  <c r="Z190" i="37"/>
  <c r="Q255" i="27"/>
  <c r="Y190" i="37"/>
  <c r="Q256" i="26"/>
  <c r="X190" i="37"/>
  <c r="Q255" i="24"/>
  <c r="W190" i="37"/>
  <c r="Q255" i="22"/>
  <c r="V190" i="37"/>
  <c r="Q255" i="25"/>
  <c r="U190" i="37"/>
  <c r="Q256" i="20"/>
  <c r="T190" i="37"/>
  <c r="Q255" i="23"/>
  <c r="S190" i="37"/>
  <c r="Q255" i="18"/>
  <c r="R190" i="37"/>
  <c r="Q255" i="17"/>
  <c r="Q190" i="37"/>
  <c r="Q256" i="16"/>
  <c r="P190" i="37"/>
  <c r="Q255" i="15"/>
  <c r="O190" i="37"/>
  <c r="Q255" i="14"/>
  <c r="N190" i="37"/>
  <c r="Q256" i="13"/>
  <c r="L190" i="37"/>
  <c r="Q255" i="12"/>
  <c r="K190" i="37"/>
  <c r="Q255" i="11"/>
  <c r="J190" i="37"/>
  <c r="Q255" i="10"/>
  <c r="I190" i="37"/>
  <c r="Q256" i="9"/>
  <c r="H190" i="37"/>
  <c r="Q255" i="8"/>
  <c r="G190" i="37"/>
  <c r="Q255" i="7"/>
  <c r="F190" i="37"/>
  <c r="Q255" i="6"/>
  <c r="C190" i="37"/>
  <c r="Q255" i="5"/>
  <c r="B190" i="37"/>
  <c r="Q254" i="34"/>
  <c r="AC189" i="37"/>
  <c r="Q255" i="31"/>
  <c r="AB189" i="37"/>
  <c r="Q254" i="30"/>
  <c r="AA189" i="37"/>
  <c r="Q254" i="29"/>
  <c r="Z189" i="37"/>
  <c r="Q254" i="27"/>
  <c r="Y189" i="37"/>
  <c r="Q255" i="26"/>
  <c r="X189" i="37"/>
  <c r="Q254" i="24"/>
  <c r="W189" i="37"/>
  <c r="Q254" i="22"/>
  <c r="V189" i="37"/>
  <c r="Q254" i="25"/>
  <c r="U189" i="37"/>
  <c r="Q255" i="20"/>
  <c r="T189" i="37"/>
  <c r="Q254" i="23"/>
  <c r="S189" i="37"/>
  <c r="Q254" i="18"/>
  <c r="R189" i="37"/>
  <c r="Q254" i="17"/>
  <c r="Q189" i="37"/>
  <c r="Q255" i="16"/>
  <c r="P189" i="37"/>
  <c r="Q254" i="15"/>
  <c r="O189" i="37"/>
  <c r="Q254" i="14"/>
  <c r="N189" i="37"/>
  <c r="Q255" i="13"/>
  <c r="L189" i="37"/>
  <c r="Q254" i="12"/>
  <c r="K189" i="37"/>
  <c r="Q254" i="11"/>
  <c r="J189" i="37"/>
  <c r="Q254" i="10"/>
  <c r="I189" i="37"/>
  <c r="Q255" i="9"/>
  <c r="H189" i="37"/>
  <c r="Q254" i="8"/>
  <c r="G189" i="37"/>
  <c r="Q254" i="7"/>
  <c r="F189" i="37"/>
  <c r="Q254" i="6"/>
  <c r="C189" i="37"/>
  <c r="Q254" i="5"/>
  <c r="B189" i="37"/>
  <c r="Q253" i="34"/>
  <c r="AC188" i="37"/>
  <c r="Q254" i="31"/>
  <c r="AB188" i="37"/>
  <c r="Q253" i="30"/>
  <c r="AA188" i="37"/>
  <c r="Q253" i="29"/>
  <c r="Z188" i="37"/>
  <c r="Q253" i="27"/>
  <c r="Y188" i="37"/>
  <c r="Q254" i="26"/>
  <c r="X188" i="37"/>
  <c r="Q253" i="24"/>
  <c r="W188" i="37"/>
  <c r="Q253" i="22"/>
  <c r="V188" i="37"/>
  <c r="Q253" i="25"/>
  <c r="U188" i="37"/>
  <c r="Q254" i="20"/>
  <c r="T188" i="37"/>
  <c r="Q253" i="23"/>
  <c r="S188" i="37"/>
  <c r="Q253" i="18"/>
  <c r="R188" i="37"/>
  <c r="Q253" i="17"/>
  <c r="Q188" i="37"/>
  <c r="Q254" i="16"/>
  <c r="P188" i="37"/>
  <c r="Q253" i="15"/>
  <c r="O188" i="37"/>
  <c r="Q253" i="14"/>
  <c r="N188" i="37"/>
  <c r="Q254" i="13"/>
  <c r="L188" i="37"/>
  <c r="Q253" i="12"/>
  <c r="K188" i="37"/>
  <c r="Q253" i="11"/>
  <c r="J188" i="37"/>
  <c r="Q253" i="10"/>
  <c r="I188" i="37"/>
  <c r="Q254" i="9"/>
  <c r="H188" i="37"/>
  <c r="Q253" i="8"/>
  <c r="G188" i="37"/>
  <c r="Q253" i="7"/>
  <c r="F188" i="37"/>
  <c r="Q253" i="6"/>
  <c r="C188" i="37"/>
  <c r="Q253" i="5"/>
  <c r="B188" i="37"/>
  <c r="Q252" i="34"/>
  <c r="AC187" i="37"/>
  <c r="Q253" i="31"/>
  <c r="AB187" i="37"/>
  <c r="Q252" i="30"/>
  <c r="AA187" i="37"/>
  <c r="Q252" i="29"/>
  <c r="Z187" i="37"/>
  <c r="Q252" i="27"/>
  <c r="Y187" i="37"/>
  <c r="Q253" i="26"/>
  <c r="X187" i="37"/>
  <c r="Q252" i="24"/>
  <c r="W187" i="37"/>
  <c r="Q252" i="22"/>
  <c r="V187" i="37"/>
  <c r="Q252" i="25"/>
  <c r="U187" i="37"/>
  <c r="Q253" i="20"/>
  <c r="T187" i="37"/>
  <c r="Q252" i="23"/>
  <c r="S187" i="37"/>
  <c r="Q252" i="18"/>
  <c r="R187" i="37"/>
  <c r="Q252" i="17"/>
  <c r="Q187" i="37"/>
  <c r="Q253" i="16"/>
  <c r="P187" i="37"/>
  <c r="Q252" i="15"/>
  <c r="O187" i="37"/>
  <c r="Q252" i="14"/>
  <c r="N187" i="37"/>
  <c r="Q253" i="13"/>
  <c r="L187" i="37"/>
  <c r="Q252" i="12"/>
  <c r="K187" i="37"/>
  <c r="Q252" i="11"/>
  <c r="J187" i="37"/>
  <c r="Q252" i="10"/>
  <c r="I187" i="37"/>
  <c r="Q253" i="9"/>
  <c r="H187" i="37"/>
  <c r="Q252" i="8"/>
  <c r="G187" i="37"/>
  <c r="Q252" i="7"/>
  <c r="F187" i="37"/>
  <c r="Q252" i="6"/>
  <c r="C187" i="37"/>
  <c r="Q252" i="5"/>
  <c r="B187" i="37"/>
  <c r="Q251" i="34"/>
  <c r="AC186" i="37"/>
  <c r="Q252" i="31"/>
  <c r="AB186" i="37"/>
  <c r="Q251" i="30"/>
  <c r="AA186" i="37"/>
  <c r="Q251" i="29"/>
  <c r="Z186" i="37"/>
  <c r="Q251" i="27"/>
  <c r="Y186" i="37"/>
  <c r="Q252" i="26"/>
  <c r="X186" i="37"/>
  <c r="Q251" i="24"/>
  <c r="W186" i="37"/>
  <c r="Q251" i="22"/>
  <c r="V186" i="37"/>
  <c r="Q251" i="25"/>
  <c r="U186" i="37"/>
  <c r="Q252" i="20"/>
  <c r="T186" i="37"/>
  <c r="Q251" i="23"/>
  <c r="S186" i="37"/>
  <c r="Q251" i="18"/>
  <c r="R186" i="37"/>
  <c r="Q251" i="17"/>
  <c r="Q186" i="37"/>
  <c r="Q252" i="16"/>
  <c r="P186" i="37"/>
  <c r="Q251" i="15"/>
  <c r="O186" i="37"/>
  <c r="Q251" i="14"/>
  <c r="N186" i="37"/>
  <c r="Q252" i="13"/>
  <c r="L186" i="37"/>
  <c r="Q251" i="12"/>
  <c r="K186" i="37"/>
  <c r="Q251" i="11"/>
  <c r="J186" i="37"/>
  <c r="Q251" i="10"/>
  <c r="I186" i="37"/>
  <c r="Q252" i="9"/>
  <c r="H186" i="37"/>
  <c r="Q251" i="8"/>
  <c r="G186" i="37"/>
  <c r="Q251" i="7"/>
  <c r="F186" i="37"/>
  <c r="Q251" i="6"/>
  <c r="C186" i="37"/>
  <c r="Q251" i="5"/>
  <c r="B186" i="37"/>
  <c r="Q250" i="34"/>
  <c r="AC185" i="37"/>
  <c r="Q251" i="31"/>
  <c r="AB185" i="37"/>
  <c r="Q250" i="30"/>
  <c r="AA185" i="37"/>
  <c r="Q250" i="29"/>
  <c r="Z185" i="37"/>
  <c r="Q250" i="27"/>
  <c r="Y185" i="37"/>
  <c r="Q251" i="26"/>
  <c r="X185" i="37"/>
  <c r="Q250" i="24"/>
  <c r="W185" i="37"/>
  <c r="Q250" i="22"/>
  <c r="V185" i="37"/>
  <c r="Q250" i="25"/>
  <c r="U185" i="37"/>
  <c r="Q251" i="20"/>
  <c r="T185" i="37"/>
  <c r="Q250" i="23"/>
  <c r="S185" i="37"/>
  <c r="Q250" i="18"/>
  <c r="R185" i="37"/>
  <c r="Q250" i="17"/>
  <c r="Q185" i="37"/>
  <c r="Q251" i="16"/>
  <c r="P185" i="37"/>
  <c r="Q250" i="15"/>
  <c r="O185" i="37"/>
  <c r="Q250" i="14"/>
  <c r="N185" i="37"/>
  <c r="Q251" i="13"/>
  <c r="L185" i="37"/>
  <c r="Q250" i="12"/>
  <c r="K185" i="37"/>
  <c r="Q250" i="11"/>
  <c r="J185" i="37"/>
  <c r="Q250" i="10"/>
  <c r="I185" i="37"/>
  <c r="Q251" i="9"/>
  <c r="H185" i="37"/>
  <c r="Q250" i="8"/>
  <c r="G185" i="37"/>
  <c r="Q250" i="7"/>
  <c r="F185" i="37"/>
  <c r="Q250" i="6"/>
  <c r="C185" i="37"/>
  <c r="Q250" i="5"/>
  <c r="B185" i="37"/>
  <c r="Q249" i="34"/>
  <c r="AC184" i="37"/>
  <c r="Q250" i="31"/>
  <c r="AB184" i="37"/>
  <c r="Q249" i="30"/>
  <c r="AA184" i="37"/>
  <c r="Q249" i="29"/>
  <c r="Z184" i="37"/>
  <c r="Q249" i="27"/>
  <c r="Y184" i="37"/>
  <c r="Q250" i="26"/>
  <c r="X184" i="37"/>
  <c r="Q249" i="24"/>
  <c r="W184" i="37"/>
  <c r="Q249" i="22"/>
  <c r="V184" i="37"/>
  <c r="Q249" i="25"/>
  <c r="U184" i="37"/>
  <c r="Q250" i="20"/>
  <c r="T184" i="37"/>
  <c r="Q249" i="23"/>
  <c r="S184" i="37"/>
  <c r="Q249" i="18"/>
  <c r="R184" i="37"/>
  <c r="Q249" i="17"/>
  <c r="Q184" i="37"/>
  <c r="Q250" i="16"/>
  <c r="P184" i="37"/>
  <c r="Q249" i="15"/>
  <c r="O184" i="37"/>
  <c r="Q249" i="14"/>
  <c r="N184" i="37"/>
  <c r="Q250" i="13"/>
  <c r="L184" i="37"/>
  <c r="Q249" i="12"/>
  <c r="K184" i="37"/>
  <c r="Q249" i="11"/>
  <c r="J184" i="37"/>
  <c r="Q249" i="10"/>
  <c r="I184" i="37"/>
  <c r="Q250" i="9"/>
  <c r="H184" i="37"/>
  <c r="Q249" i="8"/>
  <c r="G184" i="37"/>
  <c r="Q249" i="7"/>
  <c r="F184" i="37"/>
  <c r="Q249" i="6"/>
  <c r="C184" i="37"/>
  <c r="Q249" i="5"/>
  <c r="B184" i="37"/>
  <c r="Q248" i="34"/>
  <c r="AC183" i="37"/>
  <c r="Q249" i="31"/>
  <c r="AB183" i="37"/>
  <c r="Q248" i="30"/>
  <c r="AA183" i="37"/>
  <c r="Q248" i="29"/>
  <c r="Z183" i="37"/>
  <c r="Q248" i="27"/>
  <c r="Y183" i="37"/>
  <c r="Q249" i="26"/>
  <c r="X183" i="37"/>
  <c r="Q248" i="24"/>
  <c r="W183" i="37"/>
  <c r="Q248" i="22"/>
  <c r="V183" i="37"/>
  <c r="Q248" i="25"/>
  <c r="U183" i="37"/>
  <c r="Q249" i="20"/>
  <c r="T183" i="37"/>
  <c r="Q248" i="23"/>
  <c r="S183" i="37"/>
  <c r="Q248" i="18"/>
  <c r="R183" i="37"/>
  <c r="Q248" i="17"/>
  <c r="Q183" i="37"/>
  <c r="Q249" i="16"/>
  <c r="P183" i="37"/>
  <c r="Q248" i="15"/>
  <c r="O183" i="37"/>
  <c r="Q248" i="14"/>
  <c r="N183" i="37"/>
  <c r="Q249" i="13"/>
  <c r="L183" i="37"/>
  <c r="Q248" i="12"/>
  <c r="K183" i="37"/>
  <c r="Q248" i="11"/>
  <c r="J183" i="37"/>
  <c r="Q248" i="10"/>
  <c r="I183" i="37"/>
  <c r="Q249" i="9"/>
  <c r="H183" i="37"/>
  <c r="Q248" i="8"/>
  <c r="G183" i="37"/>
  <c r="Q248" i="7"/>
  <c r="F183" i="37"/>
  <c r="Q248" i="6"/>
  <c r="C183" i="37"/>
  <c r="Q248" i="5"/>
  <c r="B183" i="37"/>
  <c r="Q247" i="34"/>
  <c r="AC182" i="37"/>
  <c r="Q248" i="31"/>
  <c r="AB182" i="37"/>
  <c r="Q247" i="30"/>
  <c r="AA182" i="37"/>
  <c r="Q247" i="29"/>
  <c r="Z182" i="37"/>
  <c r="Q247" i="27"/>
  <c r="Y182" i="37"/>
  <c r="Q248" i="26"/>
  <c r="X182" i="37"/>
  <c r="Q247" i="24"/>
  <c r="W182" i="37"/>
  <c r="Q247" i="22"/>
  <c r="V182" i="37"/>
  <c r="Q247" i="25"/>
  <c r="U182" i="37"/>
  <c r="Q248" i="20"/>
  <c r="T182" i="37"/>
  <c r="Q247" i="23"/>
  <c r="S182" i="37"/>
  <c r="Q247" i="18"/>
  <c r="R182" i="37"/>
  <c r="Q247" i="17"/>
  <c r="Q182" i="37"/>
  <c r="Q248" i="16"/>
  <c r="P182" i="37"/>
  <c r="Q247" i="15"/>
  <c r="O182" i="37"/>
  <c r="Q247" i="14"/>
  <c r="N182" i="37"/>
  <c r="Q248" i="13"/>
  <c r="L182" i="37"/>
  <c r="Q247" i="12"/>
  <c r="K182" i="37"/>
  <c r="Q247" i="11"/>
  <c r="J182" i="37"/>
  <c r="Q247" i="10"/>
  <c r="I182" i="37"/>
  <c r="Q248" i="9"/>
  <c r="H182" i="37"/>
  <c r="Q247" i="8"/>
  <c r="G182" i="37"/>
  <c r="Q247" i="7"/>
  <c r="F182" i="37"/>
  <c r="Q247" i="6"/>
  <c r="C182" i="37"/>
  <c r="Q247" i="5"/>
  <c r="B182" i="37"/>
  <c r="Q246" i="34"/>
  <c r="AC181" i="37"/>
  <c r="Q247" i="31"/>
  <c r="AB181" i="37"/>
  <c r="Q246" i="30"/>
  <c r="AA181" i="37"/>
  <c r="Q246" i="29"/>
  <c r="Z181" i="37"/>
  <c r="Q246" i="27"/>
  <c r="Y181" i="37"/>
  <c r="Q247" i="26"/>
  <c r="X181" i="37"/>
  <c r="Q246" i="24"/>
  <c r="W181" i="37"/>
  <c r="Q246" i="22"/>
  <c r="V181" i="37"/>
  <c r="Q246" i="25"/>
  <c r="U181" i="37"/>
  <c r="Q247" i="20"/>
  <c r="T181" i="37"/>
  <c r="Q246" i="23"/>
  <c r="S181" i="37"/>
  <c r="Q246" i="18"/>
  <c r="R181" i="37"/>
  <c r="Q246" i="17"/>
  <c r="Q181" i="37"/>
  <c r="Q247" i="16"/>
  <c r="P181" i="37"/>
  <c r="Q246" i="15"/>
  <c r="O181" i="37"/>
  <c r="Q246" i="14"/>
  <c r="N181" i="37"/>
  <c r="Q247" i="13"/>
  <c r="L181" i="37"/>
  <c r="Q246" i="12"/>
  <c r="K181" i="37"/>
  <c r="Q246" i="11"/>
  <c r="J181" i="37"/>
  <c r="Q246" i="10"/>
  <c r="I181" i="37"/>
  <c r="Q247" i="9"/>
  <c r="H181" i="37"/>
  <c r="Q246" i="8"/>
  <c r="G181" i="37"/>
  <c r="Q246" i="7"/>
  <c r="F181" i="37"/>
  <c r="Q246" i="6"/>
  <c r="C181" i="37"/>
  <c r="Q246" i="5"/>
  <c r="B181" i="37"/>
  <c r="Q245" i="34"/>
  <c r="AC180" i="37"/>
  <c r="Q246" i="31"/>
  <c r="AB180" i="37"/>
  <c r="Q245" i="30"/>
  <c r="AA180" i="37"/>
  <c r="Q245" i="29"/>
  <c r="Z180" i="37"/>
  <c r="Q245" i="27"/>
  <c r="Y180" i="37"/>
  <c r="Q246" i="26"/>
  <c r="X180" i="37"/>
  <c r="Q245" i="24"/>
  <c r="W180" i="37"/>
  <c r="Q245" i="22"/>
  <c r="V180" i="37"/>
  <c r="Q245" i="25"/>
  <c r="U180" i="37"/>
  <c r="Q246" i="20"/>
  <c r="T180" i="37"/>
  <c r="Q245" i="23"/>
  <c r="S180" i="37"/>
  <c r="Q245" i="18"/>
  <c r="R180" i="37"/>
  <c r="Q245" i="17"/>
  <c r="Q180" i="37"/>
  <c r="Q246" i="16"/>
  <c r="P180" i="37"/>
  <c r="Q245" i="15"/>
  <c r="O180" i="37"/>
  <c r="Q245" i="14"/>
  <c r="N180" i="37"/>
  <c r="Q246" i="13"/>
  <c r="L180" i="37"/>
  <c r="Q245" i="12"/>
  <c r="K180" i="37"/>
  <c r="Q245" i="11"/>
  <c r="J180" i="37"/>
  <c r="Q245" i="10"/>
  <c r="I180" i="37"/>
  <c r="Q246" i="9"/>
  <c r="H180" i="37"/>
  <c r="Q245" i="8"/>
  <c r="G180" i="37"/>
  <c r="Q245" i="7"/>
  <c r="F180" i="37"/>
  <c r="Q245" i="6"/>
  <c r="C180" i="37"/>
  <c r="Q245" i="5"/>
  <c r="B180" i="37"/>
  <c r="Q244" i="34"/>
  <c r="AC179" i="37"/>
  <c r="Q245" i="31"/>
  <c r="AB179" i="37"/>
  <c r="Q244" i="30"/>
  <c r="AA179" i="37"/>
  <c r="Q244" i="29"/>
  <c r="Z179" i="37"/>
  <c r="Q244" i="27"/>
  <c r="Y179" i="37"/>
  <c r="Q245" i="26"/>
  <c r="X179" i="37"/>
  <c r="Q244" i="24"/>
  <c r="W179" i="37"/>
  <c r="Q244" i="22"/>
  <c r="V179" i="37"/>
  <c r="Q244" i="25"/>
  <c r="U179" i="37"/>
  <c r="Q245" i="20"/>
  <c r="T179" i="37"/>
  <c r="Q244" i="23"/>
  <c r="S179" i="37"/>
  <c r="Q244" i="18"/>
  <c r="R179" i="37"/>
  <c r="Q244" i="17"/>
  <c r="Q179" i="37"/>
  <c r="Q245" i="16"/>
  <c r="P179" i="37"/>
  <c r="Q244" i="15"/>
  <c r="O179" i="37"/>
  <c r="Q244" i="14"/>
  <c r="N179" i="37"/>
  <c r="Q245" i="13"/>
  <c r="L179" i="37"/>
  <c r="Q244" i="12"/>
  <c r="K179" i="37"/>
  <c r="Q244" i="11"/>
  <c r="J179" i="37"/>
  <c r="Q244" i="10"/>
  <c r="I179" i="37"/>
  <c r="Q245" i="9"/>
  <c r="H179" i="37"/>
  <c r="Q244" i="8"/>
  <c r="G179" i="37"/>
  <c r="Q244" i="7"/>
  <c r="F179" i="37"/>
  <c r="Q244" i="6"/>
  <c r="C179" i="37"/>
  <c r="Q244" i="5"/>
  <c r="B179" i="37"/>
  <c r="Q243" i="34"/>
  <c r="AC178" i="37"/>
  <c r="Q244" i="31"/>
  <c r="AB178" i="37"/>
  <c r="Q243" i="30"/>
  <c r="AA178" i="37"/>
  <c r="Q243" i="29"/>
  <c r="Z178" i="37"/>
  <c r="Q243" i="27"/>
  <c r="Y178" i="37"/>
  <c r="Q244" i="26"/>
  <c r="X178" i="37"/>
  <c r="Q243" i="24"/>
  <c r="W178" i="37"/>
  <c r="Q243" i="22"/>
  <c r="V178" i="37"/>
  <c r="Q243" i="25"/>
  <c r="U178" i="37"/>
  <c r="Q244" i="20"/>
  <c r="T178" i="37"/>
  <c r="Q243" i="23"/>
  <c r="S178" i="37"/>
  <c r="Q243" i="18"/>
  <c r="R178" i="37"/>
  <c r="Q243" i="17"/>
  <c r="Q178" i="37"/>
  <c r="Q244" i="16"/>
  <c r="P178" i="37"/>
  <c r="Q243" i="15"/>
  <c r="O178" i="37"/>
  <c r="Q243" i="14"/>
  <c r="N178" i="37"/>
  <c r="Q244" i="13"/>
  <c r="L178" i="37"/>
  <c r="Q243" i="12"/>
  <c r="K178" i="37"/>
  <c r="Q243" i="11"/>
  <c r="J178" i="37"/>
  <c r="Q243" i="10"/>
  <c r="I178" i="37"/>
  <c r="Q244" i="9"/>
  <c r="H178" i="37"/>
  <c r="Q243" i="8"/>
  <c r="G178" i="37"/>
  <c r="Q243" i="7"/>
  <c r="F178" i="37"/>
  <c r="Q243" i="6"/>
  <c r="C178" i="37"/>
  <c r="Q243" i="5"/>
  <c r="B178" i="37"/>
  <c r="Q242" i="34"/>
  <c r="AC177" i="37"/>
  <c r="Q243" i="31"/>
  <c r="AB177" i="37"/>
  <c r="Q242" i="30"/>
  <c r="AA177" i="37"/>
  <c r="Q242" i="29"/>
  <c r="Z177" i="37"/>
  <c r="Q242" i="27"/>
  <c r="Y177" i="37"/>
  <c r="Q243" i="26"/>
  <c r="X177" i="37"/>
  <c r="Q242" i="24"/>
  <c r="W177" i="37"/>
  <c r="Q242" i="22"/>
  <c r="V177" i="37"/>
  <c r="Q242" i="25"/>
  <c r="U177" i="37"/>
  <c r="Q243" i="20"/>
  <c r="T177" i="37"/>
  <c r="Q242" i="23"/>
  <c r="S177" i="37"/>
  <c r="Q242" i="18"/>
  <c r="R177" i="37"/>
  <c r="Q242" i="17"/>
  <c r="Q177" i="37"/>
  <c r="Q243" i="16"/>
  <c r="P177" i="37"/>
  <c r="Q242" i="15"/>
  <c r="O177" i="37"/>
  <c r="Q242" i="14"/>
  <c r="N177" i="37"/>
  <c r="Q243" i="13"/>
  <c r="L177" i="37"/>
  <c r="Q242" i="12"/>
  <c r="K177" i="37"/>
  <c r="Q242" i="11"/>
  <c r="J177" i="37"/>
  <c r="Q242" i="10"/>
  <c r="I177" i="37"/>
  <c r="Q243" i="9"/>
  <c r="H177" i="37"/>
  <c r="Q242" i="8"/>
  <c r="G177" i="37"/>
  <c r="Q242" i="7"/>
  <c r="F177" i="37"/>
  <c r="Q242" i="6"/>
  <c r="C177" i="37"/>
  <c r="Q242" i="5"/>
  <c r="B177" i="37"/>
  <c r="Q241" i="34"/>
  <c r="AC176" i="37"/>
  <c r="Q242" i="31"/>
  <c r="AB176" i="37"/>
  <c r="Q241" i="30"/>
  <c r="AA176" i="37"/>
  <c r="Q241" i="29"/>
  <c r="Z176" i="37"/>
  <c r="Q241" i="27"/>
  <c r="Y176" i="37"/>
  <c r="Q242" i="26"/>
  <c r="X176" i="37"/>
  <c r="Q241" i="24"/>
  <c r="W176" i="37"/>
  <c r="Q241" i="22"/>
  <c r="V176" i="37"/>
  <c r="Q241" i="25"/>
  <c r="U176" i="37"/>
  <c r="Q242" i="20"/>
  <c r="T176" i="37"/>
  <c r="Q241" i="23"/>
  <c r="S176" i="37"/>
  <c r="Q241" i="18"/>
  <c r="R176" i="37"/>
  <c r="Q241" i="17"/>
  <c r="Q176" i="37"/>
  <c r="Q242" i="16"/>
  <c r="P176" i="37"/>
  <c r="Q241" i="15"/>
  <c r="O176" i="37"/>
  <c r="Q241" i="14"/>
  <c r="N176" i="37"/>
  <c r="Q242" i="13"/>
  <c r="L176" i="37"/>
  <c r="Q241" i="12"/>
  <c r="K176" i="37"/>
  <c r="Q241" i="11"/>
  <c r="J176" i="37"/>
  <c r="Q241" i="10"/>
  <c r="I176" i="37"/>
  <c r="Q242" i="9"/>
  <c r="H176" i="37"/>
  <c r="Q241" i="8"/>
  <c r="G176" i="37"/>
  <c r="Q241" i="7"/>
  <c r="F176" i="37"/>
  <c r="Q241" i="6"/>
  <c r="C176" i="37"/>
  <c r="Q241" i="5"/>
  <c r="B176" i="37"/>
  <c r="Q240" i="34"/>
  <c r="AC175" i="37"/>
  <c r="Q241" i="31"/>
  <c r="AB175" i="37"/>
  <c r="Q240" i="30"/>
  <c r="AA175" i="37"/>
  <c r="Q240" i="29"/>
  <c r="Z175" i="37"/>
  <c r="Q240" i="27"/>
  <c r="Y175" i="37"/>
  <c r="Q241" i="26"/>
  <c r="X175" i="37"/>
  <c r="Q240" i="24"/>
  <c r="W175" i="37"/>
  <c r="Q240" i="22"/>
  <c r="V175" i="37"/>
  <c r="Q240" i="25"/>
  <c r="U175" i="37"/>
  <c r="Q241" i="20"/>
  <c r="T175" i="37"/>
  <c r="Q240" i="23"/>
  <c r="S175" i="37"/>
  <c r="Q240" i="18"/>
  <c r="R175" i="37"/>
  <c r="Q240" i="17"/>
  <c r="Q175" i="37"/>
  <c r="Q241" i="16"/>
  <c r="P175" i="37"/>
  <c r="Q240" i="15"/>
  <c r="O175" i="37"/>
  <c r="Q240" i="14"/>
  <c r="N175" i="37"/>
  <c r="Q241" i="13"/>
  <c r="L175" i="37"/>
  <c r="Q240" i="12"/>
  <c r="K175" i="37"/>
  <c r="Q240" i="11"/>
  <c r="J175" i="37"/>
  <c r="Q240" i="10"/>
  <c r="I175" i="37"/>
  <c r="Q241" i="9"/>
  <c r="H175" i="37"/>
  <c r="Q240" i="8"/>
  <c r="G175" i="37"/>
  <c r="Q240" i="7"/>
  <c r="F175" i="37"/>
  <c r="Q240" i="6"/>
  <c r="C175" i="37"/>
  <c r="Q240" i="5"/>
  <c r="B175" i="37"/>
  <c r="Q239" i="34"/>
  <c r="AC174" i="37"/>
  <c r="Q240" i="31"/>
  <c r="AB174" i="37"/>
  <c r="Q239" i="30"/>
  <c r="AA174" i="37"/>
  <c r="Q239" i="29"/>
  <c r="Z174" i="37"/>
  <c r="Q239" i="27"/>
  <c r="Y174" i="37"/>
  <c r="Q240" i="26"/>
  <c r="X174" i="37"/>
  <c r="Q239" i="24"/>
  <c r="W174" i="37"/>
  <c r="Q239" i="22"/>
  <c r="V174" i="37"/>
  <c r="Q239" i="25"/>
  <c r="U174" i="37"/>
  <c r="Q240" i="20"/>
  <c r="T174" i="37"/>
  <c r="Q239" i="23"/>
  <c r="S174" i="37"/>
  <c r="Q239" i="18"/>
  <c r="R174" i="37"/>
  <c r="Q239" i="17"/>
  <c r="Q174" i="37"/>
  <c r="Q240" i="16"/>
  <c r="P174" i="37"/>
  <c r="Q239" i="15"/>
  <c r="O174" i="37"/>
  <c r="Q239" i="14"/>
  <c r="N174" i="37"/>
  <c r="Q240" i="13"/>
  <c r="L174" i="37"/>
  <c r="Q239" i="12"/>
  <c r="K174" i="37"/>
  <c r="Q239" i="11"/>
  <c r="J174" i="37"/>
  <c r="Q239" i="10"/>
  <c r="I174" i="37"/>
  <c r="Q240" i="9"/>
  <c r="H174" i="37"/>
  <c r="Q239" i="8"/>
  <c r="G174" i="37"/>
  <c r="Q239" i="7"/>
  <c r="F174" i="37"/>
  <c r="Q239" i="6"/>
  <c r="C174" i="37"/>
  <c r="Q239" i="5"/>
  <c r="B174" i="37"/>
  <c r="Q238" i="34"/>
  <c r="AC173" i="37"/>
  <c r="Q239" i="31"/>
  <c r="AB173" i="37"/>
  <c r="Q238" i="30"/>
  <c r="AA173" i="37"/>
  <c r="Q238" i="29"/>
  <c r="Z173" i="37"/>
  <c r="Q238" i="27"/>
  <c r="Y173" i="37"/>
  <c r="Q239" i="26"/>
  <c r="X173" i="37"/>
  <c r="Q238" i="24"/>
  <c r="W173" i="37"/>
  <c r="Q238" i="22"/>
  <c r="V173" i="37"/>
  <c r="Q238" i="25"/>
  <c r="U173" i="37"/>
  <c r="Q239" i="20"/>
  <c r="T173" i="37"/>
  <c r="Q238" i="23"/>
  <c r="S173" i="37"/>
  <c r="Q238" i="18"/>
  <c r="R173" i="37"/>
  <c r="Q238" i="17"/>
  <c r="Q173" i="37"/>
  <c r="Q239" i="16"/>
  <c r="P173" i="37"/>
  <c r="Q238" i="15"/>
  <c r="O173" i="37"/>
  <c r="Q238" i="14"/>
  <c r="N173" i="37"/>
  <c r="Q239" i="13"/>
  <c r="L173" i="37"/>
  <c r="Q238" i="12"/>
  <c r="K173" i="37"/>
  <c r="Q238" i="11"/>
  <c r="J173" i="37"/>
  <c r="Q238" i="10"/>
  <c r="I173" i="37"/>
  <c r="Q239" i="9"/>
  <c r="H173" i="37"/>
  <c r="Q238" i="8"/>
  <c r="G173" i="37"/>
  <c r="Q238" i="7"/>
  <c r="F173" i="37"/>
  <c r="Q238" i="6"/>
  <c r="C173" i="37"/>
  <c r="Q238" i="5"/>
  <c r="B173" i="37"/>
  <c r="Q237" i="34"/>
  <c r="AC172" i="37"/>
  <c r="Q238" i="31"/>
  <c r="AB172" i="37"/>
  <c r="Q237" i="30"/>
  <c r="AA172" i="37"/>
  <c r="Q237" i="29"/>
  <c r="Z172" i="37"/>
  <c r="Q237" i="27"/>
  <c r="Y172" i="37"/>
  <c r="Q238" i="26"/>
  <c r="X172" i="37"/>
  <c r="Q237" i="24"/>
  <c r="W172" i="37"/>
  <c r="Q237" i="22"/>
  <c r="V172" i="37"/>
  <c r="Q237" i="25"/>
  <c r="U172" i="37"/>
  <c r="Q238" i="20"/>
  <c r="T172" i="37"/>
  <c r="Q237" i="23"/>
  <c r="S172" i="37"/>
  <c r="Q237" i="18"/>
  <c r="R172" i="37"/>
  <c r="Q237" i="17"/>
  <c r="Q172" i="37"/>
  <c r="Q238" i="16"/>
  <c r="P172" i="37"/>
  <c r="Q237" i="15"/>
  <c r="O172" i="37"/>
  <c r="Q237" i="14"/>
  <c r="N172" i="37"/>
  <c r="Q238" i="13"/>
  <c r="L172" i="37"/>
  <c r="Q237" i="12"/>
  <c r="K172" i="37"/>
  <c r="Q237" i="11"/>
  <c r="J172" i="37"/>
  <c r="Q237" i="10"/>
  <c r="I172" i="37"/>
  <c r="Q238" i="9"/>
  <c r="H172" i="37"/>
  <c r="Q237" i="8"/>
  <c r="G172" i="37"/>
  <c r="Q237" i="7"/>
  <c r="F172" i="37"/>
  <c r="Q237" i="6"/>
  <c r="C172" i="37"/>
  <c r="Q237" i="5"/>
  <c r="B172" i="37"/>
  <c r="Q236" i="34"/>
  <c r="AC171" i="37"/>
  <c r="Q237" i="31"/>
  <c r="AB171" i="37"/>
  <c r="Q236" i="30"/>
  <c r="AA171" i="37"/>
  <c r="Q236" i="29"/>
  <c r="Z171" i="37"/>
  <c r="Q236" i="27"/>
  <c r="Y171" i="37"/>
  <c r="Q237" i="26"/>
  <c r="X171" i="37"/>
  <c r="Q236" i="24"/>
  <c r="W171" i="37"/>
  <c r="Q236" i="22"/>
  <c r="V171" i="37"/>
  <c r="Q236" i="25"/>
  <c r="U171" i="37"/>
  <c r="Q237" i="20"/>
  <c r="T171" i="37"/>
  <c r="Q236" i="23"/>
  <c r="S171" i="37"/>
  <c r="Q236" i="18"/>
  <c r="R171" i="37"/>
  <c r="Q236" i="17"/>
  <c r="Q171" i="37"/>
  <c r="Q237" i="16"/>
  <c r="P171" i="37"/>
  <c r="Q236" i="15"/>
  <c r="O171" i="37"/>
  <c r="Q236" i="14"/>
  <c r="N171" i="37"/>
  <c r="Q237" i="13"/>
  <c r="L171" i="37"/>
  <c r="Q236" i="12"/>
  <c r="K171" i="37"/>
  <c r="Q236" i="11"/>
  <c r="J171" i="37"/>
  <c r="Q236" i="10"/>
  <c r="I171" i="37"/>
  <c r="Q237" i="9"/>
  <c r="H171" i="37"/>
  <c r="Q236" i="8"/>
  <c r="G171" i="37"/>
  <c r="Q236" i="7"/>
  <c r="F171" i="37"/>
  <c r="Q236" i="6"/>
  <c r="C171" i="37"/>
  <c r="Q236" i="5"/>
  <c r="B171" i="37"/>
  <c r="Q235" i="34"/>
  <c r="AC170" i="37"/>
  <c r="Q236" i="31"/>
  <c r="AB170" i="37"/>
  <c r="Q235" i="30"/>
  <c r="AA170" i="37"/>
  <c r="Q235" i="29"/>
  <c r="Z170" i="37"/>
  <c r="Q235" i="27"/>
  <c r="Y170" i="37"/>
  <c r="Q236" i="26"/>
  <c r="X170" i="37"/>
  <c r="Q235" i="24"/>
  <c r="W170" i="37"/>
  <c r="Q235" i="22"/>
  <c r="V170" i="37"/>
  <c r="Q235" i="25"/>
  <c r="U170" i="37"/>
  <c r="Q236" i="20"/>
  <c r="T170" i="37"/>
  <c r="Q235" i="23"/>
  <c r="S170" i="37"/>
  <c r="Q235" i="18"/>
  <c r="R170" i="37"/>
  <c r="Q235" i="17"/>
  <c r="Q170" i="37"/>
  <c r="Q236" i="16"/>
  <c r="P170" i="37"/>
  <c r="Q235" i="15"/>
  <c r="O170" i="37"/>
  <c r="Q235" i="14"/>
  <c r="N170" i="37"/>
  <c r="Q236" i="13"/>
  <c r="L170" i="37"/>
  <c r="Q235" i="12"/>
  <c r="K170" i="37"/>
  <c r="Q235" i="11"/>
  <c r="J170" i="37"/>
  <c r="Q235" i="10"/>
  <c r="I170" i="37"/>
  <c r="Q236" i="9"/>
  <c r="H170" i="37"/>
  <c r="Q235" i="8"/>
  <c r="G170" i="37"/>
  <c r="Q235" i="7"/>
  <c r="F170" i="37"/>
  <c r="Q235" i="6"/>
  <c r="C170" i="37"/>
  <c r="Q235" i="5"/>
  <c r="B170" i="37"/>
  <c r="Q234" i="34"/>
  <c r="AC169" i="37"/>
  <c r="Q235" i="31"/>
  <c r="AB169" i="37"/>
  <c r="Q234" i="30"/>
  <c r="AA169" i="37"/>
  <c r="Q234" i="29"/>
  <c r="Z169" i="37"/>
  <c r="Q234" i="27"/>
  <c r="Y169" i="37"/>
  <c r="Q235" i="26"/>
  <c r="X169" i="37"/>
  <c r="Q234" i="24"/>
  <c r="W169" i="37"/>
  <c r="Q234" i="22"/>
  <c r="V169" i="37"/>
  <c r="Q234" i="25"/>
  <c r="U169" i="37"/>
  <c r="Q235" i="20"/>
  <c r="T169" i="37"/>
  <c r="Q234" i="23"/>
  <c r="S169" i="37"/>
  <c r="Q234" i="18"/>
  <c r="R169" i="37"/>
  <c r="Q234" i="17"/>
  <c r="Q169" i="37"/>
  <c r="Q235" i="16"/>
  <c r="P169" i="37"/>
  <c r="Q234" i="15"/>
  <c r="O169" i="37"/>
  <c r="Q234" i="14"/>
  <c r="N169" i="37"/>
  <c r="Q235" i="13"/>
  <c r="L169" i="37"/>
  <c r="Q234" i="12"/>
  <c r="K169" i="37"/>
  <c r="Q234" i="11"/>
  <c r="J169" i="37"/>
  <c r="Q234" i="10"/>
  <c r="I169" i="37"/>
  <c r="Q235" i="9"/>
  <c r="H169" i="37"/>
  <c r="Q234" i="8"/>
  <c r="G169" i="37"/>
  <c r="Q234" i="7"/>
  <c r="F169" i="37"/>
  <c r="Q234" i="6"/>
  <c r="C169" i="37"/>
  <c r="Q234" i="5"/>
  <c r="B169" i="37"/>
  <c r="Q233" i="34"/>
  <c r="AC168" i="37"/>
  <c r="Q234" i="31"/>
  <c r="AB168" i="37"/>
  <c r="Q233" i="30"/>
  <c r="AA168" i="37"/>
  <c r="Q233" i="29"/>
  <c r="Z168" i="37"/>
  <c r="Q233" i="27"/>
  <c r="Y168" i="37"/>
  <c r="Q234" i="26"/>
  <c r="X168" i="37"/>
  <c r="Q233" i="24"/>
  <c r="W168" i="37"/>
  <c r="Q233" i="22"/>
  <c r="V168" i="37"/>
  <c r="Q233" i="25"/>
  <c r="U168" i="37"/>
  <c r="Q234" i="20"/>
  <c r="T168" i="37"/>
  <c r="Q233" i="23"/>
  <c r="S168" i="37"/>
  <c r="Q233" i="18"/>
  <c r="R168" i="37"/>
  <c r="Q233" i="17"/>
  <c r="Q168" i="37"/>
  <c r="Q234" i="16"/>
  <c r="P168" i="37"/>
  <c r="Q233" i="15"/>
  <c r="O168" i="37"/>
  <c r="Q233" i="14"/>
  <c r="N168" i="37"/>
  <c r="Q234" i="13"/>
  <c r="L168" i="37"/>
  <c r="Q233" i="12"/>
  <c r="K168" i="37"/>
  <c r="Q233" i="11"/>
  <c r="J168" i="37"/>
  <c r="Q233" i="10"/>
  <c r="I168" i="37"/>
  <c r="Q234" i="9"/>
  <c r="H168" i="37"/>
  <c r="Q233" i="8"/>
  <c r="G168" i="37"/>
  <c r="Q233" i="7"/>
  <c r="F168" i="37"/>
  <c r="Q233" i="6"/>
  <c r="C168" i="37"/>
  <c r="Q233" i="5"/>
  <c r="B168" i="37"/>
  <c r="Q232" i="34"/>
  <c r="AC167" i="37"/>
  <c r="Q233" i="31"/>
  <c r="AB167" i="37"/>
  <c r="Q232" i="30"/>
  <c r="AA167" i="37"/>
  <c r="Q232" i="29"/>
  <c r="Z167" i="37"/>
  <c r="Q232" i="27"/>
  <c r="Y167" i="37"/>
  <c r="Q233" i="26"/>
  <c r="X167" i="37"/>
  <c r="Q232" i="24"/>
  <c r="W167" i="37"/>
  <c r="Q232" i="22"/>
  <c r="V167" i="37"/>
  <c r="Q232" i="25"/>
  <c r="U167" i="37"/>
  <c r="Q233" i="20"/>
  <c r="T167" i="37"/>
  <c r="Q232" i="23"/>
  <c r="S167" i="37"/>
  <c r="Q232" i="18"/>
  <c r="R167" i="37"/>
  <c r="Q232" i="17"/>
  <c r="Q167" i="37"/>
  <c r="Q233" i="16"/>
  <c r="P167" i="37"/>
  <c r="Q232" i="15"/>
  <c r="O167" i="37"/>
  <c r="Q232" i="14"/>
  <c r="N167" i="37"/>
  <c r="Q233" i="13"/>
  <c r="L167" i="37"/>
  <c r="Q232" i="12"/>
  <c r="K167" i="37"/>
  <c r="Q232" i="11"/>
  <c r="J167" i="37"/>
  <c r="Q232" i="10"/>
  <c r="I167" i="37"/>
  <c r="Q233" i="9"/>
  <c r="H167" i="37"/>
  <c r="Q232" i="8"/>
  <c r="G167" i="37"/>
  <c r="Q232" i="7"/>
  <c r="F167" i="37"/>
  <c r="Q232" i="6"/>
  <c r="C167" i="37"/>
  <c r="Q232" i="5"/>
  <c r="B167" i="37"/>
  <c r="Q231" i="34"/>
  <c r="AC166" i="37"/>
  <c r="Q232" i="31"/>
  <c r="AB166" i="37"/>
  <c r="Q231" i="30"/>
  <c r="AA166" i="37"/>
  <c r="Q231" i="29"/>
  <c r="Z166" i="37"/>
  <c r="Q231" i="27"/>
  <c r="Y166" i="37"/>
  <c r="Q232" i="26"/>
  <c r="X166" i="37"/>
  <c r="Q231" i="24"/>
  <c r="W166" i="37"/>
  <c r="Q231" i="22"/>
  <c r="V166" i="37"/>
  <c r="Q231" i="25"/>
  <c r="U166" i="37"/>
  <c r="Q232" i="20"/>
  <c r="T166" i="37"/>
  <c r="Q231" i="23"/>
  <c r="S166" i="37"/>
  <c r="Q231" i="18"/>
  <c r="R166" i="37"/>
  <c r="Q231" i="17"/>
  <c r="Q166" i="37"/>
  <c r="Q232" i="16"/>
  <c r="P166" i="37"/>
  <c r="Q231" i="15"/>
  <c r="O166" i="37"/>
  <c r="Q231" i="14"/>
  <c r="N166" i="37"/>
  <c r="Q232" i="13"/>
  <c r="L166" i="37"/>
  <c r="Q231" i="12"/>
  <c r="K166" i="37"/>
  <c r="Q231" i="11"/>
  <c r="J166" i="37"/>
  <c r="Q231" i="10"/>
  <c r="I166" i="37"/>
  <c r="Q232" i="9"/>
  <c r="H166" i="37"/>
  <c r="Q231" i="8"/>
  <c r="G166" i="37"/>
  <c r="Q231" i="7"/>
  <c r="F166" i="37"/>
  <c r="Q231" i="6"/>
  <c r="C166" i="37"/>
  <c r="Q231" i="5"/>
  <c r="B166" i="37"/>
  <c r="Q230" i="34"/>
  <c r="AC165" i="37"/>
  <c r="Q231" i="31"/>
  <c r="AB165" i="37"/>
  <c r="Q230" i="30"/>
  <c r="AA165" i="37"/>
  <c r="Q230" i="29"/>
  <c r="Z165" i="37"/>
  <c r="Q230" i="27"/>
  <c r="Y165" i="37"/>
  <c r="Q231" i="26"/>
  <c r="X165" i="37"/>
  <c r="Q230" i="24"/>
  <c r="W165" i="37"/>
  <c r="Q230" i="22"/>
  <c r="V165" i="37"/>
  <c r="Q230" i="25"/>
  <c r="U165" i="37"/>
  <c r="Q231" i="20"/>
  <c r="T165" i="37"/>
  <c r="Q230" i="23"/>
  <c r="S165" i="37"/>
  <c r="Q230" i="18"/>
  <c r="R165" i="37"/>
  <c r="Q230" i="17"/>
  <c r="Q165" i="37"/>
  <c r="Q231" i="16"/>
  <c r="P165" i="37"/>
  <c r="Q230" i="15"/>
  <c r="O165" i="37"/>
  <c r="Q230" i="14"/>
  <c r="N165" i="37"/>
  <c r="Q231" i="13"/>
  <c r="L165" i="37"/>
  <c r="Q230" i="12"/>
  <c r="K165" i="37"/>
  <c r="Q230" i="11"/>
  <c r="J165" i="37"/>
  <c r="Q230" i="10"/>
  <c r="I165" i="37"/>
  <c r="Q231" i="9"/>
  <c r="H165" i="37"/>
  <c r="Q230" i="8"/>
  <c r="G165" i="37"/>
  <c r="Q230" i="7"/>
  <c r="F165" i="37"/>
  <c r="Q230" i="6"/>
  <c r="C165" i="37"/>
  <c r="Q230" i="5"/>
  <c r="B165" i="37"/>
  <c r="Q229" i="34"/>
  <c r="AC164" i="37"/>
  <c r="Q230" i="31"/>
  <c r="AB164" i="37"/>
  <c r="Q229" i="30"/>
  <c r="AA164" i="37"/>
  <c r="Q229" i="29"/>
  <c r="Z164" i="37"/>
  <c r="Q229" i="27"/>
  <c r="Y164" i="37"/>
  <c r="Q230" i="26"/>
  <c r="X164" i="37"/>
  <c r="Q229" i="24"/>
  <c r="W164" i="37"/>
  <c r="Q229" i="22"/>
  <c r="V164" i="37"/>
  <c r="Q229" i="25"/>
  <c r="U164" i="37"/>
  <c r="Q230" i="20"/>
  <c r="T164" i="37"/>
  <c r="Q229" i="23"/>
  <c r="S164" i="37"/>
  <c r="Q229" i="18"/>
  <c r="R164" i="37"/>
  <c r="Q229" i="17"/>
  <c r="Q164" i="37"/>
  <c r="Q230" i="16"/>
  <c r="P164" i="37"/>
  <c r="Q229" i="15"/>
  <c r="O164" i="37"/>
  <c r="Q229" i="14"/>
  <c r="N164" i="37"/>
  <c r="Q230" i="13"/>
  <c r="L164" i="37"/>
  <c r="Q229" i="12"/>
  <c r="K164" i="37"/>
  <c r="Q229" i="11"/>
  <c r="J164" i="37"/>
  <c r="Q229" i="10"/>
  <c r="I164" i="37"/>
  <c r="Q230" i="9"/>
  <c r="H164" i="37"/>
  <c r="Q229" i="8"/>
  <c r="G164" i="37"/>
  <c r="Q229" i="7"/>
  <c r="F164" i="37"/>
  <c r="Q229" i="6"/>
  <c r="C164" i="37"/>
  <c r="Q229" i="5"/>
  <c r="B164" i="37"/>
  <c r="Q228" i="34"/>
  <c r="AC163" i="37"/>
  <c r="Q229" i="31"/>
  <c r="AB163" i="37"/>
  <c r="Q228" i="30"/>
  <c r="AA163" i="37"/>
  <c r="Q228" i="29"/>
  <c r="Z163" i="37"/>
  <c r="Q228" i="27"/>
  <c r="Y163" i="37"/>
  <c r="Q229" i="26"/>
  <c r="X163" i="37"/>
  <c r="Q228" i="24"/>
  <c r="W163" i="37"/>
  <c r="Q228" i="22"/>
  <c r="V163" i="37"/>
  <c r="Q228" i="25"/>
  <c r="U163" i="37"/>
  <c r="Q229" i="20"/>
  <c r="T163" i="37"/>
  <c r="Q228" i="23"/>
  <c r="S163" i="37"/>
  <c r="Q228" i="18"/>
  <c r="R163" i="37"/>
  <c r="Q228" i="17"/>
  <c r="Q163" i="37"/>
  <c r="Q229" i="16"/>
  <c r="P163" i="37"/>
  <c r="Q228" i="15"/>
  <c r="O163" i="37"/>
  <c r="Q228" i="14"/>
  <c r="N163" i="37"/>
  <c r="Q229" i="13"/>
  <c r="L163" i="37"/>
  <c r="Q228" i="12"/>
  <c r="K163" i="37"/>
  <c r="Q228" i="11"/>
  <c r="J163" i="37"/>
  <c r="Q228" i="10"/>
  <c r="I163" i="37"/>
  <c r="Q229" i="9"/>
  <c r="H163" i="37"/>
  <c r="Q228" i="8"/>
  <c r="G163" i="37"/>
  <c r="Q228" i="7"/>
  <c r="F163" i="37"/>
  <c r="Q228" i="6"/>
  <c r="C163" i="37"/>
  <c r="Q228" i="5"/>
  <c r="B163" i="37"/>
  <c r="Q227" i="34"/>
  <c r="AC162" i="37"/>
  <c r="Q228" i="31"/>
  <c r="AB162" i="37"/>
  <c r="Q227" i="30"/>
  <c r="AA162" i="37"/>
  <c r="Q227" i="29"/>
  <c r="Z162" i="37"/>
  <c r="Q227" i="27"/>
  <c r="Y162" i="37"/>
  <c r="Q228" i="26"/>
  <c r="X162" i="37"/>
  <c r="Q227" i="24"/>
  <c r="W162" i="37"/>
  <c r="Q227" i="22"/>
  <c r="V162" i="37"/>
  <c r="Q227" i="25"/>
  <c r="U162" i="37"/>
  <c r="Q228" i="20"/>
  <c r="T162" i="37"/>
  <c r="Q227" i="23"/>
  <c r="S162" i="37"/>
  <c r="Q227" i="18"/>
  <c r="R162" i="37"/>
  <c r="Q227" i="17"/>
  <c r="Q162" i="37"/>
  <c r="Q228" i="16"/>
  <c r="P162" i="37"/>
  <c r="Q227" i="15"/>
  <c r="O162" i="37"/>
  <c r="Q227" i="14"/>
  <c r="N162" i="37"/>
  <c r="Q228" i="13"/>
  <c r="L162" i="37"/>
  <c r="Q227" i="12"/>
  <c r="K162" i="37"/>
  <c r="Q227" i="11"/>
  <c r="J162" i="37"/>
  <c r="Q227" i="10"/>
  <c r="I162" i="37"/>
  <c r="Q228" i="9"/>
  <c r="H162" i="37"/>
  <c r="Q227" i="8"/>
  <c r="G162" i="37"/>
  <c r="Q227" i="7"/>
  <c r="F162" i="37"/>
  <c r="Q227" i="6"/>
  <c r="C162" i="37"/>
  <c r="Q227" i="5"/>
  <c r="B162" i="37"/>
  <c r="Q226" i="34"/>
  <c r="AC161" i="37"/>
  <c r="Q227" i="31"/>
  <c r="AB161" i="37"/>
  <c r="Q226" i="30"/>
  <c r="AA161" i="37"/>
  <c r="Q226" i="29"/>
  <c r="Z161" i="37"/>
  <c r="Q226" i="27"/>
  <c r="Y161" i="37"/>
  <c r="Q227" i="26"/>
  <c r="X161" i="37"/>
  <c r="Q226" i="24"/>
  <c r="W161" i="37"/>
  <c r="Q226" i="22"/>
  <c r="V161" i="37"/>
  <c r="Q226" i="25"/>
  <c r="U161" i="37"/>
  <c r="Q227" i="20"/>
  <c r="T161" i="37"/>
  <c r="Q226" i="23"/>
  <c r="S161" i="37"/>
  <c r="Q226" i="18"/>
  <c r="R161" i="37"/>
  <c r="Q226" i="17"/>
  <c r="Q161" i="37"/>
  <c r="Q227" i="16"/>
  <c r="P161" i="37"/>
  <c r="Q226" i="15"/>
  <c r="O161" i="37"/>
  <c r="Q226" i="14"/>
  <c r="N161" i="37"/>
  <c r="Q227" i="13"/>
  <c r="L161" i="37"/>
  <c r="Q226" i="12"/>
  <c r="K161" i="37"/>
  <c r="Q226" i="11"/>
  <c r="J161" i="37"/>
  <c r="Q226" i="10"/>
  <c r="I161" i="37"/>
  <c r="Q227" i="9"/>
  <c r="H161" i="37"/>
  <c r="Q226" i="8"/>
  <c r="G161" i="37"/>
  <c r="Q226" i="7"/>
  <c r="F161" i="37"/>
  <c r="Q226" i="6"/>
  <c r="C161" i="37"/>
  <c r="Q226" i="5"/>
  <c r="B161" i="37"/>
  <c r="Q225" i="34"/>
  <c r="AC160" i="37"/>
  <c r="Q226" i="31"/>
  <c r="AB160" i="37"/>
  <c r="Q225" i="30"/>
  <c r="AA160" i="37"/>
  <c r="Q225" i="29"/>
  <c r="Z160" i="37"/>
  <c r="Q225" i="27"/>
  <c r="Y160" i="37"/>
  <c r="Q226" i="26"/>
  <c r="X160" i="37"/>
  <c r="Q225" i="24"/>
  <c r="W160" i="37"/>
  <c r="Q225" i="22"/>
  <c r="V160" i="37"/>
  <c r="Q225" i="25"/>
  <c r="U160" i="37"/>
  <c r="Q226" i="20"/>
  <c r="T160" i="37"/>
  <c r="Q225" i="23"/>
  <c r="S160" i="37"/>
  <c r="Q225" i="18"/>
  <c r="R160" i="37"/>
  <c r="Q225" i="17"/>
  <c r="Q160" i="37"/>
  <c r="Q226" i="16"/>
  <c r="P160" i="37"/>
  <c r="Q225" i="15"/>
  <c r="O160" i="37"/>
  <c r="Q225" i="14"/>
  <c r="N160" i="37"/>
  <c r="Q226" i="13"/>
  <c r="L160" i="37"/>
  <c r="Q225" i="12"/>
  <c r="K160" i="37"/>
  <c r="Q225" i="11"/>
  <c r="J160" i="37"/>
  <c r="Q225" i="10"/>
  <c r="I160" i="37"/>
  <c r="Q226" i="9"/>
  <c r="H160" i="37"/>
  <c r="Q225" i="8"/>
  <c r="G160" i="37"/>
  <c r="Q225" i="7"/>
  <c r="F160" i="37"/>
  <c r="Q225" i="6"/>
  <c r="C160" i="37"/>
  <c r="Q225" i="5"/>
  <c r="B160" i="37"/>
  <c r="Q224" i="34"/>
  <c r="AC159" i="37"/>
  <c r="Q225" i="31"/>
  <c r="AB159" i="37"/>
  <c r="Q224" i="30"/>
  <c r="AA159" i="37"/>
  <c r="Q224" i="29"/>
  <c r="Z159" i="37"/>
  <c r="Q224" i="27"/>
  <c r="Y159" i="37"/>
  <c r="Q225" i="26"/>
  <c r="X159" i="37"/>
  <c r="Q224" i="24"/>
  <c r="W159" i="37"/>
  <c r="Q224" i="22"/>
  <c r="V159" i="37"/>
  <c r="Q224" i="25"/>
  <c r="U159" i="37"/>
  <c r="Q225" i="20"/>
  <c r="T159" i="37"/>
  <c r="Q224" i="23"/>
  <c r="S159" i="37"/>
  <c r="Q224" i="18"/>
  <c r="R159" i="37"/>
  <c r="Q224" i="17"/>
  <c r="Q159" i="37"/>
  <c r="Q225" i="16"/>
  <c r="P159" i="37"/>
  <c r="Q224" i="15"/>
  <c r="O159" i="37"/>
  <c r="Q224" i="14"/>
  <c r="N159" i="37"/>
  <c r="Q225" i="13"/>
  <c r="L159" i="37"/>
  <c r="Q224" i="12"/>
  <c r="K159" i="37"/>
  <c r="Q224" i="11"/>
  <c r="J159" i="37"/>
  <c r="Q224" i="10"/>
  <c r="I159" i="37"/>
  <c r="Q225" i="9"/>
  <c r="H159" i="37"/>
  <c r="Q224" i="8"/>
  <c r="G159" i="37"/>
  <c r="Q224" i="7"/>
  <c r="F159" i="37"/>
  <c r="Q224" i="6"/>
  <c r="C159" i="37"/>
  <c r="Q224" i="5"/>
  <c r="B159" i="37"/>
  <c r="Q223" i="34"/>
  <c r="AC158" i="37"/>
  <c r="Q224" i="31"/>
  <c r="AB158" i="37"/>
  <c r="Q223" i="30"/>
  <c r="AA158" i="37"/>
  <c r="Q223" i="29"/>
  <c r="Z158" i="37"/>
  <c r="Q223" i="27"/>
  <c r="Y158" i="37"/>
  <c r="Q224" i="26"/>
  <c r="X158" i="37"/>
  <c r="Q223" i="24"/>
  <c r="W158" i="37"/>
  <c r="Q223" i="22"/>
  <c r="V158" i="37"/>
  <c r="Q223" i="25"/>
  <c r="U158" i="37"/>
  <c r="Q224" i="20"/>
  <c r="T158" i="37"/>
  <c r="Q223" i="23"/>
  <c r="S158" i="37"/>
  <c r="Q223" i="18"/>
  <c r="R158" i="37"/>
  <c r="Q223" i="17"/>
  <c r="Q158" i="37"/>
  <c r="Q224" i="16"/>
  <c r="P158" i="37"/>
  <c r="Q223" i="15"/>
  <c r="O158" i="37"/>
  <c r="Q223" i="14"/>
  <c r="N158" i="37"/>
  <c r="Q224" i="13"/>
  <c r="L158" i="37"/>
  <c r="Q223" i="12"/>
  <c r="K158" i="37"/>
  <c r="Q223" i="11"/>
  <c r="J158" i="37"/>
  <c r="Q223" i="10"/>
  <c r="I158" i="37"/>
  <c r="Q224" i="9"/>
  <c r="H158" i="37"/>
  <c r="Q223" i="8"/>
  <c r="G158" i="37"/>
  <c r="Q223" i="7"/>
  <c r="F158" i="37"/>
  <c r="Q223" i="6"/>
  <c r="C158" i="37"/>
  <c r="Q223" i="5"/>
  <c r="B158" i="37"/>
  <c r="Q222" i="34"/>
  <c r="AC157" i="37"/>
  <c r="Q223" i="31"/>
  <c r="AB157" i="37"/>
  <c r="Q222" i="30"/>
  <c r="AA157" i="37"/>
  <c r="Q222" i="29"/>
  <c r="Z157" i="37"/>
  <c r="Q222" i="27"/>
  <c r="Y157" i="37"/>
  <c r="Q223" i="26"/>
  <c r="X157" i="37"/>
  <c r="Q222" i="24"/>
  <c r="W157" i="37"/>
  <c r="Q222" i="22"/>
  <c r="V157" i="37"/>
  <c r="Q222" i="25"/>
  <c r="U157" i="37"/>
  <c r="Q223" i="20"/>
  <c r="T157" i="37"/>
  <c r="Q222" i="23"/>
  <c r="S157" i="37"/>
  <c r="Q222" i="18"/>
  <c r="R157" i="37"/>
  <c r="Q222" i="17"/>
  <c r="Q157" i="37"/>
  <c r="Q223" i="16"/>
  <c r="P157" i="37"/>
  <c r="Q222" i="15"/>
  <c r="O157" i="37"/>
  <c r="Q222" i="14"/>
  <c r="N157" i="37"/>
  <c r="Q223" i="13"/>
  <c r="L157" i="37"/>
  <c r="Q222" i="12"/>
  <c r="K157" i="37"/>
  <c r="Q222" i="11"/>
  <c r="J157" i="37"/>
  <c r="Q222" i="10"/>
  <c r="I157" i="37"/>
  <c r="Q223" i="9"/>
  <c r="H157" i="37"/>
  <c r="Q222" i="8"/>
  <c r="G157" i="37"/>
  <c r="Q222" i="7"/>
  <c r="F157" i="37"/>
  <c r="Q222" i="6"/>
  <c r="C157" i="37"/>
  <c r="Q222" i="5"/>
  <c r="B157" i="37"/>
  <c r="Q221" i="34"/>
  <c r="AC156" i="37"/>
  <c r="Q222" i="31"/>
  <c r="AB156" i="37"/>
  <c r="Q221" i="30"/>
  <c r="AA156" i="37"/>
  <c r="Q221" i="29"/>
  <c r="Z156" i="37"/>
  <c r="Q221" i="27"/>
  <c r="Y156" i="37"/>
  <c r="Q222" i="26"/>
  <c r="X156" i="37"/>
  <c r="Q221" i="24"/>
  <c r="W156" i="37"/>
  <c r="Q221" i="22"/>
  <c r="V156" i="37"/>
  <c r="Q221" i="25"/>
  <c r="U156" i="37"/>
  <c r="Q222" i="20"/>
  <c r="T156" i="37"/>
  <c r="Q221" i="23"/>
  <c r="S156" i="37"/>
  <c r="Q221" i="18"/>
  <c r="R156" i="37"/>
  <c r="Q221" i="17"/>
  <c r="Q156" i="37"/>
  <c r="Q222" i="16"/>
  <c r="P156" i="37"/>
  <c r="Q221" i="15"/>
  <c r="O156" i="37"/>
  <c r="Q221" i="14"/>
  <c r="N156" i="37"/>
  <c r="Q222" i="13"/>
  <c r="L156" i="37"/>
  <c r="Q221" i="12"/>
  <c r="K156" i="37"/>
  <c r="Q221" i="11"/>
  <c r="J156" i="37"/>
  <c r="Q221" i="10"/>
  <c r="I156" i="37"/>
  <c r="Q222" i="9"/>
  <c r="H156" i="37"/>
  <c r="Q221" i="8"/>
  <c r="G156" i="37"/>
  <c r="Q221" i="7"/>
  <c r="F156" i="37"/>
  <c r="Q221" i="6"/>
  <c r="C156" i="37"/>
  <c r="Q221" i="5"/>
  <c r="B156" i="37"/>
  <c r="Q220" i="34"/>
  <c r="AC155" i="37"/>
  <c r="Q221" i="31"/>
  <c r="AB155" i="37"/>
  <c r="Q220" i="30"/>
  <c r="AA155" i="37"/>
  <c r="Q220" i="29"/>
  <c r="Z155" i="37"/>
  <c r="Q220" i="27"/>
  <c r="Y155" i="37"/>
  <c r="Q221" i="26"/>
  <c r="X155" i="37"/>
  <c r="Q220" i="24"/>
  <c r="W155" i="37"/>
  <c r="Q220" i="22"/>
  <c r="V155" i="37"/>
  <c r="Q220" i="25"/>
  <c r="U155" i="37"/>
  <c r="Q221" i="20"/>
  <c r="T155" i="37"/>
  <c r="Q220" i="23"/>
  <c r="S155" i="37"/>
  <c r="Q220" i="18"/>
  <c r="R155" i="37"/>
  <c r="Q220" i="17"/>
  <c r="Q155" i="37"/>
  <c r="Q221" i="16"/>
  <c r="P155" i="37"/>
  <c r="Q220" i="15"/>
  <c r="O155" i="37"/>
  <c r="Q220" i="14"/>
  <c r="N155" i="37"/>
  <c r="Q221" i="13"/>
  <c r="L155" i="37"/>
  <c r="Q220" i="12"/>
  <c r="K155" i="37"/>
  <c r="Q220" i="11"/>
  <c r="J155" i="37"/>
  <c r="Q220" i="10"/>
  <c r="I155" i="37"/>
  <c r="Q221" i="9"/>
  <c r="H155" i="37"/>
  <c r="Q220" i="8"/>
  <c r="G155" i="37"/>
  <c r="Q220" i="7"/>
  <c r="F155" i="37"/>
  <c r="Q220" i="6"/>
  <c r="C155" i="37"/>
  <c r="Q220" i="5"/>
  <c r="B155" i="37"/>
  <c r="Q219" i="34"/>
  <c r="AC154" i="37"/>
  <c r="Q220" i="31"/>
  <c r="AB154" i="37"/>
  <c r="Q219" i="30"/>
  <c r="AA154" i="37"/>
  <c r="Q219" i="29"/>
  <c r="Z154" i="37"/>
  <c r="Q219" i="27"/>
  <c r="Y154" i="37"/>
  <c r="Q220" i="26"/>
  <c r="X154" i="37"/>
  <c r="Q219" i="24"/>
  <c r="W154" i="37"/>
  <c r="Q219" i="22"/>
  <c r="V154" i="37"/>
  <c r="Q219" i="25"/>
  <c r="U154" i="37"/>
  <c r="Q220" i="20"/>
  <c r="T154" i="37"/>
  <c r="Q219" i="23"/>
  <c r="S154" i="37"/>
  <c r="Q219" i="18"/>
  <c r="R154" i="37"/>
  <c r="Q219" i="17"/>
  <c r="Q154" i="37"/>
  <c r="Q220" i="16"/>
  <c r="P154" i="37"/>
  <c r="Q219" i="15"/>
  <c r="O154" i="37"/>
  <c r="Q219" i="14"/>
  <c r="N154" i="37"/>
  <c r="Q220" i="13"/>
  <c r="L154" i="37"/>
  <c r="Q219" i="12"/>
  <c r="K154" i="37"/>
  <c r="Q219" i="11"/>
  <c r="J154" i="37"/>
  <c r="Q219" i="10"/>
  <c r="I154" i="37"/>
  <c r="Q220" i="9"/>
  <c r="H154" i="37"/>
  <c r="Q219" i="8"/>
  <c r="G154" i="37"/>
  <c r="Q219" i="7"/>
  <c r="F154" i="37"/>
  <c r="Q219" i="6"/>
  <c r="C154" i="37"/>
  <c r="Q219" i="5"/>
  <c r="B154" i="37"/>
  <c r="Q218" i="34"/>
  <c r="AC153" i="37"/>
  <c r="Q219" i="31"/>
  <c r="AB153" i="37"/>
  <c r="Q218" i="30"/>
  <c r="AA153" i="37"/>
  <c r="Q218" i="29"/>
  <c r="Z153" i="37"/>
  <c r="Q218" i="27"/>
  <c r="Y153" i="37"/>
  <c r="Q219" i="26"/>
  <c r="X153" i="37"/>
  <c r="Q218" i="24"/>
  <c r="W153" i="37"/>
  <c r="Q218" i="22"/>
  <c r="V153" i="37"/>
  <c r="Q218" i="25"/>
  <c r="U153" i="37"/>
  <c r="Q219" i="20"/>
  <c r="T153" i="37"/>
  <c r="Q218" i="23"/>
  <c r="S153" i="37"/>
  <c r="Q218" i="18"/>
  <c r="R153" i="37"/>
  <c r="Q218" i="17"/>
  <c r="Q153" i="37"/>
  <c r="Q219" i="16"/>
  <c r="P153" i="37"/>
  <c r="Q218" i="15"/>
  <c r="O153" i="37"/>
  <c r="Q218" i="14"/>
  <c r="N153" i="37"/>
  <c r="Q219" i="13"/>
  <c r="L153" i="37"/>
  <c r="Q218" i="12"/>
  <c r="K153" i="37"/>
  <c r="Q218" i="11"/>
  <c r="J153" i="37"/>
  <c r="Q218" i="10"/>
  <c r="I153" i="37"/>
  <c r="Q219" i="9"/>
  <c r="H153" i="37"/>
  <c r="Q218" i="8"/>
  <c r="G153" i="37"/>
  <c r="Q218" i="7"/>
  <c r="F153" i="37"/>
  <c r="Q218" i="6"/>
  <c r="C153" i="37"/>
  <c r="Q218" i="5"/>
  <c r="B153" i="37"/>
  <c r="Q217" i="34"/>
  <c r="AC152" i="37"/>
  <c r="Q218" i="31"/>
  <c r="AB152" i="37"/>
  <c r="Q217" i="30"/>
  <c r="AA152" i="37"/>
  <c r="Q217" i="29"/>
  <c r="Z152" i="37"/>
  <c r="Q217" i="27"/>
  <c r="Y152" i="37"/>
  <c r="Q218" i="26"/>
  <c r="X152" i="37"/>
  <c r="Q217" i="24"/>
  <c r="W152" i="37"/>
  <c r="Q217" i="22"/>
  <c r="V152" i="37"/>
  <c r="Q217" i="25"/>
  <c r="U152" i="37"/>
  <c r="Q218" i="20"/>
  <c r="T152" i="37"/>
  <c r="Q217" i="23"/>
  <c r="S152" i="37"/>
  <c r="Q217" i="18"/>
  <c r="R152" i="37"/>
  <c r="Q217" i="17"/>
  <c r="Q152" i="37"/>
  <c r="Q218" i="16"/>
  <c r="P152" i="37"/>
  <c r="Q217" i="15"/>
  <c r="O152" i="37"/>
  <c r="Q217" i="14"/>
  <c r="N152" i="37"/>
  <c r="Q218" i="13"/>
  <c r="L152" i="37"/>
  <c r="Q217" i="12"/>
  <c r="K152" i="37"/>
  <c r="Q217" i="11"/>
  <c r="J152" i="37"/>
  <c r="Q217" i="10"/>
  <c r="I152" i="37"/>
  <c r="Q218" i="9"/>
  <c r="H152" i="37"/>
  <c r="Q217" i="8"/>
  <c r="G152" i="37"/>
  <c r="Q217" i="7"/>
  <c r="F152" i="37"/>
  <c r="Q217" i="6"/>
  <c r="C152" i="37"/>
  <c r="Q217" i="5"/>
  <c r="B152" i="37"/>
  <c r="Q216" i="34"/>
  <c r="AC151" i="37"/>
  <c r="Q217" i="31"/>
  <c r="AB151" i="37"/>
  <c r="Q216" i="30"/>
  <c r="AA151" i="37"/>
  <c r="Q216" i="29"/>
  <c r="Z151" i="37"/>
  <c r="Q216" i="27"/>
  <c r="Y151" i="37"/>
  <c r="Q217" i="26"/>
  <c r="X151" i="37"/>
  <c r="Q216" i="24"/>
  <c r="W151" i="37"/>
  <c r="Q216" i="22"/>
  <c r="V151" i="37"/>
  <c r="Q216" i="25"/>
  <c r="U151" i="37"/>
  <c r="Q217" i="20"/>
  <c r="T151" i="37"/>
  <c r="Q216" i="23"/>
  <c r="S151" i="37"/>
  <c r="Q216" i="18"/>
  <c r="R151" i="37"/>
  <c r="Q216" i="17"/>
  <c r="Q151" i="37"/>
  <c r="Q217" i="16"/>
  <c r="P151" i="37"/>
  <c r="Q216" i="15"/>
  <c r="O151" i="37"/>
  <c r="Q216" i="14"/>
  <c r="N151" i="37"/>
  <c r="Q217" i="13"/>
  <c r="L151" i="37"/>
  <c r="Q216" i="12"/>
  <c r="K151" i="37"/>
  <c r="Q216" i="11"/>
  <c r="J151" i="37"/>
  <c r="Q216" i="10"/>
  <c r="I151" i="37"/>
  <c r="Q217" i="9"/>
  <c r="H151" i="37"/>
  <c r="Q216" i="8"/>
  <c r="G151" i="37"/>
  <c r="Q216" i="7"/>
  <c r="F151" i="37"/>
  <c r="Q216" i="6"/>
  <c r="C151" i="37"/>
  <c r="Q216" i="5"/>
  <c r="B151" i="37"/>
  <c r="Q215" i="34"/>
  <c r="AC150" i="37"/>
  <c r="Q216" i="31"/>
  <c r="AB150" i="37"/>
  <c r="Q215" i="30"/>
  <c r="AA150" i="37"/>
  <c r="Q215" i="29"/>
  <c r="Z150" i="37"/>
  <c r="Q215" i="27"/>
  <c r="Y150" i="37"/>
  <c r="Q216" i="26"/>
  <c r="X150" i="37"/>
  <c r="Q215" i="24"/>
  <c r="W150" i="37"/>
  <c r="Q215" i="22"/>
  <c r="V150" i="37"/>
  <c r="Q215" i="25"/>
  <c r="U150" i="37"/>
  <c r="Q216" i="20"/>
  <c r="T150" i="37"/>
  <c r="Q215" i="23"/>
  <c r="S150" i="37"/>
  <c r="Q215" i="18"/>
  <c r="R150" i="37"/>
  <c r="Q215" i="17"/>
  <c r="Q150" i="37"/>
  <c r="Q216" i="16"/>
  <c r="P150" i="37"/>
  <c r="Q215" i="15"/>
  <c r="O150" i="37"/>
  <c r="Q215" i="14"/>
  <c r="N150" i="37"/>
  <c r="Q216" i="13"/>
  <c r="L150" i="37"/>
  <c r="Q215" i="12"/>
  <c r="K150" i="37"/>
  <c r="Q215" i="11"/>
  <c r="J150" i="37"/>
  <c r="Q215" i="10"/>
  <c r="I150" i="37"/>
  <c r="Q216" i="9"/>
  <c r="H150" i="37"/>
  <c r="Q215" i="8"/>
  <c r="G150" i="37"/>
  <c r="Q215" i="7"/>
  <c r="F150" i="37"/>
  <c r="Q215" i="6"/>
  <c r="C150" i="37"/>
  <c r="Q215" i="5"/>
  <c r="B150" i="37"/>
  <c r="Q214" i="34"/>
  <c r="AC149" i="37"/>
  <c r="Q215" i="31"/>
  <c r="AB149" i="37"/>
  <c r="Q214" i="30"/>
  <c r="AA149" i="37"/>
  <c r="Q214" i="29"/>
  <c r="Z149" i="37"/>
  <c r="Q214" i="27"/>
  <c r="Y149" i="37"/>
  <c r="Q215" i="26"/>
  <c r="X149" i="37"/>
  <c r="Q214" i="24"/>
  <c r="W149" i="37"/>
  <c r="Q214" i="22"/>
  <c r="V149" i="37"/>
  <c r="Q214" i="25"/>
  <c r="U149" i="37"/>
  <c r="Q215" i="20"/>
  <c r="T149" i="37"/>
  <c r="Q214" i="23"/>
  <c r="S149" i="37"/>
  <c r="Q214" i="18"/>
  <c r="R149" i="37"/>
  <c r="Q214" i="17"/>
  <c r="Q149" i="37"/>
  <c r="Q215" i="16"/>
  <c r="P149" i="37"/>
  <c r="Q214" i="15"/>
  <c r="O149" i="37"/>
  <c r="Q214" i="14"/>
  <c r="N149" i="37"/>
  <c r="Q215" i="13"/>
  <c r="L149" i="37"/>
  <c r="Q214" i="12"/>
  <c r="K149" i="37"/>
  <c r="Q214" i="11"/>
  <c r="J149" i="37"/>
  <c r="Q214" i="10"/>
  <c r="I149" i="37"/>
  <c r="Q215" i="9"/>
  <c r="H149" i="37"/>
  <c r="Q214" i="8"/>
  <c r="G149" i="37"/>
  <c r="Q214" i="7"/>
  <c r="F149" i="37"/>
  <c r="Q214" i="6"/>
  <c r="C149" i="37"/>
  <c r="Q214" i="5"/>
  <c r="B149" i="37"/>
  <c r="Q213" i="34"/>
  <c r="AC148" i="37"/>
  <c r="Q214" i="31"/>
  <c r="AB148" i="37"/>
  <c r="Q213" i="30"/>
  <c r="AA148" i="37"/>
  <c r="Q213" i="29"/>
  <c r="Z148" i="37"/>
  <c r="Q213" i="27"/>
  <c r="Y148" i="37"/>
  <c r="Q214" i="26"/>
  <c r="X148" i="37"/>
  <c r="Q213" i="24"/>
  <c r="W148" i="37"/>
  <c r="Q213" i="22"/>
  <c r="V148" i="37"/>
  <c r="Q213" i="25"/>
  <c r="U148" i="37"/>
  <c r="Q214" i="20"/>
  <c r="T148" i="37"/>
  <c r="Q213" i="23"/>
  <c r="S148" i="37"/>
  <c r="Q213" i="18"/>
  <c r="R148" i="37"/>
  <c r="Q213" i="17"/>
  <c r="Q148" i="37"/>
  <c r="Q214" i="16"/>
  <c r="P148" i="37"/>
  <c r="Q213" i="15"/>
  <c r="O148" i="37"/>
  <c r="Q213" i="14"/>
  <c r="N148" i="37"/>
  <c r="Q214" i="13"/>
  <c r="L148" i="37"/>
  <c r="Q213" i="12"/>
  <c r="K148" i="37"/>
  <c r="Q213" i="11"/>
  <c r="J148" i="37"/>
  <c r="Q213" i="10"/>
  <c r="I148" i="37"/>
  <c r="Q214" i="9"/>
  <c r="H148" i="37"/>
  <c r="Q213" i="8"/>
  <c r="G148" i="37"/>
  <c r="Q213" i="7"/>
  <c r="F148" i="37"/>
  <c r="Q213" i="6"/>
  <c r="C148" i="37"/>
  <c r="Q213" i="5"/>
  <c r="B148" i="37"/>
  <c r="Q212" i="34"/>
  <c r="AC147" i="37"/>
  <c r="Q213" i="31"/>
  <c r="AB147" i="37"/>
  <c r="Q212" i="30"/>
  <c r="AA147" i="37"/>
  <c r="Q212" i="29"/>
  <c r="Z147" i="37"/>
  <c r="Q212" i="27"/>
  <c r="Y147" i="37"/>
  <c r="Q213" i="26"/>
  <c r="X147" i="37"/>
  <c r="Q212" i="24"/>
  <c r="W147" i="37"/>
  <c r="Q212" i="22"/>
  <c r="V147" i="37"/>
  <c r="Q212" i="25"/>
  <c r="U147" i="37"/>
  <c r="Q213" i="20"/>
  <c r="T147" i="37"/>
  <c r="Q212" i="23"/>
  <c r="S147" i="37"/>
  <c r="Q212" i="18"/>
  <c r="R147" i="37"/>
  <c r="Q212" i="17"/>
  <c r="Q147" i="37"/>
  <c r="Q213" i="16"/>
  <c r="P147" i="37"/>
  <c r="Q212" i="15"/>
  <c r="O147" i="37"/>
  <c r="Q212" i="14"/>
  <c r="N147" i="37"/>
  <c r="Q213" i="13"/>
  <c r="L147" i="37"/>
  <c r="Q212" i="12"/>
  <c r="K147" i="37"/>
  <c r="Q212" i="11"/>
  <c r="J147" i="37"/>
  <c r="Q212" i="10"/>
  <c r="I147" i="37"/>
  <c r="Q213" i="9"/>
  <c r="H147" i="37"/>
  <c r="Q212" i="8"/>
  <c r="G147" i="37"/>
  <c r="Q212" i="7"/>
  <c r="F147" i="37"/>
  <c r="Q212" i="6"/>
  <c r="C147" i="37"/>
  <c r="Q212" i="5"/>
  <c r="B147" i="37"/>
  <c r="Q211" i="34"/>
  <c r="AC146" i="37"/>
  <c r="Q212" i="31"/>
  <c r="AB146" i="37"/>
  <c r="Q211" i="30"/>
  <c r="AA146" i="37"/>
  <c r="Q211" i="29"/>
  <c r="Z146" i="37"/>
  <c r="Q211" i="27"/>
  <c r="Y146" i="37"/>
  <c r="Q212" i="26"/>
  <c r="X146" i="37"/>
  <c r="Q211" i="24"/>
  <c r="W146" i="37"/>
  <c r="Q211" i="22"/>
  <c r="V146" i="37"/>
  <c r="Q211" i="25"/>
  <c r="U146" i="37"/>
  <c r="Q212" i="20"/>
  <c r="T146" i="37"/>
  <c r="Q211" i="23"/>
  <c r="S146" i="37"/>
  <c r="Q211" i="18"/>
  <c r="R146" i="37"/>
  <c r="Q211" i="17"/>
  <c r="Q146" i="37"/>
  <c r="Q212" i="16"/>
  <c r="P146" i="37"/>
  <c r="Q211" i="15"/>
  <c r="O146" i="37"/>
  <c r="Q211" i="14"/>
  <c r="N146" i="37"/>
  <c r="Q212" i="13"/>
  <c r="L146" i="37"/>
  <c r="Q211" i="12"/>
  <c r="K146" i="37"/>
  <c r="Q211" i="11"/>
  <c r="J146" i="37"/>
  <c r="Q211" i="10"/>
  <c r="I146" i="37"/>
  <c r="Q212" i="9"/>
  <c r="H146" i="37"/>
  <c r="Q211" i="8"/>
  <c r="G146" i="37"/>
  <c r="Q211" i="7"/>
  <c r="F146" i="37"/>
  <c r="Q211" i="6"/>
  <c r="C146" i="37"/>
  <c r="Q211" i="5"/>
  <c r="B146" i="37"/>
  <c r="Q210" i="34"/>
  <c r="AC145" i="37"/>
  <c r="Q211" i="31"/>
  <c r="AB145" i="37"/>
  <c r="Q210" i="30"/>
  <c r="AA145" i="37"/>
  <c r="Q210" i="29"/>
  <c r="Z145" i="37"/>
  <c r="Q210" i="27"/>
  <c r="Y145" i="37"/>
  <c r="Q211" i="26"/>
  <c r="X145" i="37"/>
  <c r="Q210" i="24"/>
  <c r="W145" i="37"/>
  <c r="Q210" i="22"/>
  <c r="V145" i="37"/>
  <c r="Q210" i="25"/>
  <c r="U145" i="37"/>
  <c r="Q211" i="20"/>
  <c r="T145" i="37"/>
  <c r="Q210" i="23"/>
  <c r="S145" i="37"/>
  <c r="Q210" i="18"/>
  <c r="R145" i="37"/>
  <c r="Q210" i="17"/>
  <c r="Q145" i="37"/>
  <c r="Q211" i="16"/>
  <c r="P145" i="37"/>
  <c r="Q210" i="15"/>
  <c r="O145" i="37"/>
  <c r="Q210" i="14"/>
  <c r="N145" i="37"/>
  <c r="Q211" i="13"/>
  <c r="L145" i="37"/>
  <c r="Q210" i="12"/>
  <c r="K145" i="37"/>
  <c r="Q210" i="11"/>
  <c r="J145" i="37"/>
  <c r="Q210" i="10"/>
  <c r="I145" i="37"/>
  <c r="Q211" i="9"/>
  <c r="H145" i="37"/>
  <c r="Q210" i="8"/>
  <c r="G145" i="37"/>
  <c r="Q210" i="7"/>
  <c r="F145" i="37"/>
  <c r="Q210" i="6"/>
  <c r="C145" i="37"/>
  <c r="Q210" i="5"/>
  <c r="B145" i="37"/>
  <c r="Q209" i="34"/>
  <c r="AC144" i="37"/>
  <c r="Q210" i="31"/>
  <c r="AB144" i="37"/>
  <c r="Q209" i="30"/>
  <c r="AA144" i="37"/>
  <c r="Q209" i="29"/>
  <c r="Z144" i="37"/>
  <c r="Q209" i="27"/>
  <c r="Y144" i="37"/>
  <c r="Q210" i="26"/>
  <c r="X144" i="37"/>
  <c r="Q209" i="24"/>
  <c r="W144" i="37"/>
  <c r="Q209" i="22"/>
  <c r="V144" i="37"/>
  <c r="Q209" i="25"/>
  <c r="U144" i="37"/>
  <c r="Q210" i="20"/>
  <c r="T144" i="37"/>
  <c r="Q209" i="23"/>
  <c r="S144" i="37"/>
  <c r="Q209" i="18"/>
  <c r="R144" i="37"/>
  <c r="Q209" i="17"/>
  <c r="Q144" i="37"/>
  <c r="Q210" i="16"/>
  <c r="P144" i="37"/>
  <c r="Q209" i="15"/>
  <c r="O144" i="37"/>
  <c r="Q209" i="14"/>
  <c r="N144" i="37"/>
  <c r="Q210" i="13"/>
  <c r="L144" i="37"/>
  <c r="Q209" i="12"/>
  <c r="K144" i="37"/>
  <c r="Q209" i="11"/>
  <c r="J144" i="37"/>
  <c r="Q209" i="10"/>
  <c r="I144" i="37"/>
  <c r="Q210" i="9"/>
  <c r="H144" i="37"/>
  <c r="Q209" i="8"/>
  <c r="G144" i="37"/>
  <c r="Q209" i="7"/>
  <c r="F144" i="37"/>
  <c r="Q209" i="6"/>
  <c r="C144" i="37"/>
  <c r="Q209" i="5"/>
  <c r="B144" i="37"/>
  <c r="Q208" i="34"/>
  <c r="AC143" i="37"/>
  <c r="Q209" i="31"/>
  <c r="AB143" i="37"/>
  <c r="Q208" i="30"/>
  <c r="AA143" i="37"/>
  <c r="Q208" i="29"/>
  <c r="Z143" i="37"/>
  <c r="Q208" i="27"/>
  <c r="Y143" i="37"/>
  <c r="Q209" i="26"/>
  <c r="X143" i="37"/>
  <c r="Q208" i="24"/>
  <c r="W143" i="37"/>
  <c r="Q208" i="22"/>
  <c r="V143" i="37"/>
  <c r="Q208" i="25"/>
  <c r="U143" i="37"/>
  <c r="Q209" i="20"/>
  <c r="T143" i="37"/>
  <c r="Q208" i="23"/>
  <c r="S143" i="37"/>
  <c r="Q208" i="18"/>
  <c r="R143" i="37"/>
  <c r="Q208" i="17"/>
  <c r="Q143" i="37"/>
  <c r="Q209" i="16"/>
  <c r="P143" i="37"/>
  <c r="Q208" i="15"/>
  <c r="O143" i="37"/>
  <c r="Q208" i="14"/>
  <c r="N143" i="37"/>
  <c r="Q209" i="13"/>
  <c r="L143" i="37"/>
  <c r="Q208" i="12"/>
  <c r="K143" i="37"/>
  <c r="Q208" i="11"/>
  <c r="J143" i="37"/>
  <c r="Q208" i="10"/>
  <c r="I143" i="37"/>
  <c r="Q209" i="9"/>
  <c r="H143" i="37"/>
  <c r="Q208" i="8"/>
  <c r="G143" i="37"/>
  <c r="Q208" i="7"/>
  <c r="F143" i="37"/>
  <c r="Q208" i="6"/>
  <c r="C143" i="37"/>
  <c r="Q208" i="5"/>
  <c r="B143" i="37"/>
  <c r="Q207" i="34"/>
  <c r="AC142" i="37"/>
  <c r="Q208" i="31"/>
  <c r="AB142" i="37"/>
  <c r="Q207" i="30"/>
  <c r="AA142" i="37"/>
  <c r="Q207" i="29"/>
  <c r="Z142" i="37"/>
  <c r="Q207" i="27"/>
  <c r="Y142" i="37"/>
  <c r="Q208" i="26"/>
  <c r="X142" i="37"/>
  <c r="Q207" i="24"/>
  <c r="W142" i="37"/>
  <c r="Q207" i="22"/>
  <c r="V142" i="37"/>
  <c r="Q207" i="25"/>
  <c r="U142" i="37"/>
  <c r="Q208" i="20"/>
  <c r="T142" i="37"/>
  <c r="Q207" i="23"/>
  <c r="S142" i="37"/>
  <c r="Q207" i="18"/>
  <c r="R142" i="37"/>
  <c r="Q207" i="17"/>
  <c r="Q142" i="37"/>
  <c r="Q208" i="16"/>
  <c r="P142" i="37"/>
  <c r="Q207" i="15"/>
  <c r="O142" i="37"/>
  <c r="Q207" i="14"/>
  <c r="N142" i="37"/>
  <c r="Q208" i="13"/>
  <c r="L142" i="37"/>
  <c r="Q207" i="12"/>
  <c r="K142" i="37"/>
  <c r="Q207" i="11"/>
  <c r="J142" i="37"/>
  <c r="Q207" i="10"/>
  <c r="I142" i="37"/>
  <c r="Q208" i="9"/>
  <c r="H142" i="37"/>
  <c r="Q207" i="8"/>
  <c r="G142" i="37"/>
  <c r="Q207" i="7"/>
  <c r="F142" i="37"/>
  <c r="Q207" i="6"/>
  <c r="C142" i="37"/>
  <c r="Q207" i="5"/>
  <c r="B142" i="37"/>
  <c r="Q206" i="34"/>
  <c r="AC141" i="37"/>
  <c r="Q207" i="31"/>
  <c r="AB141" i="37"/>
  <c r="Q206" i="30"/>
  <c r="AA141" i="37"/>
  <c r="Q206" i="29"/>
  <c r="Z141" i="37"/>
  <c r="Q206" i="27"/>
  <c r="Y141" i="37"/>
  <c r="Q207" i="26"/>
  <c r="X141" i="37"/>
  <c r="Q206" i="24"/>
  <c r="W141" i="37"/>
  <c r="Q206" i="22"/>
  <c r="V141" i="37"/>
  <c r="Q206" i="25"/>
  <c r="U141" i="37"/>
  <c r="Q207" i="20"/>
  <c r="T141" i="37"/>
  <c r="Q206" i="23"/>
  <c r="S141" i="37"/>
  <c r="Q206" i="18"/>
  <c r="R141" i="37"/>
  <c r="Q206" i="17"/>
  <c r="Q141" i="37"/>
  <c r="Q207" i="16"/>
  <c r="P141" i="37"/>
  <c r="Q206" i="15"/>
  <c r="O141" i="37"/>
  <c r="Q206" i="14"/>
  <c r="N141" i="37"/>
  <c r="Q207" i="13"/>
  <c r="L141" i="37"/>
  <c r="Q206" i="12"/>
  <c r="K141" i="37"/>
  <c r="Q206" i="11"/>
  <c r="J141" i="37"/>
  <c r="Q206" i="10"/>
  <c r="I141" i="37"/>
  <c r="Q207" i="9"/>
  <c r="H141" i="37"/>
  <c r="Q206" i="8"/>
  <c r="G141" i="37"/>
  <c r="Q206" i="7"/>
  <c r="F141" i="37"/>
  <c r="Q206" i="6"/>
  <c r="C141" i="37"/>
  <c r="Q206" i="5"/>
  <c r="B141" i="37"/>
  <c r="Q205" i="34"/>
  <c r="AC140" i="37"/>
  <c r="Q206" i="31"/>
  <c r="AB140" i="37"/>
  <c r="Q205" i="30"/>
  <c r="AA140" i="37"/>
  <c r="Q205" i="29"/>
  <c r="Z140" i="37"/>
  <c r="Q205" i="27"/>
  <c r="Y140" i="37"/>
  <c r="Q206" i="26"/>
  <c r="X140" i="37"/>
  <c r="Q205" i="24"/>
  <c r="W140" i="37"/>
  <c r="Q205" i="22"/>
  <c r="V140" i="37"/>
  <c r="Q205" i="25"/>
  <c r="U140" i="37"/>
  <c r="Q206" i="20"/>
  <c r="T140" i="37"/>
  <c r="Q205" i="23"/>
  <c r="S140" i="37"/>
  <c r="Q205" i="18"/>
  <c r="R140" i="37"/>
  <c r="Q205" i="17"/>
  <c r="Q140" i="37"/>
  <c r="Q206" i="16"/>
  <c r="P140" i="37"/>
  <c r="Q205" i="15"/>
  <c r="O140" i="37"/>
  <c r="Q205" i="14"/>
  <c r="N140" i="37"/>
  <c r="Q206" i="13"/>
  <c r="L140" i="37"/>
  <c r="Q205" i="12"/>
  <c r="K140" i="37"/>
  <c r="Q205" i="11"/>
  <c r="J140" i="37"/>
  <c r="Q205" i="10"/>
  <c r="I140" i="37"/>
  <c r="Q206" i="9"/>
  <c r="H140" i="37"/>
  <c r="Q205" i="8"/>
  <c r="G140" i="37"/>
  <c r="Q205" i="7"/>
  <c r="F140" i="37"/>
  <c r="Q205" i="6"/>
  <c r="C140" i="37"/>
  <c r="Q205" i="5"/>
  <c r="B140" i="37"/>
  <c r="Q204" i="34"/>
  <c r="AC139" i="37"/>
  <c r="Q205" i="31"/>
  <c r="AB139" i="37"/>
  <c r="Q204" i="30"/>
  <c r="AA139" i="37"/>
  <c r="Q204" i="29"/>
  <c r="Z139" i="37"/>
  <c r="Q204" i="27"/>
  <c r="Y139" i="37"/>
  <c r="Q205" i="26"/>
  <c r="X139" i="37"/>
  <c r="Q204" i="24"/>
  <c r="W139" i="37"/>
  <c r="Q204" i="22"/>
  <c r="V139" i="37"/>
  <c r="Q204" i="25"/>
  <c r="U139" i="37"/>
  <c r="Q205" i="20"/>
  <c r="T139" i="37"/>
  <c r="Q204" i="23"/>
  <c r="S139" i="37"/>
  <c r="Q204" i="18"/>
  <c r="R139" i="37"/>
  <c r="Q204" i="17"/>
  <c r="Q139" i="37"/>
  <c r="Q205" i="16"/>
  <c r="P139" i="37"/>
  <c r="Q204" i="15"/>
  <c r="O139" i="37"/>
  <c r="Q204" i="14"/>
  <c r="N139" i="37"/>
  <c r="Q205" i="13"/>
  <c r="L139" i="37"/>
  <c r="Q204" i="12"/>
  <c r="K139" i="37"/>
  <c r="Q204" i="11"/>
  <c r="J139" i="37"/>
  <c r="Q204" i="10"/>
  <c r="I139" i="37"/>
  <c r="Q205" i="9"/>
  <c r="H139" i="37"/>
  <c r="Q204" i="8"/>
  <c r="G139" i="37"/>
  <c r="Q204" i="7"/>
  <c r="F139" i="37"/>
  <c r="Q204" i="6"/>
  <c r="C139" i="37"/>
  <c r="Q204" i="5"/>
  <c r="B139" i="37"/>
  <c r="Q203" i="34"/>
  <c r="AC138" i="37"/>
  <c r="Q204" i="31"/>
  <c r="AB138" i="37"/>
  <c r="Q203" i="30"/>
  <c r="AA138" i="37"/>
  <c r="Q203" i="29"/>
  <c r="Z138" i="37"/>
  <c r="Q203" i="27"/>
  <c r="Y138" i="37"/>
  <c r="Q204" i="26"/>
  <c r="X138" i="37"/>
  <c r="Q203" i="24"/>
  <c r="W138" i="37"/>
  <c r="Q203" i="22"/>
  <c r="V138" i="37"/>
  <c r="Q203" i="25"/>
  <c r="U138" i="37"/>
  <c r="Q204" i="20"/>
  <c r="T138" i="37"/>
  <c r="Q203" i="23"/>
  <c r="S138" i="37"/>
  <c r="Q203" i="18"/>
  <c r="R138" i="37"/>
  <c r="Q203" i="17"/>
  <c r="Q138" i="37"/>
  <c r="Q204" i="16"/>
  <c r="P138" i="37"/>
  <c r="Q203" i="15"/>
  <c r="O138" i="37"/>
  <c r="Q203" i="14"/>
  <c r="N138" i="37"/>
  <c r="Q204" i="13"/>
  <c r="L138" i="37"/>
  <c r="Q203" i="12"/>
  <c r="K138" i="37"/>
  <c r="Q203" i="11"/>
  <c r="J138" i="37"/>
  <c r="Q203" i="10"/>
  <c r="I138" i="37"/>
  <c r="Q204" i="9"/>
  <c r="H138" i="37"/>
  <c r="Q203" i="8"/>
  <c r="G138" i="37"/>
  <c r="Q203" i="7"/>
  <c r="F138" i="37"/>
  <c r="Q203" i="6"/>
  <c r="C138" i="37"/>
  <c r="Q203" i="5"/>
  <c r="B138" i="37"/>
  <c r="Q202" i="34"/>
  <c r="AC137" i="37"/>
  <c r="Q203" i="31"/>
  <c r="AB137" i="37"/>
  <c r="Q202" i="30"/>
  <c r="AA137" i="37"/>
  <c r="Q202" i="29"/>
  <c r="Z137" i="37"/>
  <c r="Q202" i="27"/>
  <c r="Y137" i="37"/>
  <c r="Q203" i="26"/>
  <c r="X137" i="37"/>
  <c r="Q202" i="24"/>
  <c r="W137" i="37"/>
  <c r="Q202" i="22"/>
  <c r="V137" i="37"/>
  <c r="Q202" i="25"/>
  <c r="U137" i="37"/>
  <c r="Q203" i="20"/>
  <c r="T137" i="37"/>
  <c r="Q202" i="23"/>
  <c r="S137" i="37"/>
  <c r="Q202" i="18"/>
  <c r="R137" i="37"/>
  <c r="Q202" i="17"/>
  <c r="Q137" i="37"/>
  <c r="Q203" i="16"/>
  <c r="P137" i="37"/>
  <c r="Q202" i="15"/>
  <c r="O137" i="37"/>
  <c r="Q202" i="14"/>
  <c r="N137" i="37"/>
  <c r="Q203" i="13"/>
  <c r="L137" i="37"/>
  <c r="Q202" i="12"/>
  <c r="K137" i="37"/>
  <c r="Q202" i="11"/>
  <c r="J137" i="37"/>
  <c r="Q202" i="10"/>
  <c r="I137" i="37"/>
  <c r="Q203" i="9"/>
  <c r="H137" i="37"/>
  <c r="Q202" i="8"/>
  <c r="G137" i="37"/>
  <c r="Q202" i="7"/>
  <c r="F137" i="37"/>
  <c r="Q202" i="6"/>
  <c r="C137" i="37"/>
  <c r="Q202" i="5"/>
  <c r="B137" i="37"/>
  <c r="Q201" i="34"/>
  <c r="AC136" i="37"/>
  <c r="Q202" i="31"/>
  <c r="AB136" i="37"/>
  <c r="Q201" i="30"/>
  <c r="AA136" i="37"/>
  <c r="Q201" i="29"/>
  <c r="Z136" i="37"/>
  <c r="Q201" i="27"/>
  <c r="Y136" i="37"/>
  <c r="Q202" i="26"/>
  <c r="X136" i="37"/>
  <c r="Q201" i="24"/>
  <c r="W136" i="37"/>
  <c r="Q201" i="22"/>
  <c r="V136" i="37"/>
  <c r="Q201" i="25"/>
  <c r="U136" i="37"/>
  <c r="Q202" i="20"/>
  <c r="T136" i="37"/>
  <c r="Q201" i="23"/>
  <c r="S136" i="37"/>
  <c r="Q201" i="18"/>
  <c r="R136" i="37"/>
  <c r="Q201" i="17"/>
  <c r="Q136" i="37"/>
  <c r="Q202" i="16"/>
  <c r="P136" i="37"/>
  <c r="Q201" i="15"/>
  <c r="O136" i="37"/>
  <c r="Q201" i="14"/>
  <c r="N136" i="37"/>
  <c r="Q202" i="13"/>
  <c r="L136" i="37"/>
  <c r="Q201" i="12"/>
  <c r="K136" i="37"/>
  <c r="Q201" i="11"/>
  <c r="J136" i="37"/>
  <c r="Q201" i="10"/>
  <c r="I136" i="37"/>
  <c r="Q202" i="9"/>
  <c r="H136" i="37"/>
  <c r="Q201" i="8"/>
  <c r="G136" i="37"/>
  <c r="Q201" i="7"/>
  <c r="F136" i="37"/>
  <c r="Q201" i="6"/>
  <c r="C136" i="37"/>
  <c r="Q201" i="5"/>
  <c r="B136" i="37"/>
  <c r="Q200" i="34"/>
  <c r="AC135" i="37"/>
  <c r="Q201" i="31"/>
  <c r="AB135" i="37"/>
  <c r="Q200" i="30"/>
  <c r="AA135" i="37"/>
  <c r="Q200" i="29"/>
  <c r="Z135" i="37"/>
  <c r="Q200" i="27"/>
  <c r="Y135" i="37"/>
  <c r="Q201" i="26"/>
  <c r="X135" i="37"/>
  <c r="Q200" i="24"/>
  <c r="W135" i="37"/>
  <c r="Q200" i="22"/>
  <c r="V135" i="37"/>
  <c r="Q200" i="25"/>
  <c r="U135" i="37"/>
  <c r="Q201" i="20"/>
  <c r="T135" i="37"/>
  <c r="Q200" i="23"/>
  <c r="S135" i="37"/>
  <c r="Q200" i="18"/>
  <c r="R135" i="37"/>
  <c r="Q200" i="17"/>
  <c r="Q135" i="37"/>
  <c r="Q201" i="16"/>
  <c r="P135" i="37"/>
  <c r="Q200" i="15"/>
  <c r="O135" i="37"/>
  <c r="Q200" i="14"/>
  <c r="N135" i="37"/>
  <c r="Q201" i="13"/>
  <c r="L135" i="37"/>
  <c r="Q200" i="12"/>
  <c r="K135" i="37"/>
  <c r="Q200" i="11"/>
  <c r="J135" i="37"/>
  <c r="Q200" i="10"/>
  <c r="I135" i="37"/>
  <c r="Q201" i="9"/>
  <c r="H135" i="37"/>
  <c r="Q200" i="8"/>
  <c r="G135" i="37"/>
  <c r="Q200" i="7"/>
  <c r="F135" i="37"/>
  <c r="Q200" i="6"/>
  <c r="C135" i="37"/>
  <c r="Q200" i="5"/>
  <c r="B135" i="37"/>
  <c r="Q199" i="34"/>
  <c r="AC134" i="37"/>
  <c r="Q200" i="31"/>
  <c r="AB134" i="37"/>
  <c r="Q199" i="30"/>
  <c r="AA134" i="37"/>
  <c r="Q199" i="29"/>
  <c r="Z134" i="37"/>
  <c r="Q199" i="27"/>
  <c r="Y134" i="37"/>
  <c r="Q200" i="26"/>
  <c r="X134" i="37"/>
  <c r="Q199" i="24"/>
  <c r="W134" i="37"/>
  <c r="Q199" i="22"/>
  <c r="V134" i="37"/>
  <c r="Q199" i="25"/>
  <c r="U134" i="37"/>
  <c r="Q200" i="20"/>
  <c r="T134" i="37"/>
  <c r="Q199" i="23"/>
  <c r="S134" i="37"/>
  <c r="Q199" i="18"/>
  <c r="R134" i="37"/>
  <c r="Q199" i="17"/>
  <c r="Q134" i="37"/>
  <c r="Q200" i="16"/>
  <c r="P134" i="37"/>
  <c r="Q199" i="15"/>
  <c r="O134" i="37"/>
  <c r="Q199" i="14"/>
  <c r="N134" i="37"/>
  <c r="Q200" i="13"/>
  <c r="L134" i="37"/>
  <c r="Q199" i="12"/>
  <c r="K134" i="37"/>
  <c r="Q199" i="11"/>
  <c r="J134" i="37"/>
  <c r="Q199" i="10"/>
  <c r="I134" i="37"/>
  <c r="Q200" i="9"/>
  <c r="H134" i="37"/>
  <c r="Q199" i="8"/>
  <c r="G134" i="37"/>
  <c r="Q199" i="7"/>
  <c r="F134" i="37"/>
  <c r="Q199" i="6"/>
  <c r="C134" i="37"/>
  <c r="Q199" i="5"/>
  <c r="B134" i="37"/>
  <c r="Q198" i="34"/>
  <c r="AC133" i="37"/>
  <c r="Q199" i="31"/>
  <c r="AB133" i="37"/>
  <c r="Q198" i="30"/>
  <c r="AA133" i="37"/>
  <c r="Q198" i="29"/>
  <c r="Z133" i="37"/>
  <c r="Q198" i="27"/>
  <c r="Y133" i="37"/>
  <c r="Q199" i="26"/>
  <c r="X133" i="37"/>
  <c r="Q198" i="24"/>
  <c r="W133" i="37"/>
  <c r="Q198" i="22"/>
  <c r="V133" i="37"/>
  <c r="Q198" i="25"/>
  <c r="U133" i="37"/>
  <c r="Q199" i="20"/>
  <c r="T133" i="37"/>
  <c r="Q198" i="23"/>
  <c r="S133" i="37"/>
  <c r="Q198" i="18"/>
  <c r="R133" i="37"/>
  <c r="Q198" i="17"/>
  <c r="Q133" i="37"/>
  <c r="Q199" i="16"/>
  <c r="P133" i="37"/>
  <c r="Q198" i="15"/>
  <c r="O133" i="37"/>
  <c r="Q198" i="14"/>
  <c r="N133" i="37"/>
  <c r="Q199" i="13"/>
  <c r="L133" i="37"/>
  <c r="Q198" i="12"/>
  <c r="K133" i="37"/>
  <c r="Q198" i="11"/>
  <c r="J133" i="37"/>
  <c r="Q198" i="10"/>
  <c r="I133" i="37"/>
  <c r="Q199" i="9"/>
  <c r="H133" i="37"/>
  <c r="Q198" i="8"/>
  <c r="G133" i="37"/>
  <c r="Q198" i="7"/>
  <c r="F133" i="37"/>
  <c r="Q198" i="6"/>
  <c r="C133" i="37"/>
  <c r="Q198" i="5"/>
  <c r="B133" i="37"/>
  <c r="Q197" i="34"/>
  <c r="AC132" i="37"/>
  <c r="Q198" i="31"/>
  <c r="AB132" i="37"/>
  <c r="Q197" i="30"/>
  <c r="AA132" i="37"/>
  <c r="Q197" i="29"/>
  <c r="Z132" i="37"/>
  <c r="Q197" i="27"/>
  <c r="Y132" i="37"/>
  <c r="Q198" i="26"/>
  <c r="X132" i="37"/>
  <c r="Q197" i="24"/>
  <c r="W132" i="37"/>
  <c r="Q197" i="22"/>
  <c r="V132" i="37"/>
  <c r="Q197" i="25"/>
  <c r="U132" i="37"/>
  <c r="Q198" i="20"/>
  <c r="T132" i="37"/>
  <c r="Q197" i="23"/>
  <c r="S132" i="37"/>
  <c r="Q197" i="18"/>
  <c r="R132" i="37"/>
  <c r="Q197" i="17"/>
  <c r="Q132" i="37"/>
  <c r="Q198" i="16"/>
  <c r="P132" i="37"/>
  <c r="Q197" i="15"/>
  <c r="O132" i="37"/>
  <c r="Q197" i="14"/>
  <c r="N132" i="37"/>
  <c r="Q198" i="13"/>
  <c r="L132" i="37"/>
  <c r="Q197" i="12"/>
  <c r="K132" i="37"/>
  <c r="Q197" i="11"/>
  <c r="J132" i="37"/>
  <c r="Q197" i="10"/>
  <c r="I132" i="37"/>
  <c r="Q198" i="9"/>
  <c r="H132" i="37"/>
  <c r="Q197" i="8"/>
  <c r="G132" i="37"/>
  <c r="Q197" i="7"/>
  <c r="F132" i="37"/>
  <c r="Q197" i="6"/>
  <c r="C132" i="37"/>
  <c r="Q197" i="5"/>
  <c r="B132" i="37"/>
  <c r="Q196" i="34"/>
  <c r="AC131" i="37"/>
  <c r="Q197" i="31"/>
  <c r="AB131" i="37"/>
  <c r="Q196" i="30"/>
  <c r="AA131" i="37"/>
  <c r="Q196" i="29"/>
  <c r="Z131" i="37"/>
  <c r="Q196" i="27"/>
  <c r="Y131" i="37"/>
  <c r="Q197" i="26"/>
  <c r="X131" i="37"/>
  <c r="Q196" i="24"/>
  <c r="W131" i="37"/>
  <c r="Q196" i="22"/>
  <c r="V131" i="37"/>
  <c r="Q196" i="25"/>
  <c r="U131" i="37"/>
  <c r="Q197" i="20"/>
  <c r="T131" i="37"/>
  <c r="Q196" i="23"/>
  <c r="S131" i="37"/>
  <c r="Q196" i="18"/>
  <c r="R131" i="37"/>
  <c r="Q196" i="17"/>
  <c r="Q131" i="37"/>
  <c r="Q197" i="16"/>
  <c r="P131" i="37"/>
  <c r="Q196" i="15"/>
  <c r="O131" i="37"/>
  <c r="Q196" i="14"/>
  <c r="N131" i="37"/>
  <c r="Q197" i="13"/>
  <c r="L131" i="37"/>
  <c r="Q196" i="12"/>
  <c r="K131" i="37"/>
  <c r="Q196" i="11"/>
  <c r="J131" i="37"/>
  <c r="Q196" i="10"/>
  <c r="I131" i="37"/>
  <c r="Q197" i="9"/>
  <c r="H131" i="37"/>
  <c r="Q196" i="8"/>
  <c r="G131" i="37"/>
  <c r="Q196" i="7"/>
  <c r="F131" i="37"/>
  <c r="Q196" i="6"/>
  <c r="C131" i="37"/>
  <c r="Q196" i="5"/>
  <c r="B131" i="37"/>
  <c r="Q195" i="34"/>
  <c r="AC130" i="37"/>
  <c r="Q196" i="31"/>
  <c r="AB130" i="37"/>
  <c r="Q195" i="30"/>
  <c r="AA130" i="37"/>
  <c r="Q195" i="29"/>
  <c r="Z130" i="37"/>
  <c r="Q195" i="27"/>
  <c r="Y130" i="37"/>
  <c r="Q196" i="26"/>
  <c r="X130" i="37"/>
  <c r="Q195" i="24"/>
  <c r="W130" i="37"/>
  <c r="Q195" i="22"/>
  <c r="V130" i="37"/>
  <c r="Q195" i="25"/>
  <c r="U130" i="37"/>
  <c r="Q196" i="20"/>
  <c r="T130" i="37"/>
  <c r="Q195" i="23"/>
  <c r="S130" i="37"/>
  <c r="Q195" i="18"/>
  <c r="R130" i="37"/>
  <c r="Q195" i="17"/>
  <c r="Q130" i="37"/>
  <c r="Q196" i="16"/>
  <c r="P130" i="37"/>
  <c r="Q195" i="15"/>
  <c r="O130" i="37"/>
  <c r="Q195" i="14"/>
  <c r="N130" i="37"/>
  <c r="Q196" i="13"/>
  <c r="L130" i="37"/>
  <c r="Q195" i="12"/>
  <c r="K130" i="37"/>
  <c r="Q195" i="11"/>
  <c r="J130" i="37"/>
  <c r="Q195" i="10"/>
  <c r="I130" i="37"/>
  <c r="Q196" i="9"/>
  <c r="H130" i="37"/>
  <c r="Q195" i="8"/>
  <c r="G130" i="37"/>
  <c r="Q195" i="7"/>
  <c r="F130" i="37"/>
  <c r="Q195" i="6"/>
  <c r="C130" i="37"/>
  <c r="Q195" i="5"/>
  <c r="B130" i="37"/>
  <c r="Q194" i="34"/>
  <c r="AC129" i="37"/>
  <c r="Q195" i="31"/>
  <c r="AB129" i="37"/>
  <c r="Q194" i="30"/>
  <c r="AA129" i="37"/>
  <c r="Q194" i="29"/>
  <c r="Z129" i="37"/>
  <c r="Q194" i="27"/>
  <c r="Y129" i="37"/>
  <c r="Q195" i="26"/>
  <c r="X129" i="37"/>
  <c r="Q194" i="24"/>
  <c r="W129" i="37"/>
  <c r="Q194" i="22"/>
  <c r="V129" i="37"/>
  <c r="Q194" i="25"/>
  <c r="U129" i="37"/>
  <c r="Q195" i="20"/>
  <c r="T129" i="37"/>
  <c r="Q194" i="23"/>
  <c r="S129" i="37"/>
  <c r="Q194" i="18"/>
  <c r="R129" i="37"/>
  <c r="Q194" i="17"/>
  <c r="Q129" i="37"/>
  <c r="Q195" i="16"/>
  <c r="P129" i="37"/>
  <c r="Q194" i="15"/>
  <c r="O129" i="37"/>
  <c r="Q194" i="14"/>
  <c r="N129" i="37"/>
  <c r="Q195" i="13"/>
  <c r="L129" i="37"/>
  <c r="Q194" i="12"/>
  <c r="K129" i="37"/>
  <c r="Q194" i="11"/>
  <c r="J129" i="37"/>
  <c r="Q194" i="10"/>
  <c r="I129" i="37"/>
  <c r="Q195" i="9"/>
  <c r="H129" i="37"/>
  <c r="Q194" i="8"/>
  <c r="G129" i="37"/>
  <c r="Q194" i="7"/>
  <c r="F129" i="37"/>
  <c r="Q194" i="6"/>
  <c r="C129" i="37"/>
  <c r="Q194" i="5"/>
  <c r="B129" i="37"/>
  <c r="Q193" i="34"/>
  <c r="AC128" i="37"/>
  <c r="Q194" i="31"/>
  <c r="AB128" i="37"/>
  <c r="Q193" i="30"/>
  <c r="AA128" i="37"/>
  <c r="Q193" i="29"/>
  <c r="Z128" i="37"/>
  <c r="Q193" i="27"/>
  <c r="Y128" i="37"/>
  <c r="Q194" i="26"/>
  <c r="X128" i="37"/>
  <c r="Q193" i="24"/>
  <c r="W128" i="37"/>
  <c r="Q193" i="22"/>
  <c r="V128" i="37"/>
  <c r="Q193" i="25"/>
  <c r="U128" i="37"/>
  <c r="Q194" i="20"/>
  <c r="T128" i="37"/>
  <c r="Q193" i="23"/>
  <c r="S128" i="37"/>
  <c r="Q193" i="18"/>
  <c r="R128" i="37"/>
  <c r="Q193" i="17"/>
  <c r="Q128" i="37"/>
  <c r="Q194" i="16"/>
  <c r="P128" i="37"/>
  <c r="Q193" i="15"/>
  <c r="O128" i="37"/>
  <c r="Q193" i="14"/>
  <c r="N128" i="37"/>
  <c r="Q194" i="13"/>
  <c r="L128" i="37"/>
  <c r="Q193" i="12"/>
  <c r="K128" i="37"/>
  <c r="Q193" i="11"/>
  <c r="J128" i="37"/>
  <c r="Q193" i="10"/>
  <c r="I128" i="37"/>
  <c r="Q194" i="9"/>
  <c r="H128" i="37"/>
  <c r="Q193" i="8"/>
  <c r="G128" i="37"/>
  <c r="Q193" i="7"/>
  <c r="F128" i="37"/>
  <c r="Q193" i="6"/>
  <c r="C128" i="37"/>
  <c r="Q193" i="5"/>
  <c r="B128" i="37"/>
  <c r="Q192" i="34"/>
  <c r="AC127" i="37"/>
  <c r="Q193" i="31"/>
  <c r="AB127" i="37"/>
  <c r="Q192" i="30"/>
  <c r="AA127" i="37"/>
  <c r="Q192" i="29"/>
  <c r="Z127" i="37"/>
  <c r="Q192" i="27"/>
  <c r="Y127" i="37"/>
  <c r="Q193" i="26"/>
  <c r="X127" i="37"/>
  <c r="Q192" i="24"/>
  <c r="W127" i="37"/>
  <c r="Q192" i="22"/>
  <c r="V127" i="37"/>
  <c r="Q192" i="25"/>
  <c r="U127" i="37"/>
  <c r="Q193" i="20"/>
  <c r="T127" i="37"/>
  <c r="Q192" i="23"/>
  <c r="S127" i="37"/>
  <c r="Q192" i="18"/>
  <c r="R127" i="37"/>
  <c r="Q192" i="17"/>
  <c r="Q127" i="37"/>
  <c r="Q193" i="16"/>
  <c r="P127" i="37"/>
  <c r="Q192" i="15"/>
  <c r="O127" i="37"/>
  <c r="Q192" i="14"/>
  <c r="N127" i="37"/>
  <c r="Q193" i="13"/>
  <c r="L127" i="37"/>
  <c r="Q192" i="12"/>
  <c r="K127" i="37"/>
  <c r="Q192" i="11"/>
  <c r="J127" i="37"/>
  <c r="Q192" i="10"/>
  <c r="I127" i="37"/>
  <c r="Q193" i="9"/>
  <c r="H127" i="37"/>
  <c r="Q192" i="8"/>
  <c r="G127" i="37"/>
  <c r="Q192" i="7"/>
  <c r="F127" i="37"/>
  <c r="Q192" i="6"/>
  <c r="C127" i="37"/>
  <c r="Q192" i="5"/>
  <c r="B127" i="37"/>
  <c r="Q191" i="34"/>
  <c r="AC126" i="37"/>
  <c r="Q192" i="31"/>
  <c r="AB126" i="37"/>
  <c r="Q191" i="30"/>
  <c r="AA126" i="37"/>
  <c r="Q191" i="29"/>
  <c r="Z126" i="37"/>
  <c r="Q191" i="27"/>
  <c r="Y126" i="37"/>
  <c r="Q192" i="26"/>
  <c r="X126" i="37"/>
  <c r="Q191" i="24"/>
  <c r="W126" i="37"/>
  <c r="Q191" i="22"/>
  <c r="V126" i="37"/>
  <c r="Q191" i="25"/>
  <c r="U126" i="37"/>
  <c r="Q192" i="20"/>
  <c r="T126" i="37"/>
  <c r="Q191" i="23"/>
  <c r="S126" i="37"/>
  <c r="Q191" i="18"/>
  <c r="R126" i="37"/>
  <c r="Q191" i="17"/>
  <c r="Q126" i="37"/>
  <c r="Q192" i="16"/>
  <c r="P126" i="37"/>
  <c r="Q191" i="15"/>
  <c r="O126" i="37"/>
  <c r="Q191" i="14"/>
  <c r="N126" i="37"/>
  <c r="Q192" i="13"/>
  <c r="L126" i="37"/>
  <c r="Q191" i="12"/>
  <c r="K126" i="37"/>
  <c r="Q191" i="11"/>
  <c r="J126" i="37"/>
  <c r="Q191" i="10"/>
  <c r="I126" i="37"/>
  <c r="Q192" i="9"/>
  <c r="H126" i="37"/>
  <c r="Q191" i="8"/>
  <c r="G126" i="37"/>
  <c r="Q191" i="7"/>
  <c r="F126" i="37"/>
  <c r="Q191" i="6"/>
  <c r="C126" i="37"/>
  <c r="Q191" i="5"/>
  <c r="B126" i="37"/>
  <c r="Q190" i="34"/>
  <c r="AC125" i="37"/>
  <c r="Q191" i="31"/>
  <c r="AB125" i="37"/>
  <c r="Q190" i="30"/>
  <c r="AA125" i="37"/>
  <c r="Q190" i="29"/>
  <c r="Z125" i="37"/>
  <c r="Q190" i="27"/>
  <c r="Y125" i="37"/>
  <c r="Q191" i="26"/>
  <c r="X125" i="37"/>
  <c r="Q190" i="24"/>
  <c r="W125" i="37"/>
  <c r="Q190" i="22"/>
  <c r="V125" i="37"/>
  <c r="Q190" i="25"/>
  <c r="U125" i="37"/>
  <c r="Q191" i="20"/>
  <c r="T125" i="37"/>
  <c r="Q190" i="23"/>
  <c r="S125" i="37"/>
  <c r="Q190" i="18"/>
  <c r="R125" i="37"/>
  <c r="Q190" i="17"/>
  <c r="Q125" i="37"/>
  <c r="Q191" i="16"/>
  <c r="P125" i="37"/>
  <c r="Q190" i="15"/>
  <c r="O125" i="37"/>
  <c r="Q190" i="14"/>
  <c r="N125" i="37"/>
  <c r="Q191" i="13"/>
  <c r="L125" i="37"/>
  <c r="Q190" i="12"/>
  <c r="K125" i="37"/>
  <c r="Q190" i="11"/>
  <c r="J125" i="37"/>
  <c r="Q190" i="10"/>
  <c r="I125" i="37"/>
  <c r="Q191" i="9"/>
  <c r="H125" i="37"/>
  <c r="Q190" i="8"/>
  <c r="G125" i="37"/>
  <c r="Q190" i="7"/>
  <c r="F125" i="37"/>
  <c r="Q190" i="6"/>
  <c r="C125" i="37"/>
  <c r="Q190" i="5"/>
  <c r="B125" i="37"/>
  <c r="Q189" i="34"/>
  <c r="AC124" i="37"/>
  <c r="Q190" i="31"/>
  <c r="AB124" i="37"/>
  <c r="Q189" i="30"/>
  <c r="AA124" i="37"/>
  <c r="Q189" i="29"/>
  <c r="Z124" i="37"/>
  <c r="Q189" i="27"/>
  <c r="Y124" i="37"/>
  <c r="Q190" i="26"/>
  <c r="X124" i="37"/>
  <c r="Q189" i="24"/>
  <c r="W124" i="37"/>
  <c r="Q189" i="22"/>
  <c r="V124" i="37"/>
  <c r="Q189" i="25"/>
  <c r="U124" i="37"/>
  <c r="Q190" i="20"/>
  <c r="T124" i="37"/>
  <c r="Q189" i="23"/>
  <c r="S124" i="37"/>
  <c r="Q189" i="18"/>
  <c r="R124" i="37"/>
  <c r="Q189" i="17"/>
  <c r="Q124" i="37"/>
  <c r="Q190" i="16"/>
  <c r="P124" i="37"/>
  <c r="Q189" i="15"/>
  <c r="O124" i="37"/>
  <c r="Q189" i="14"/>
  <c r="N124" i="37"/>
  <c r="Q190" i="13"/>
  <c r="L124" i="37"/>
  <c r="Q189" i="12"/>
  <c r="K124" i="37"/>
  <c r="Q189" i="11"/>
  <c r="J124" i="37"/>
  <c r="Q189" i="10"/>
  <c r="I124" i="37"/>
  <c r="Q190" i="9"/>
  <c r="H124" i="37"/>
  <c r="Q189" i="8"/>
  <c r="G124" i="37"/>
  <c r="Q189" i="7"/>
  <c r="F124" i="37"/>
  <c r="Q189" i="6"/>
  <c r="C124" i="37"/>
  <c r="Q189" i="5"/>
  <c r="B124" i="37"/>
  <c r="Q188" i="34"/>
  <c r="AC123" i="37"/>
  <c r="Q189" i="31"/>
  <c r="AB123" i="37"/>
  <c r="Q188" i="30"/>
  <c r="AA123" i="37"/>
  <c r="Q188" i="29"/>
  <c r="Z123" i="37"/>
  <c r="Q188" i="27"/>
  <c r="Y123" i="37"/>
  <c r="Q189" i="26"/>
  <c r="X123" i="37"/>
  <c r="Q188" i="24"/>
  <c r="W123" i="37"/>
  <c r="Q188" i="22"/>
  <c r="V123" i="37"/>
  <c r="Q188" i="25"/>
  <c r="U123" i="37"/>
  <c r="Q189" i="20"/>
  <c r="T123" i="37"/>
  <c r="Q188" i="23"/>
  <c r="S123" i="37"/>
  <c r="Q188" i="18"/>
  <c r="R123" i="37"/>
  <c r="Q188" i="17"/>
  <c r="Q123" i="37"/>
  <c r="Q189" i="16"/>
  <c r="P123" i="37"/>
  <c r="Q188" i="15"/>
  <c r="O123" i="37"/>
  <c r="Q188" i="14"/>
  <c r="N123" i="37"/>
  <c r="Q189" i="13"/>
  <c r="L123" i="37"/>
  <c r="Q188" i="12"/>
  <c r="K123" i="37"/>
  <c r="Q188" i="11"/>
  <c r="J123" i="37"/>
  <c r="Q188" i="10"/>
  <c r="I123" i="37"/>
  <c r="Q189" i="9"/>
  <c r="H123" i="37"/>
  <c r="Q188" i="8"/>
  <c r="G123" i="37"/>
  <c r="Q188" i="7"/>
  <c r="F123" i="37"/>
  <c r="Q188" i="6"/>
  <c r="C123" i="37"/>
  <c r="Q188" i="5"/>
  <c r="B123" i="37"/>
  <c r="Q187" i="34"/>
  <c r="AC122" i="37"/>
  <c r="Q188" i="31"/>
  <c r="AB122" i="37"/>
  <c r="Q187" i="30"/>
  <c r="AA122" i="37"/>
  <c r="Q187" i="29"/>
  <c r="Z122" i="37"/>
  <c r="Q187" i="27"/>
  <c r="Y122" i="37"/>
  <c r="Q188" i="26"/>
  <c r="X122" i="37"/>
  <c r="Q187" i="24"/>
  <c r="W122" i="37"/>
  <c r="Q187" i="22"/>
  <c r="V122" i="37"/>
  <c r="Q187" i="25"/>
  <c r="U122" i="37"/>
  <c r="Q188" i="20"/>
  <c r="T122" i="37"/>
  <c r="Q187" i="23"/>
  <c r="S122" i="37"/>
  <c r="Q187" i="18"/>
  <c r="R122" i="37"/>
  <c r="Q187" i="17"/>
  <c r="Q122" i="37"/>
  <c r="Q188" i="16"/>
  <c r="P122" i="37"/>
  <c r="Q187" i="15"/>
  <c r="O122" i="37"/>
  <c r="Q187" i="14"/>
  <c r="N122" i="37"/>
  <c r="Q188" i="13"/>
  <c r="L122" i="37"/>
  <c r="Q187" i="12"/>
  <c r="K122" i="37"/>
  <c r="Q187" i="11"/>
  <c r="J122" i="37"/>
  <c r="Q187" i="10"/>
  <c r="I122" i="37"/>
  <c r="Q188" i="9"/>
  <c r="H122" i="37"/>
  <c r="Q187" i="8"/>
  <c r="G122" i="37"/>
  <c r="Q187" i="7"/>
  <c r="F122" i="37"/>
  <c r="Q187" i="6"/>
  <c r="C122" i="37"/>
  <c r="Q187" i="5"/>
  <c r="B122" i="37"/>
  <c r="Q186" i="34"/>
  <c r="AC121" i="37"/>
  <c r="Q187" i="31"/>
  <c r="AB121" i="37"/>
  <c r="Q186" i="30"/>
  <c r="AA121" i="37"/>
  <c r="Q186" i="29"/>
  <c r="Z121" i="37"/>
  <c r="Q186" i="27"/>
  <c r="Y121" i="37"/>
  <c r="Q187" i="26"/>
  <c r="X121" i="37"/>
  <c r="Q186" i="24"/>
  <c r="W121" i="37"/>
  <c r="Q186" i="22"/>
  <c r="V121" i="37"/>
  <c r="Q186" i="25"/>
  <c r="U121" i="37"/>
  <c r="Q187" i="20"/>
  <c r="T121" i="37"/>
  <c r="Q186" i="23"/>
  <c r="S121" i="37"/>
  <c r="Q186" i="18"/>
  <c r="R121" i="37"/>
  <c r="Q186" i="17"/>
  <c r="Q121" i="37"/>
  <c r="Q187" i="16"/>
  <c r="P121" i="37"/>
  <c r="Q186" i="15"/>
  <c r="O121" i="37"/>
  <c r="Q186" i="14"/>
  <c r="N121" i="37"/>
  <c r="Q187" i="13"/>
  <c r="L121" i="37"/>
  <c r="Q186" i="12"/>
  <c r="K121" i="37"/>
  <c r="Q186" i="11"/>
  <c r="J121" i="37"/>
  <c r="Q186" i="10"/>
  <c r="I121" i="37"/>
  <c r="Q187" i="9"/>
  <c r="H121" i="37"/>
  <c r="Q186" i="8"/>
  <c r="G121" i="37"/>
  <c r="Q186" i="7"/>
  <c r="F121" i="37"/>
  <c r="Q186" i="6"/>
  <c r="C121" i="37"/>
  <c r="Q186" i="5"/>
  <c r="B121" i="37"/>
  <c r="Q185" i="34"/>
  <c r="AC120" i="37"/>
  <c r="Q186" i="31"/>
  <c r="AB120" i="37"/>
  <c r="Q185" i="30"/>
  <c r="AA120" i="37"/>
  <c r="Q185" i="29"/>
  <c r="Z120" i="37"/>
  <c r="Q185" i="27"/>
  <c r="Y120" i="37"/>
  <c r="Q186" i="26"/>
  <c r="X120" i="37"/>
  <c r="Q185" i="24"/>
  <c r="W120" i="37"/>
  <c r="Q185" i="22"/>
  <c r="V120" i="37"/>
  <c r="Q185" i="25"/>
  <c r="U120" i="37"/>
  <c r="Q186" i="20"/>
  <c r="T120" i="37"/>
  <c r="Q185" i="23"/>
  <c r="S120" i="37"/>
  <c r="Q185" i="18"/>
  <c r="R120" i="37"/>
  <c r="Q185" i="17"/>
  <c r="Q120" i="37"/>
  <c r="Q186" i="16"/>
  <c r="P120" i="37"/>
  <c r="Q185" i="15"/>
  <c r="O120" i="37"/>
  <c r="Q185" i="14"/>
  <c r="N120" i="37"/>
  <c r="Q186" i="13"/>
  <c r="L120" i="37"/>
  <c r="Q185" i="12"/>
  <c r="K120" i="37"/>
  <c r="Q185" i="11"/>
  <c r="J120" i="37"/>
  <c r="Q185" i="10"/>
  <c r="I120" i="37"/>
  <c r="Q186" i="9"/>
  <c r="H120" i="37"/>
  <c r="Q185" i="8"/>
  <c r="G120" i="37"/>
  <c r="Q185" i="7"/>
  <c r="F120" i="37"/>
  <c r="Q185" i="6"/>
  <c r="C120" i="37"/>
  <c r="Q185" i="5"/>
  <c r="B120" i="37"/>
  <c r="Q184" i="34"/>
  <c r="AC119" i="37"/>
  <c r="Q185" i="31"/>
  <c r="AB119" i="37"/>
  <c r="Q184" i="30"/>
  <c r="AA119" i="37"/>
  <c r="Q184" i="29"/>
  <c r="Z119" i="37"/>
  <c r="Q184" i="27"/>
  <c r="Y119" i="37"/>
  <c r="Q185" i="26"/>
  <c r="X119" i="37"/>
  <c r="Q184" i="24"/>
  <c r="W119" i="37"/>
  <c r="Q184" i="22"/>
  <c r="V119" i="37"/>
  <c r="Q184" i="25"/>
  <c r="U119" i="37"/>
  <c r="Q185" i="20"/>
  <c r="T119" i="37"/>
  <c r="Q184" i="23"/>
  <c r="S119" i="37"/>
  <c r="Q184" i="18"/>
  <c r="R119" i="37"/>
  <c r="Q184" i="17"/>
  <c r="Q119" i="37"/>
  <c r="Q185" i="16"/>
  <c r="P119" i="37"/>
  <c r="Q184" i="15"/>
  <c r="O119" i="37"/>
  <c r="Q184" i="14"/>
  <c r="N119" i="37"/>
  <c r="Q185" i="13"/>
  <c r="L119" i="37"/>
  <c r="Q184" i="12"/>
  <c r="K119" i="37"/>
  <c r="Q184" i="11"/>
  <c r="J119" i="37"/>
  <c r="Q184" i="10"/>
  <c r="I119" i="37"/>
  <c r="Q185" i="9"/>
  <c r="H119" i="37"/>
  <c r="Q184" i="8"/>
  <c r="G119" i="37"/>
  <c r="Q184" i="7"/>
  <c r="F119" i="37"/>
  <c r="Q184" i="6"/>
  <c r="C119" i="37"/>
  <c r="Q184" i="5"/>
  <c r="B119" i="37"/>
  <c r="Q183" i="34"/>
  <c r="AC118" i="37"/>
  <c r="Q184" i="31"/>
  <c r="AB118" i="37"/>
  <c r="Q183" i="30"/>
  <c r="AA118" i="37"/>
  <c r="Q183" i="29"/>
  <c r="Z118" i="37"/>
  <c r="Q183" i="27"/>
  <c r="Y118" i="37"/>
  <c r="Q184" i="26"/>
  <c r="X118" i="37"/>
  <c r="Q183" i="24"/>
  <c r="W118" i="37"/>
  <c r="Q183" i="22"/>
  <c r="V118" i="37"/>
  <c r="Q183" i="25"/>
  <c r="U118" i="37"/>
  <c r="Q184" i="20"/>
  <c r="T118" i="37"/>
  <c r="Q183" i="23"/>
  <c r="S118" i="37"/>
  <c r="Q183" i="18"/>
  <c r="R118" i="37"/>
  <c r="Q183" i="17"/>
  <c r="Q118" i="37"/>
  <c r="Q184" i="16"/>
  <c r="P118" i="37"/>
  <c r="Q183" i="15"/>
  <c r="O118" i="37"/>
  <c r="Q183" i="14"/>
  <c r="N118" i="37"/>
  <c r="Q184" i="13"/>
  <c r="L118" i="37"/>
  <c r="Q183" i="12"/>
  <c r="K118" i="37"/>
  <c r="Q183" i="11"/>
  <c r="J118" i="37"/>
  <c r="Q183" i="10"/>
  <c r="I118" i="37"/>
  <c r="Q184" i="9"/>
  <c r="H118" i="37"/>
  <c r="Q183" i="8"/>
  <c r="G118" i="37"/>
  <c r="Q183" i="7"/>
  <c r="F118" i="37"/>
  <c r="Q183" i="6"/>
  <c r="C118" i="37"/>
  <c r="Q183" i="5"/>
  <c r="B118" i="37"/>
  <c r="Q182" i="34"/>
  <c r="AC117" i="37"/>
  <c r="Q183" i="31"/>
  <c r="AB117" i="37"/>
  <c r="Q182" i="30"/>
  <c r="AA117" i="37"/>
  <c r="Q182" i="29"/>
  <c r="Z117" i="37"/>
  <c r="Q182" i="27"/>
  <c r="Y117" i="37"/>
  <c r="Q183" i="26"/>
  <c r="X117" i="37"/>
  <c r="Q182" i="24"/>
  <c r="W117" i="37"/>
  <c r="Q182" i="22"/>
  <c r="V117" i="37"/>
  <c r="Q182" i="25"/>
  <c r="U117" i="37"/>
  <c r="Q183" i="20"/>
  <c r="T117" i="37"/>
  <c r="Q182" i="23"/>
  <c r="S117" i="37"/>
  <c r="Q182" i="18"/>
  <c r="R117" i="37"/>
  <c r="Q182" i="17"/>
  <c r="Q117" i="37"/>
  <c r="Q183" i="16"/>
  <c r="P117" i="37"/>
  <c r="Q182" i="15"/>
  <c r="O117" i="37"/>
  <c r="Q182" i="14"/>
  <c r="N117" i="37"/>
  <c r="Q183" i="13"/>
  <c r="L117" i="37"/>
  <c r="Q182" i="12"/>
  <c r="K117" i="37"/>
  <c r="Q182" i="11"/>
  <c r="J117" i="37"/>
  <c r="Q182" i="10"/>
  <c r="I117" i="37"/>
  <c r="Q183" i="9"/>
  <c r="H117" i="37"/>
  <c r="Q182" i="8"/>
  <c r="G117" i="37"/>
  <c r="Q182" i="7"/>
  <c r="F117" i="37"/>
  <c r="Q182" i="6"/>
  <c r="C117" i="37"/>
  <c r="Q182" i="5"/>
  <c r="B117" i="37"/>
  <c r="Q181" i="34"/>
  <c r="AC116" i="37"/>
  <c r="Q182" i="31"/>
  <c r="AB116" i="37"/>
  <c r="Q181" i="30"/>
  <c r="AA116" i="37"/>
  <c r="Q181" i="29"/>
  <c r="Z116" i="37"/>
  <c r="Q181" i="27"/>
  <c r="Y116" i="37"/>
  <c r="Q182" i="26"/>
  <c r="X116" i="37"/>
  <c r="Q181" i="24"/>
  <c r="W116" i="37"/>
  <c r="Q181" i="22"/>
  <c r="V116" i="37"/>
  <c r="Q181" i="25"/>
  <c r="U116" i="37"/>
  <c r="Q182" i="20"/>
  <c r="T116" i="37"/>
  <c r="Q181" i="23"/>
  <c r="S116" i="37"/>
  <c r="Q181" i="18"/>
  <c r="R116" i="37"/>
  <c r="Q181" i="17"/>
  <c r="Q116" i="37"/>
  <c r="Q182" i="16"/>
  <c r="P116" i="37"/>
  <c r="Q181" i="15"/>
  <c r="O116" i="37"/>
  <c r="Q181" i="14"/>
  <c r="N116" i="37"/>
  <c r="Q182" i="13"/>
  <c r="L116" i="37"/>
  <c r="Q181" i="12"/>
  <c r="K116" i="37"/>
  <c r="Q181" i="11"/>
  <c r="J116" i="37"/>
  <c r="Q181" i="10"/>
  <c r="I116" i="37"/>
  <c r="Q182" i="9"/>
  <c r="H116" i="37"/>
  <c r="Q181" i="8"/>
  <c r="G116" i="37"/>
  <c r="Q181" i="7"/>
  <c r="F116" i="37"/>
  <c r="Q181" i="6"/>
  <c r="C116" i="37"/>
  <c r="Q181" i="5"/>
  <c r="B116" i="37"/>
  <c r="Q180" i="34"/>
  <c r="AC115" i="37"/>
  <c r="Q181" i="31"/>
  <c r="AB115" i="37"/>
  <c r="Q180" i="30"/>
  <c r="AA115" i="37"/>
  <c r="Q180" i="29"/>
  <c r="Z115" i="37"/>
  <c r="Q180" i="27"/>
  <c r="Y115" i="37"/>
  <c r="Q181" i="26"/>
  <c r="X115" i="37"/>
  <c r="Q180" i="24"/>
  <c r="W115" i="37"/>
  <c r="Q180" i="22"/>
  <c r="V115" i="37"/>
  <c r="Q180" i="25"/>
  <c r="U115" i="37"/>
  <c r="Q181" i="20"/>
  <c r="T115" i="37"/>
  <c r="Q180" i="23"/>
  <c r="S115" i="37"/>
  <c r="Q180" i="18"/>
  <c r="R115" i="37"/>
  <c r="Q180" i="17"/>
  <c r="Q115" i="37"/>
  <c r="Q181" i="16"/>
  <c r="P115" i="37"/>
  <c r="Q180" i="15"/>
  <c r="O115" i="37"/>
  <c r="Q180" i="14"/>
  <c r="N115" i="37"/>
  <c r="Q181" i="13"/>
  <c r="L115" i="37"/>
  <c r="Q180" i="12"/>
  <c r="K115" i="37"/>
  <c r="Q180" i="11"/>
  <c r="J115" i="37"/>
  <c r="Q180" i="10"/>
  <c r="I115" i="37"/>
  <c r="Q181" i="9"/>
  <c r="H115" i="37"/>
  <c r="Q180" i="8"/>
  <c r="G115" i="37"/>
  <c r="Q180" i="7"/>
  <c r="F115" i="37"/>
  <c r="Q180" i="6"/>
  <c r="C115" i="37"/>
  <c r="Q180" i="5"/>
  <c r="B115" i="37"/>
  <c r="Q179" i="34"/>
  <c r="AC114" i="37"/>
  <c r="Q180" i="31"/>
  <c r="AB114" i="37"/>
  <c r="Q179" i="30"/>
  <c r="AA114" i="37"/>
  <c r="Q179" i="29"/>
  <c r="Z114" i="37"/>
  <c r="Q179" i="27"/>
  <c r="Y114" i="37"/>
  <c r="Q180" i="26"/>
  <c r="X114" i="37"/>
  <c r="Q179" i="24"/>
  <c r="W114" i="37"/>
  <c r="Q179" i="22"/>
  <c r="V114" i="37"/>
  <c r="Q179" i="25"/>
  <c r="U114" i="37"/>
  <c r="Q180" i="20"/>
  <c r="T114" i="37"/>
  <c r="Q179" i="23"/>
  <c r="S114" i="37"/>
  <c r="Q179" i="18"/>
  <c r="R114" i="37"/>
  <c r="Q179" i="17"/>
  <c r="Q114" i="37"/>
  <c r="Q180" i="16"/>
  <c r="P114" i="37"/>
  <c r="Q179" i="15"/>
  <c r="O114" i="37"/>
  <c r="Q179" i="14"/>
  <c r="N114" i="37"/>
  <c r="Q180" i="13"/>
  <c r="L114" i="37"/>
  <c r="Q179" i="12"/>
  <c r="K114" i="37"/>
  <c r="Q179" i="11"/>
  <c r="J114" i="37"/>
  <c r="Q179" i="10"/>
  <c r="I114" i="37"/>
  <c r="Q180" i="9"/>
  <c r="H114" i="37"/>
  <c r="Q179" i="8"/>
  <c r="G114" i="37"/>
  <c r="Q179" i="7"/>
  <c r="F114" i="37"/>
  <c r="Q179" i="6"/>
  <c r="C114" i="37"/>
  <c r="Q179" i="5"/>
  <c r="B114" i="37"/>
  <c r="Q178" i="34"/>
  <c r="AC113" i="37"/>
  <c r="Q179" i="31"/>
  <c r="AB113" i="37"/>
  <c r="Q178" i="30"/>
  <c r="AA113" i="37"/>
  <c r="Q178" i="29"/>
  <c r="Z113" i="37"/>
  <c r="Q178" i="27"/>
  <c r="Y113" i="37"/>
  <c r="Q179" i="26"/>
  <c r="X113" i="37"/>
  <c r="Q178" i="24"/>
  <c r="W113" i="37"/>
  <c r="Q178" i="22"/>
  <c r="V113" i="37"/>
  <c r="Q178" i="25"/>
  <c r="U113" i="37"/>
  <c r="Q179" i="20"/>
  <c r="T113" i="37"/>
  <c r="Q178" i="23"/>
  <c r="S113" i="37"/>
  <c r="Q178" i="18"/>
  <c r="R113" i="37"/>
  <c r="Q178" i="17"/>
  <c r="Q113" i="37"/>
  <c r="Q179" i="16"/>
  <c r="P113" i="37"/>
  <c r="Q178" i="15"/>
  <c r="O113" i="37"/>
  <c r="Q178" i="14"/>
  <c r="N113" i="37"/>
  <c r="Q179" i="13"/>
  <c r="L113" i="37"/>
  <c r="Q178" i="12"/>
  <c r="K113" i="37"/>
  <c r="Q178" i="11"/>
  <c r="J113" i="37"/>
  <c r="Q178" i="10"/>
  <c r="I113" i="37"/>
  <c r="Q179" i="9"/>
  <c r="H113" i="37"/>
  <c r="Q178" i="8"/>
  <c r="G113" i="37"/>
  <c r="Q178" i="7"/>
  <c r="F113" i="37"/>
  <c r="Q178" i="6"/>
  <c r="C113" i="37"/>
  <c r="Q178" i="5"/>
  <c r="B113" i="37"/>
  <c r="Q177" i="34"/>
  <c r="AC112" i="37"/>
  <c r="Q178" i="31"/>
  <c r="AB112" i="37"/>
  <c r="Q177" i="30"/>
  <c r="AA112" i="37"/>
  <c r="Q177" i="29"/>
  <c r="Z112" i="37"/>
  <c r="Q177" i="27"/>
  <c r="Y112" i="37"/>
  <c r="Q178" i="26"/>
  <c r="X112" i="37"/>
  <c r="Q177" i="24"/>
  <c r="W112" i="37"/>
  <c r="Q177" i="22"/>
  <c r="V112" i="37"/>
  <c r="Q177" i="25"/>
  <c r="U112" i="37"/>
  <c r="Q178" i="20"/>
  <c r="T112" i="37"/>
  <c r="Q177" i="23"/>
  <c r="S112" i="37"/>
  <c r="Q177" i="18"/>
  <c r="R112" i="37"/>
  <c r="Q177" i="17"/>
  <c r="Q112" i="37"/>
  <c r="Q178" i="16"/>
  <c r="P112" i="37"/>
  <c r="Q177" i="15"/>
  <c r="O112" i="37"/>
  <c r="Q177" i="14"/>
  <c r="N112" i="37"/>
  <c r="Q178" i="13"/>
  <c r="L112" i="37"/>
  <c r="Q177" i="12"/>
  <c r="K112" i="37"/>
  <c r="Q177" i="11"/>
  <c r="J112" i="37"/>
  <c r="Q177" i="10"/>
  <c r="I112" i="37"/>
  <c r="Q178" i="9"/>
  <c r="H112" i="37"/>
  <c r="Q177" i="8"/>
  <c r="G112" i="37"/>
  <c r="Q177" i="7"/>
  <c r="F112" i="37"/>
  <c r="Q177" i="6"/>
  <c r="C112" i="37"/>
  <c r="Q177" i="5"/>
  <c r="B112" i="37"/>
  <c r="Q176" i="34"/>
  <c r="AC111" i="37"/>
  <c r="Q177" i="31"/>
  <c r="AB111" i="37"/>
  <c r="Q176" i="30"/>
  <c r="AA111" i="37"/>
  <c r="Q176" i="29"/>
  <c r="Z111" i="37"/>
  <c r="Q176" i="27"/>
  <c r="Y111" i="37"/>
  <c r="Q177" i="26"/>
  <c r="X111" i="37"/>
  <c r="Q176" i="24"/>
  <c r="W111" i="37"/>
  <c r="Q176" i="22"/>
  <c r="V111" i="37"/>
  <c r="Q176" i="25"/>
  <c r="U111" i="37"/>
  <c r="Q177" i="20"/>
  <c r="T111" i="37"/>
  <c r="Q176" i="23"/>
  <c r="S111" i="37"/>
  <c r="Q176" i="18"/>
  <c r="R111" i="37"/>
  <c r="Q176" i="17"/>
  <c r="Q111" i="37"/>
  <c r="Q177" i="16"/>
  <c r="P111" i="37"/>
  <c r="Q176" i="15"/>
  <c r="O111" i="37"/>
  <c r="Q176" i="14"/>
  <c r="N111" i="37"/>
  <c r="Q177" i="13"/>
  <c r="L111" i="37"/>
  <c r="Q176" i="12"/>
  <c r="K111" i="37"/>
  <c r="Q176" i="11"/>
  <c r="J111" i="37"/>
  <c r="Q176" i="10"/>
  <c r="I111" i="37"/>
  <c r="Q177" i="9"/>
  <c r="H111" i="37"/>
  <c r="Q176" i="8"/>
  <c r="G111" i="37"/>
  <c r="Q176" i="7"/>
  <c r="F111" i="37"/>
  <c r="Q176" i="6"/>
  <c r="C111" i="37"/>
  <c r="Q176" i="5"/>
  <c r="B111" i="37"/>
  <c r="Q175" i="34"/>
  <c r="AC110" i="37"/>
  <c r="Q176" i="31"/>
  <c r="AB110" i="37"/>
  <c r="Q175" i="30"/>
  <c r="AA110" i="37"/>
  <c r="Q175" i="29"/>
  <c r="Z110" i="37"/>
  <c r="Q175" i="27"/>
  <c r="Y110" i="37"/>
  <c r="Q176" i="26"/>
  <c r="X110" i="37"/>
  <c r="Q175" i="24"/>
  <c r="W110" i="37"/>
  <c r="Q175" i="22"/>
  <c r="V110" i="37"/>
  <c r="Q175" i="25"/>
  <c r="U110" i="37"/>
  <c r="Q176" i="20"/>
  <c r="T110" i="37"/>
  <c r="Q175" i="23"/>
  <c r="S110" i="37"/>
  <c r="Q175" i="18"/>
  <c r="R110" i="37"/>
  <c r="Q175" i="17"/>
  <c r="Q110" i="37"/>
  <c r="Q176" i="16"/>
  <c r="P110" i="37"/>
  <c r="Q175" i="15"/>
  <c r="O110" i="37"/>
  <c r="Q175" i="14"/>
  <c r="N110" i="37"/>
  <c r="Q176" i="13"/>
  <c r="L110" i="37"/>
  <c r="Q175" i="12"/>
  <c r="K110" i="37"/>
  <c r="Q175" i="11"/>
  <c r="J110" i="37"/>
  <c r="Q175" i="10"/>
  <c r="I110" i="37"/>
  <c r="Q176" i="9"/>
  <c r="H110" i="37"/>
  <c r="Q175" i="8"/>
  <c r="G110" i="37"/>
  <c r="Q175" i="7"/>
  <c r="F110" i="37"/>
  <c r="Q175" i="6"/>
  <c r="C110" i="37"/>
  <c r="Q175" i="5"/>
  <c r="B110" i="37"/>
  <c r="Q174" i="34"/>
  <c r="AC109" i="37"/>
  <c r="Q175" i="31"/>
  <c r="AB109" i="37"/>
  <c r="Q174" i="30"/>
  <c r="AA109" i="37"/>
  <c r="Q174" i="29"/>
  <c r="Z109" i="37"/>
  <c r="Q174" i="27"/>
  <c r="Y109" i="37"/>
  <c r="Q175" i="26"/>
  <c r="X109" i="37"/>
  <c r="Q174" i="24"/>
  <c r="W109" i="37"/>
  <c r="Q174" i="22"/>
  <c r="V109" i="37"/>
  <c r="Q174" i="25"/>
  <c r="U109" i="37"/>
  <c r="Q175" i="20"/>
  <c r="T109" i="37"/>
  <c r="Q174" i="23"/>
  <c r="S109" i="37"/>
  <c r="Q174" i="18"/>
  <c r="R109" i="37"/>
  <c r="Q174" i="17"/>
  <c r="Q109" i="37"/>
  <c r="Q175" i="16"/>
  <c r="P109" i="37"/>
  <c r="Q174" i="15"/>
  <c r="O109" i="37"/>
  <c r="Q174" i="14"/>
  <c r="N109" i="37"/>
  <c r="Q175" i="13"/>
  <c r="L109" i="37"/>
  <c r="Q174" i="12"/>
  <c r="K109" i="37"/>
  <c r="Q174" i="11"/>
  <c r="J109" i="37"/>
  <c r="Q174" i="10"/>
  <c r="I109" i="37"/>
  <c r="Q175" i="9"/>
  <c r="H109" i="37"/>
  <c r="Q174" i="8"/>
  <c r="G109" i="37"/>
  <c r="Q174" i="7"/>
  <c r="F109" i="37"/>
  <c r="Q174" i="6"/>
  <c r="C109" i="37"/>
  <c r="Q174" i="5"/>
  <c r="B109" i="37"/>
  <c r="Q173" i="34"/>
  <c r="AC108" i="37"/>
  <c r="Q174" i="31"/>
  <c r="AB108" i="37"/>
  <c r="Q173" i="30"/>
  <c r="AA108" i="37"/>
  <c r="Q173" i="29"/>
  <c r="Z108" i="37"/>
  <c r="Q173" i="27"/>
  <c r="Y108" i="37"/>
  <c r="Q174" i="26"/>
  <c r="X108" i="37"/>
  <c r="Q173" i="24"/>
  <c r="W108" i="37"/>
  <c r="Q173" i="22"/>
  <c r="V108" i="37"/>
  <c r="Q173" i="25"/>
  <c r="U108" i="37"/>
  <c r="Q174" i="20"/>
  <c r="T108" i="37"/>
  <c r="Q173" i="23"/>
  <c r="S108" i="37"/>
  <c r="Q173" i="18"/>
  <c r="R108" i="37"/>
  <c r="Q173" i="17"/>
  <c r="Q108" i="37"/>
  <c r="Q174" i="16"/>
  <c r="P108" i="37"/>
  <c r="Q173" i="15"/>
  <c r="O108" i="37"/>
  <c r="Q173" i="14"/>
  <c r="N108" i="37"/>
  <c r="Q174" i="13"/>
  <c r="L108" i="37"/>
  <c r="Q173" i="12"/>
  <c r="K108" i="37"/>
  <c r="Q173" i="11"/>
  <c r="J108" i="37"/>
  <c r="Q173" i="10"/>
  <c r="I108" i="37"/>
  <c r="Q174" i="9"/>
  <c r="H108" i="37"/>
  <c r="Q173" i="8"/>
  <c r="G108" i="37"/>
  <c r="Q173" i="7"/>
  <c r="F108" i="37"/>
  <c r="Q173" i="6"/>
  <c r="C108" i="37"/>
  <c r="Q173" i="5"/>
  <c r="B108" i="37"/>
  <c r="Q172" i="34"/>
  <c r="AC107" i="37"/>
  <c r="Q173" i="31"/>
  <c r="AB107" i="37"/>
  <c r="Q172" i="30"/>
  <c r="AA107" i="37"/>
  <c r="Q172" i="29"/>
  <c r="Z107" i="37"/>
  <c r="Q172" i="27"/>
  <c r="Y107" i="37"/>
  <c r="Q173" i="26"/>
  <c r="X107" i="37"/>
  <c r="Q172" i="24"/>
  <c r="W107" i="37"/>
  <c r="Q172" i="22"/>
  <c r="V107" i="37"/>
  <c r="Q172" i="25"/>
  <c r="U107" i="37"/>
  <c r="Q173" i="20"/>
  <c r="T107" i="37"/>
  <c r="Q172" i="23"/>
  <c r="S107" i="37"/>
  <c r="Q172" i="18"/>
  <c r="R107" i="37"/>
  <c r="Q172" i="17"/>
  <c r="Q107" i="37"/>
  <c r="Q173" i="16"/>
  <c r="P107" i="37"/>
  <c r="Q172" i="15"/>
  <c r="O107" i="37"/>
  <c r="Q172" i="14"/>
  <c r="N107" i="37"/>
  <c r="Q173" i="13"/>
  <c r="L107" i="37"/>
  <c r="Q172" i="12"/>
  <c r="K107" i="37"/>
  <c r="Q172" i="11"/>
  <c r="J107" i="37"/>
  <c r="Q172" i="10"/>
  <c r="I107" i="37"/>
  <c r="Q173" i="9"/>
  <c r="H107" i="37"/>
  <c r="Q172" i="8"/>
  <c r="G107" i="37"/>
  <c r="Q172" i="7"/>
  <c r="F107" i="37"/>
  <c r="Q172" i="6"/>
  <c r="C107" i="37"/>
  <c r="Q172" i="5"/>
  <c r="B107" i="37"/>
  <c r="Q171" i="34"/>
  <c r="AC106" i="37"/>
  <c r="Q172" i="31"/>
  <c r="AB106" i="37"/>
  <c r="Q171" i="30"/>
  <c r="AA106" i="37"/>
  <c r="Q171" i="29"/>
  <c r="Z106" i="37"/>
  <c r="Q171" i="27"/>
  <c r="Y106" i="37"/>
  <c r="Q172" i="26"/>
  <c r="X106" i="37"/>
  <c r="Q171" i="24"/>
  <c r="W106" i="37"/>
  <c r="Q171" i="22"/>
  <c r="V106" i="37"/>
  <c r="Q171" i="25"/>
  <c r="U106" i="37"/>
  <c r="Q172" i="20"/>
  <c r="T106" i="37"/>
  <c r="Q171" i="23"/>
  <c r="S106" i="37"/>
  <c r="Q171" i="18"/>
  <c r="R106" i="37"/>
  <c r="Q171" i="17"/>
  <c r="Q106" i="37"/>
  <c r="Q172" i="16"/>
  <c r="P106" i="37"/>
  <c r="Q171" i="15"/>
  <c r="O106" i="37"/>
  <c r="Q171" i="14"/>
  <c r="N106" i="37"/>
  <c r="Q172" i="13"/>
  <c r="L106" i="37"/>
  <c r="Q171" i="12"/>
  <c r="K106" i="37"/>
  <c r="Q171" i="11"/>
  <c r="J106" i="37"/>
  <c r="Q171" i="10"/>
  <c r="I106" i="37"/>
  <c r="Q172" i="9"/>
  <c r="H106" i="37"/>
  <c r="Q171" i="8"/>
  <c r="G106" i="37"/>
  <c r="Q171" i="7"/>
  <c r="F106" i="37"/>
  <c r="Q171" i="6"/>
  <c r="C106" i="37"/>
  <c r="Q171" i="5"/>
  <c r="B106" i="37"/>
  <c r="Q170" i="34"/>
  <c r="AC105" i="37"/>
  <c r="Q171" i="31"/>
  <c r="AB105" i="37"/>
  <c r="Q170" i="30"/>
  <c r="AA105" i="37"/>
  <c r="Q170" i="29"/>
  <c r="Z105" i="37"/>
  <c r="Q170" i="27"/>
  <c r="Y105" i="37"/>
  <c r="Q171" i="26"/>
  <c r="X105" i="37"/>
  <c r="Q170" i="24"/>
  <c r="W105" i="37"/>
  <c r="Q170" i="22"/>
  <c r="V105" i="37"/>
  <c r="Q170" i="25"/>
  <c r="U105" i="37"/>
  <c r="Q171" i="20"/>
  <c r="T105" i="37"/>
  <c r="Q170" i="23"/>
  <c r="S105" i="37"/>
  <c r="Q170" i="18"/>
  <c r="R105" i="37"/>
  <c r="Q170" i="17"/>
  <c r="Q105" i="37"/>
  <c r="Q171" i="16"/>
  <c r="P105" i="37"/>
  <c r="Q170" i="15"/>
  <c r="O105" i="37"/>
  <c r="Q170" i="14"/>
  <c r="N105" i="37"/>
  <c r="Q171" i="13"/>
  <c r="L105" i="37"/>
  <c r="Q170" i="12"/>
  <c r="K105" i="37"/>
  <c r="Q170" i="11"/>
  <c r="J105" i="37"/>
  <c r="Q170" i="10"/>
  <c r="I105" i="37"/>
  <c r="Q171" i="9"/>
  <c r="H105" i="37"/>
  <c r="Q170" i="8"/>
  <c r="G105" i="37"/>
  <c r="Q170" i="7"/>
  <c r="F105" i="37"/>
  <c r="Q170" i="6"/>
  <c r="C105" i="37"/>
  <c r="Q170" i="5"/>
  <c r="B105" i="37"/>
  <c r="Q169" i="34"/>
  <c r="AC104" i="37"/>
  <c r="Q170" i="31"/>
  <c r="AB104" i="37"/>
  <c r="Q169" i="30"/>
  <c r="AA104" i="37"/>
  <c r="Q169" i="29"/>
  <c r="Z104" i="37"/>
  <c r="Q169" i="27"/>
  <c r="Y104" i="37"/>
  <c r="Q170" i="26"/>
  <c r="X104" i="37"/>
  <c r="Q169" i="24"/>
  <c r="W104" i="37"/>
  <c r="Q169" i="22"/>
  <c r="V104" i="37"/>
  <c r="Q169" i="25"/>
  <c r="U104" i="37"/>
  <c r="Q170" i="20"/>
  <c r="T104" i="37"/>
  <c r="Q169" i="23"/>
  <c r="S104" i="37"/>
  <c r="Q169" i="18"/>
  <c r="R104" i="37"/>
  <c r="Q169" i="17"/>
  <c r="Q104" i="37"/>
  <c r="Q170" i="16"/>
  <c r="P104" i="37"/>
  <c r="Q169" i="15"/>
  <c r="O104" i="37"/>
  <c r="Q169" i="14"/>
  <c r="N104" i="37"/>
  <c r="Q170" i="13"/>
  <c r="L104" i="37"/>
  <c r="Q169" i="12"/>
  <c r="K104" i="37"/>
  <c r="Q169" i="11"/>
  <c r="J104" i="37"/>
  <c r="Q169" i="10"/>
  <c r="I104" i="37"/>
  <c r="Q170" i="9"/>
  <c r="H104" i="37"/>
  <c r="Q169" i="8"/>
  <c r="G104" i="37"/>
  <c r="Q169" i="7"/>
  <c r="F104" i="37"/>
  <c r="Q169" i="6"/>
  <c r="C104" i="37"/>
  <c r="Q169" i="5"/>
  <c r="B104" i="37"/>
  <c r="Q168" i="34"/>
  <c r="AC103" i="37"/>
  <c r="Q169" i="31"/>
  <c r="AB103" i="37"/>
  <c r="Q168" i="30"/>
  <c r="AA103" i="37"/>
  <c r="Q168" i="29"/>
  <c r="Z103" i="37"/>
  <c r="Q168" i="27"/>
  <c r="Y103" i="37"/>
  <c r="Q169" i="26"/>
  <c r="X103" i="37"/>
  <c r="Q168" i="24"/>
  <c r="W103" i="37"/>
  <c r="Q168" i="22"/>
  <c r="V103" i="37"/>
  <c r="Q168" i="25"/>
  <c r="U103" i="37"/>
  <c r="Q169" i="20"/>
  <c r="T103" i="37"/>
  <c r="Q168" i="23"/>
  <c r="S103" i="37"/>
  <c r="Q168" i="18"/>
  <c r="R103" i="37"/>
  <c r="Q168" i="17"/>
  <c r="Q103" i="37"/>
  <c r="Q169" i="16"/>
  <c r="P103" i="37"/>
  <c r="Q168" i="15"/>
  <c r="O103" i="37"/>
  <c r="Q168" i="14"/>
  <c r="N103" i="37"/>
  <c r="Q169" i="13"/>
  <c r="L103" i="37"/>
  <c r="Q168" i="12"/>
  <c r="K103" i="37"/>
  <c r="Q168" i="11"/>
  <c r="J103" i="37"/>
  <c r="Q168" i="10"/>
  <c r="I103" i="37"/>
  <c r="Q169" i="9"/>
  <c r="H103" i="37"/>
  <c r="Q168" i="8"/>
  <c r="G103" i="37"/>
  <c r="Q168" i="7"/>
  <c r="F103" i="37"/>
  <c r="Q168" i="6"/>
  <c r="C103" i="37"/>
  <c r="Q168" i="5"/>
  <c r="B103" i="37"/>
  <c r="Q167" i="34"/>
  <c r="AC102" i="37"/>
  <c r="Q168" i="31"/>
  <c r="AB102" i="37"/>
  <c r="Q167" i="30"/>
  <c r="AA102" i="37"/>
  <c r="Q167" i="29"/>
  <c r="Z102" i="37"/>
  <c r="Q167" i="27"/>
  <c r="Y102" i="37"/>
  <c r="Q168" i="26"/>
  <c r="X102" i="37"/>
  <c r="Q167" i="24"/>
  <c r="W102" i="37"/>
  <c r="Q167" i="22"/>
  <c r="V102" i="37"/>
  <c r="Q167" i="25"/>
  <c r="U102" i="37"/>
  <c r="Q168" i="20"/>
  <c r="T102" i="37"/>
  <c r="Q167" i="23"/>
  <c r="S102" i="37"/>
  <c r="Q167" i="18"/>
  <c r="R102" i="37"/>
  <c r="Q167" i="17"/>
  <c r="Q102" i="37"/>
  <c r="Q168" i="16"/>
  <c r="P102" i="37"/>
  <c r="Q167" i="15"/>
  <c r="O102" i="37"/>
  <c r="Q167" i="14"/>
  <c r="N102" i="37"/>
  <c r="Q168" i="13"/>
  <c r="L102" i="37"/>
  <c r="Q167" i="12"/>
  <c r="K102" i="37"/>
  <c r="Q167" i="11"/>
  <c r="J102" i="37"/>
  <c r="Q167" i="10"/>
  <c r="I102" i="37"/>
  <c r="Q168" i="9"/>
  <c r="H102" i="37"/>
  <c r="Q167" i="8"/>
  <c r="G102" i="37"/>
  <c r="Q167" i="7"/>
  <c r="F102" i="37"/>
  <c r="Q167" i="6"/>
  <c r="C102" i="37"/>
  <c r="Q167" i="5"/>
  <c r="B102" i="37"/>
  <c r="Q166" i="34"/>
  <c r="AC101" i="37"/>
  <c r="Q167" i="31"/>
  <c r="AB101" i="37"/>
  <c r="Q166" i="30"/>
  <c r="AA101" i="37"/>
  <c r="Q166" i="29"/>
  <c r="Z101" i="37"/>
  <c r="Q166" i="27"/>
  <c r="Y101" i="37"/>
  <c r="Q167" i="26"/>
  <c r="X101" i="37"/>
  <c r="Q166" i="24"/>
  <c r="W101" i="37"/>
  <c r="Q166" i="22"/>
  <c r="V101" i="37"/>
  <c r="Q166" i="25"/>
  <c r="U101" i="37"/>
  <c r="Q167" i="20"/>
  <c r="T101" i="37"/>
  <c r="Q166" i="23"/>
  <c r="S101" i="37"/>
  <c r="Q166" i="18"/>
  <c r="R101" i="37"/>
  <c r="Q166" i="17"/>
  <c r="Q101" i="37"/>
  <c r="Q167" i="16"/>
  <c r="P101" i="37"/>
  <c r="Q166" i="15"/>
  <c r="O101" i="37"/>
  <c r="Q166" i="14"/>
  <c r="N101" i="37"/>
  <c r="Q167" i="13"/>
  <c r="L101" i="37"/>
  <c r="Q166" i="12"/>
  <c r="K101" i="37"/>
  <c r="Q166" i="11"/>
  <c r="J101" i="37"/>
  <c r="Q166" i="10"/>
  <c r="I101" i="37"/>
  <c r="Q167" i="9"/>
  <c r="H101" i="37"/>
  <c r="Q166" i="8"/>
  <c r="G101" i="37"/>
  <c r="Q166" i="7"/>
  <c r="F101" i="37"/>
  <c r="Q166" i="6"/>
  <c r="C101" i="37"/>
  <c r="Q166" i="5"/>
  <c r="B101" i="37"/>
  <c r="Q165" i="34"/>
  <c r="AC100" i="37"/>
  <c r="Q166" i="31"/>
  <c r="AB100" i="37"/>
  <c r="Q165" i="30"/>
  <c r="AA100" i="37"/>
  <c r="Q165" i="29"/>
  <c r="Z100" i="37"/>
  <c r="Q165" i="27"/>
  <c r="Y100" i="37"/>
  <c r="Q166" i="26"/>
  <c r="X100" i="37"/>
  <c r="Q165" i="24"/>
  <c r="W100" i="37"/>
  <c r="Q165" i="22"/>
  <c r="V100" i="37"/>
  <c r="Q165" i="25"/>
  <c r="U100" i="37"/>
  <c r="Q166" i="20"/>
  <c r="T100" i="37"/>
  <c r="Q165" i="23"/>
  <c r="S100" i="37"/>
  <c r="Q165" i="18"/>
  <c r="R100" i="37"/>
  <c r="Q165" i="17"/>
  <c r="Q100" i="37"/>
  <c r="Q166" i="16"/>
  <c r="P100" i="37"/>
  <c r="Q165" i="15"/>
  <c r="O100" i="37"/>
  <c r="Q165" i="14"/>
  <c r="N100" i="37"/>
  <c r="Q166" i="13"/>
  <c r="L100" i="37"/>
  <c r="Q165" i="12"/>
  <c r="K100" i="37"/>
  <c r="Q165" i="11"/>
  <c r="J100" i="37"/>
  <c r="Q165" i="10"/>
  <c r="I100" i="37"/>
  <c r="Q166" i="9"/>
  <c r="H100" i="37"/>
  <c r="Q165" i="8"/>
  <c r="G100" i="37"/>
  <c r="Q165" i="7"/>
  <c r="F100" i="37"/>
  <c r="Q165" i="6"/>
  <c r="C100" i="37"/>
  <c r="Q165" i="5"/>
  <c r="B100" i="37"/>
  <c r="Q164" i="34"/>
  <c r="AC99" i="37"/>
  <c r="Q165" i="31"/>
  <c r="AB99" i="37"/>
  <c r="Q164" i="30"/>
  <c r="AA99" i="37"/>
  <c r="Q164" i="29"/>
  <c r="Z99" i="37"/>
  <c r="Q164" i="27"/>
  <c r="Y99" i="37"/>
  <c r="Q165" i="26"/>
  <c r="X99" i="37"/>
  <c r="Q164" i="24"/>
  <c r="W99" i="37"/>
  <c r="Q164" i="22"/>
  <c r="V99" i="37"/>
  <c r="Q164" i="25"/>
  <c r="U99" i="37"/>
  <c r="Q165" i="20"/>
  <c r="T99" i="37"/>
  <c r="Q164" i="23"/>
  <c r="S99" i="37"/>
  <c r="Q164" i="18"/>
  <c r="R99" i="37"/>
  <c r="Q164" i="17"/>
  <c r="Q99" i="37"/>
  <c r="Q165" i="16"/>
  <c r="P99" i="37"/>
  <c r="Q164" i="15"/>
  <c r="O99" i="37"/>
  <c r="Q164" i="14"/>
  <c r="N99" i="37"/>
  <c r="Q165" i="13"/>
  <c r="L99" i="37"/>
  <c r="Q164" i="12"/>
  <c r="K99" i="37"/>
  <c r="Q164" i="11"/>
  <c r="J99" i="37"/>
  <c r="Q164" i="10"/>
  <c r="I99" i="37"/>
  <c r="Q165" i="9"/>
  <c r="H99" i="37"/>
  <c r="Q164" i="8"/>
  <c r="G99" i="37"/>
  <c r="Q164" i="7"/>
  <c r="F99" i="37"/>
  <c r="Q164" i="6"/>
  <c r="C99" i="37"/>
  <c r="Q164" i="5"/>
  <c r="B99" i="37"/>
  <c r="Q163" i="34"/>
  <c r="AC98" i="37"/>
  <c r="Q164" i="31"/>
  <c r="AB98" i="37"/>
  <c r="Q163" i="30"/>
  <c r="AA98" i="37"/>
  <c r="Q163" i="29"/>
  <c r="Z98" i="37"/>
  <c r="Q163" i="27"/>
  <c r="Y98" i="37"/>
  <c r="Q164" i="26"/>
  <c r="X98" i="37"/>
  <c r="Q163" i="24"/>
  <c r="W98" i="37"/>
  <c r="Q163" i="22"/>
  <c r="V98" i="37"/>
  <c r="Q163" i="25"/>
  <c r="U98" i="37"/>
  <c r="Q164" i="20"/>
  <c r="T98" i="37"/>
  <c r="Q163" i="23"/>
  <c r="S98" i="37"/>
  <c r="Q163" i="18"/>
  <c r="R98" i="37"/>
  <c r="Q163" i="17"/>
  <c r="Q98" i="37"/>
  <c r="Q164" i="16"/>
  <c r="P98" i="37"/>
  <c r="Q163" i="15"/>
  <c r="O98" i="37"/>
  <c r="Q163" i="14"/>
  <c r="N98" i="37"/>
  <c r="Q164" i="13"/>
  <c r="L98" i="37"/>
  <c r="Q163" i="12"/>
  <c r="K98" i="37"/>
  <c r="Q163" i="11"/>
  <c r="J98" i="37"/>
  <c r="Q163" i="10"/>
  <c r="I98" i="37"/>
  <c r="Q164" i="9"/>
  <c r="H98" i="37"/>
  <c r="Q163" i="8"/>
  <c r="G98" i="37"/>
  <c r="Q163" i="7"/>
  <c r="F98" i="37"/>
  <c r="Q163" i="6"/>
  <c r="C98" i="37"/>
  <c r="Q163" i="5"/>
  <c r="B98" i="37"/>
  <c r="Q162" i="34"/>
  <c r="AC97" i="37"/>
  <c r="Q163" i="31"/>
  <c r="AB97" i="37"/>
  <c r="Q162" i="30"/>
  <c r="AA97" i="37"/>
  <c r="Q162" i="29"/>
  <c r="Z97" i="37"/>
  <c r="Q162" i="27"/>
  <c r="Y97" i="37"/>
  <c r="Q163" i="26"/>
  <c r="X97" i="37"/>
  <c r="Q162" i="24"/>
  <c r="W97" i="37"/>
  <c r="Q162" i="22"/>
  <c r="V97" i="37"/>
  <c r="Q162" i="25"/>
  <c r="U97" i="37"/>
  <c r="Q163" i="20"/>
  <c r="T97" i="37"/>
  <c r="Q162" i="23"/>
  <c r="S97" i="37"/>
  <c r="Q162" i="18"/>
  <c r="R97" i="37"/>
  <c r="Q162" i="17"/>
  <c r="Q97" i="37"/>
  <c r="Q163" i="16"/>
  <c r="P97" i="37"/>
  <c r="Q162" i="15"/>
  <c r="O97" i="37"/>
  <c r="Q162" i="14"/>
  <c r="N97" i="37"/>
  <c r="Q163" i="13"/>
  <c r="L97" i="37"/>
  <c r="Q162" i="12"/>
  <c r="K97" i="37"/>
  <c r="Q162" i="11"/>
  <c r="J97" i="37"/>
  <c r="Q162" i="10"/>
  <c r="I97" i="37"/>
  <c r="Q163" i="9"/>
  <c r="H97" i="37"/>
  <c r="Q162" i="8"/>
  <c r="G97" i="37"/>
  <c r="Q162" i="7"/>
  <c r="F97" i="37"/>
  <c r="Q162" i="6"/>
  <c r="C97" i="37"/>
  <c r="Q162" i="5"/>
  <c r="B97" i="37"/>
  <c r="Q161" i="34"/>
  <c r="AC96" i="37"/>
  <c r="Q162" i="31"/>
  <c r="AB96" i="37"/>
  <c r="Q161" i="30"/>
  <c r="AA96" i="37"/>
  <c r="Q161" i="29"/>
  <c r="Z96" i="37"/>
  <c r="Q161" i="27"/>
  <c r="Y96" i="37"/>
  <c r="Q162" i="26"/>
  <c r="X96" i="37"/>
  <c r="Q161" i="24"/>
  <c r="W96" i="37"/>
  <c r="Q161" i="22"/>
  <c r="V96" i="37"/>
  <c r="Q161" i="25"/>
  <c r="U96" i="37"/>
  <c r="Q162" i="20"/>
  <c r="T96" i="37"/>
  <c r="Q161" i="23"/>
  <c r="S96" i="37"/>
  <c r="Q161" i="18"/>
  <c r="R96" i="37"/>
  <c r="Q161" i="17"/>
  <c r="Q96" i="37"/>
  <c r="Q162" i="16"/>
  <c r="P96" i="37"/>
  <c r="Q161" i="15"/>
  <c r="O96" i="37"/>
  <c r="Q161" i="14"/>
  <c r="N96" i="37"/>
  <c r="Q162" i="13"/>
  <c r="L96" i="37"/>
  <c r="Q161" i="12"/>
  <c r="K96" i="37"/>
  <c r="Q161" i="11"/>
  <c r="J96" i="37"/>
  <c r="Q161" i="10"/>
  <c r="I96" i="37"/>
  <c r="Q162" i="9"/>
  <c r="H96" i="37"/>
  <c r="Q161" i="8"/>
  <c r="G96" i="37"/>
  <c r="Q161" i="7"/>
  <c r="F96" i="37"/>
  <c r="Q161" i="6"/>
  <c r="C96" i="37"/>
  <c r="Q161" i="5"/>
  <c r="B96" i="37"/>
  <c r="Q160" i="34"/>
  <c r="AC95" i="37"/>
  <c r="Q161" i="31"/>
  <c r="AB95" i="37"/>
  <c r="Q160" i="30"/>
  <c r="AA95" i="37"/>
  <c r="Q160" i="29"/>
  <c r="Z95" i="37"/>
  <c r="Q160" i="27"/>
  <c r="Y95" i="37"/>
  <c r="Q161" i="26"/>
  <c r="X95" i="37"/>
  <c r="Q160" i="24"/>
  <c r="W95" i="37"/>
  <c r="Q160" i="22"/>
  <c r="V95" i="37"/>
  <c r="Q160" i="25"/>
  <c r="U95" i="37"/>
  <c r="Q161" i="20"/>
  <c r="T95" i="37"/>
  <c r="Q160" i="23"/>
  <c r="S95" i="37"/>
  <c r="Q160" i="18"/>
  <c r="R95" i="37"/>
  <c r="Q160" i="17"/>
  <c r="Q95" i="37"/>
  <c r="Q161" i="16"/>
  <c r="P95" i="37"/>
  <c r="Q160" i="15"/>
  <c r="O95" i="37"/>
  <c r="Q160" i="14"/>
  <c r="N95" i="37"/>
  <c r="Q161" i="13"/>
  <c r="L95" i="37"/>
  <c r="Q160" i="12"/>
  <c r="K95" i="37"/>
  <c r="Q160" i="11"/>
  <c r="J95" i="37"/>
  <c r="Q160" i="10"/>
  <c r="I95" i="37"/>
  <c r="Q161" i="9"/>
  <c r="H95" i="37"/>
  <c r="Q160" i="8"/>
  <c r="G95" i="37"/>
  <c r="Q160" i="7"/>
  <c r="F95" i="37"/>
  <c r="Q160" i="6"/>
  <c r="C95" i="37"/>
  <c r="Q160" i="5"/>
  <c r="B95" i="37"/>
  <c r="Q159" i="34"/>
  <c r="AC94" i="37"/>
  <c r="Q160" i="31"/>
  <c r="AB94" i="37"/>
  <c r="Q159" i="30"/>
  <c r="AA94" i="37"/>
  <c r="Q159" i="29"/>
  <c r="Z94" i="37"/>
  <c r="Q159" i="27"/>
  <c r="Y94" i="37"/>
  <c r="Q160" i="26"/>
  <c r="X94" i="37"/>
  <c r="Q159" i="24"/>
  <c r="W94" i="37"/>
  <c r="Q159" i="22"/>
  <c r="V94" i="37"/>
  <c r="Q159" i="25"/>
  <c r="U94" i="37"/>
  <c r="Q160" i="20"/>
  <c r="T94" i="37"/>
  <c r="Q159" i="23"/>
  <c r="S94" i="37"/>
  <c r="Q159" i="18"/>
  <c r="R94" i="37"/>
  <c r="Q159" i="17"/>
  <c r="Q94" i="37"/>
  <c r="Q160" i="16"/>
  <c r="P94" i="37"/>
  <c r="Q159" i="15"/>
  <c r="O94" i="37"/>
  <c r="Q159" i="14"/>
  <c r="N94" i="37"/>
  <c r="Q160" i="13"/>
  <c r="L94" i="37"/>
  <c r="Q159" i="12"/>
  <c r="K94" i="37"/>
  <c r="Q159" i="11"/>
  <c r="J94" i="37"/>
  <c r="Q159" i="10"/>
  <c r="I94" i="37"/>
  <c r="Q160" i="9"/>
  <c r="H94" i="37"/>
  <c r="Q159" i="8"/>
  <c r="G94" i="37"/>
  <c r="Q159" i="7"/>
  <c r="F94" i="37"/>
  <c r="Q159" i="6"/>
  <c r="C94" i="37"/>
  <c r="Q159" i="5"/>
  <c r="B94" i="37"/>
  <c r="Q158" i="34"/>
  <c r="AC93" i="37"/>
  <c r="Q159" i="31"/>
  <c r="AB93" i="37"/>
  <c r="Q158" i="30"/>
  <c r="AA93" i="37"/>
  <c r="Q158" i="29"/>
  <c r="Z93" i="37"/>
  <c r="Q158" i="27"/>
  <c r="Y93" i="37"/>
  <c r="Q159" i="26"/>
  <c r="X93" i="37"/>
  <c r="Q158" i="24"/>
  <c r="W93" i="37"/>
  <c r="Q158" i="22"/>
  <c r="V93" i="37"/>
  <c r="Q158" i="25"/>
  <c r="U93" i="37"/>
  <c r="Q159" i="20"/>
  <c r="T93" i="37"/>
  <c r="Q158" i="23"/>
  <c r="S93" i="37"/>
  <c r="Q158" i="18"/>
  <c r="R93" i="37"/>
  <c r="Q158" i="17"/>
  <c r="Q93" i="37"/>
  <c r="Q159" i="16"/>
  <c r="P93" i="37"/>
  <c r="Q158" i="15"/>
  <c r="O93" i="37"/>
  <c r="Q158" i="14"/>
  <c r="N93" i="37"/>
  <c r="Q159" i="13"/>
  <c r="L93" i="37"/>
  <c r="Q158" i="12"/>
  <c r="K93" i="37"/>
  <c r="Q158" i="11"/>
  <c r="J93" i="37"/>
  <c r="Q158" i="10"/>
  <c r="I93" i="37"/>
  <c r="Q159" i="9"/>
  <c r="H93" i="37"/>
  <c r="Q158" i="8"/>
  <c r="G93" i="37"/>
  <c r="Q158" i="7"/>
  <c r="F93" i="37"/>
  <c r="Q158" i="6"/>
  <c r="C93" i="37"/>
  <c r="Q158" i="5"/>
  <c r="B93" i="37"/>
  <c r="Q157" i="34"/>
  <c r="AC92" i="37"/>
  <c r="Q158" i="31"/>
  <c r="AB92" i="37"/>
  <c r="Q157" i="30"/>
  <c r="AA92" i="37"/>
  <c r="Q157" i="29"/>
  <c r="Z92" i="37"/>
  <c r="Q157" i="27"/>
  <c r="Y92" i="37"/>
  <c r="Q158" i="26"/>
  <c r="X92" i="37"/>
  <c r="Q157" i="24"/>
  <c r="W92" i="37"/>
  <c r="Q157" i="22"/>
  <c r="V92" i="37"/>
  <c r="Q157" i="25"/>
  <c r="U92" i="37"/>
  <c r="Q158" i="20"/>
  <c r="T92" i="37"/>
  <c r="Q157" i="23"/>
  <c r="S92" i="37"/>
  <c r="Q157" i="18"/>
  <c r="R92" i="37"/>
  <c r="Q157" i="17"/>
  <c r="Q92" i="37"/>
  <c r="Q158" i="16"/>
  <c r="P92" i="37"/>
  <c r="Q157" i="15"/>
  <c r="O92" i="37"/>
  <c r="Q157" i="14"/>
  <c r="N92" i="37"/>
  <c r="Q158" i="13"/>
  <c r="L92" i="37"/>
  <c r="Q157" i="12"/>
  <c r="K92" i="37"/>
  <c r="Q157" i="11"/>
  <c r="J92" i="37"/>
  <c r="Q157" i="10"/>
  <c r="I92" i="37"/>
  <c r="Q158" i="9"/>
  <c r="H92" i="37"/>
  <c r="Q157" i="8"/>
  <c r="G92" i="37"/>
  <c r="Q157" i="7"/>
  <c r="F92" i="37"/>
  <c r="Q157" i="6"/>
  <c r="C92" i="37"/>
  <c r="Q157" i="5"/>
  <c r="B92" i="37"/>
  <c r="Q156" i="34"/>
  <c r="AC91" i="37"/>
  <c r="Q157" i="31"/>
  <c r="AB91" i="37"/>
  <c r="Q156" i="30"/>
  <c r="AA91" i="37"/>
  <c r="Q156" i="29"/>
  <c r="Z91" i="37"/>
  <c r="Q156" i="27"/>
  <c r="Y91" i="37"/>
  <c r="Q157" i="26"/>
  <c r="X91" i="37"/>
  <c r="Q156" i="24"/>
  <c r="W91" i="37"/>
  <c r="Q156" i="22"/>
  <c r="V91" i="37"/>
  <c r="Q156" i="25"/>
  <c r="U91" i="37"/>
  <c r="Q157" i="20"/>
  <c r="T91" i="37"/>
  <c r="Q156" i="23"/>
  <c r="S91" i="37"/>
  <c r="Q156" i="18"/>
  <c r="R91" i="37"/>
  <c r="Q156" i="17"/>
  <c r="Q91" i="37"/>
  <c r="Q157" i="16"/>
  <c r="P91" i="37"/>
  <c r="Q156" i="15"/>
  <c r="O91" i="37"/>
  <c r="Q156" i="14"/>
  <c r="N91" i="37"/>
  <c r="Q157" i="13"/>
  <c r="L91" i="37"/>
  <c r="Q156" i="12"/>
  <c r="K91" i="37"/>
  <c r="Q156" i="11"/>
  <c r="J91" i="37"/>
  <c r="Q156" i="10"/>
  <c r="I91" i="37"/>
  <c r="Q157" i="9"/>
  <c r="H91" i="37"/>
  <c r="Q156" i="8"/>
  <c r="G91" i="37"/>
  <c r="Q156" i="7"/>
  <c r="F91" i="37"/>
  <c r="Q156" i="6"/>
  <c r="C91" i="37"/>
  <c r="Q156" i="5"/>
  <c r="B91" i="37"/>
  <c r="Q155" i="34"/>
  <c r="AC90" i="37"/>
  <c r="Q156" i="31"/>
  <c r="AB90" i="37"/>
  <c r="Q155" i="30"/>
  <c r="AA90" i="37"/>
  <c r="Q155" i="29"/>
  <c r="Z90" i="37"/>
  <c r="Q155" i="27"/>
  <c r="Y90" i="37"/>
  <c r="Q156" i="26"/>
  <c r="X90" i="37"/>
  <c r="Q155" i="24"/>
  <c r="W90" i="37"/>
  <c r="Q155" i="22"/>
  <c r="V90" i="37"/>
  <c r="Q155" i="25"/>
  <c r="U90" i="37"/>
  <c r="Q156" i="20"/>
  <c r="T90" i="37"/>
  <c r="Q155" i="23"/>
  <c r="S90" i="37"/>
  <c r="Q155" i="18"/>
  <c r="R90" i="37"/>
  <c r="Q155" i="17"/>
  <c r="Q90" i="37"/>
  <c r="Q156" i="16"/>
  <c r="P90" i="37"/>
  <c r="Q155" i="15"/>
  <c r="O90" i="37"/>
  <c r="Q155" i="14"/>
  <c r="N90" i="37"/>
  <c r="Q156" i="13"/>
  <c r="L90" i="37"/>
  <c r="Q155" i="12"/>
  <c r="K90" i="37"/>
  <c r="Q155" i="11"/>
  <c r="J90" i="37"/>
  <c r="Q155" i="10"/>
  <c r="I90" i="37"/>
  <c r="Q156" i="9"/>
  <c r="H90" i="37"/>
  <c r="Q155" i="8"/>
  <c r="G90" i="37"/>
  <c r="Q155" i="7"/>
  <c r="F90" i="37"/>
  <c r="Q155" i="6"/>
  <c r="C90" i="37"/>
  <c r="Q155" i="5"/>
  <c r="B90" i="37"/>
  <c r="Q154" i="34"/>
  <c r="AC89" i="37"/>
  <c r="Q155" i="31"/>
  <c r="AB89" i="37"/>
  <c r="Q154" i="30"/>
  <c r="AA89" i="37"/>
  <c r="Q154" i="29"/>
  <c r="Z89" i="37"/>
  <c r="Q154" i="27"/>
  <c r="Y89" i="37"/>
  <c r="Q155" i="26"/>
  <c r="X89" i="37"/>
  <c r="Q154" i="24"/>
  <c r="W89" i="37"/>
  <c r="Q154" i="22"/>
  <c r="V89" i="37"/>
  <c r="Q154" i="25"/>
  <c r="U89" i="37"/>
  <c r="Q155" i="20"/>
  <c r="T89" i="37"/>
  <c r="Q154" i="23"/>
  <c r="S89" i="37"/>
  <c r="Q154" i="18"/>
  <c r="R89" i="37"/>
  <c r="Q154" i="17"/>
  <c r="Q89" i="37"/>
  <c r="Q155" i="16"/>
  <c r="P89" i="37"/>
  <c r="Q154" i="15"/>
  <c r="O89" i="37"/>
  <c r="Q154" i="14"/>
  <c r="N89" i="37"/>
  <c r="Q155" i="13"/>
  <c r="L89" i="37"/>
  <c r="Q154" i="12"/>
  <c r="K89" i="37"/>
  <c r="Q154" i="11"/>
  <c r="J89" i="37"/>
  <c r="Q154" i="10"/>
  <c r="I89" i="37"/>
  <c r="Q155" i="9"/>
  <c r="H89" i="37"/>
  <c r="Q154" i="8"/>
  <c r="G89" i="37"/>
  <c r="Q154" i="7"/>
  <c r="F89" i="37"/>
  <c r="Q154" i="6"/>
  <c r="C89" i="37"/>
  <c r="Q154" i="5"/>
  <c r="B89" i="37"/>
  <c r="Q153" i="34"/>
  <c r="AC88" i="37"/>
  <c r="Q154" i="31"/>
  <c r="AB88" i="37"/>
  <c r="Q153" i="30"/>
  <c r="AA88" i="37"/>
  <c r="Q153" i="29"/>
  <c r="Z88" i="37"/>
  <c r="Q153" i="27"/>
  <c r="Y88" i="37"/>
  <c r="Q154" i="26"/>
  <c r="X88" i="37"/>
  <c r="Q153" i="24"/>
  <c r="W88" i="37"/>
  <c r="Q153" i="22"/>
  <c r="V88" i="37"/>
  <c r="Q153" i="25"/>
  <c r="U88" i="37"/>
  <c r="Q154" i="20"/>
  <c r="T88" i="37"/>
  <c r="Q153" i="23"/>
  <c r="S88" i="37"/>
  <c r="Q153" i="18"/>
  <c r="R88" i="37"/>
  <c r="Q153" i="17"/>
  <c r="Q88" i="37"/>
  <c r="Q154" i="16"/>
  <c r="P88" i="37"/>
  <c r="Q153" i="15"/>
  <c r="O88" i="37"/>
  <c r="Q153" i="14"/>
  <c r="N88" i="37"/>
  <c r="Q154" i="13"/>
  <c r="L88" i="37"/>
  <c r="Q153" i="12"/>
  <c r="K88" i="37"/>
  <c r="Q153" i="11"/>
  <c r="J88" i="37"/>
  <c r="Q153" i="10"/>
  <c r="I88" i="37"/>
  <c r="Q154" i="9"/>
  <c r="H88" i="37"/>
  <c r="Q153" i="8"/>
  <c r="G88" i="37"/>
  <c r="Q153" i="7"/>
  <c r="F88" i="37"/>
  <c r="Q153" i="6"/>
  <c r="C88" i="37"/>
  <c r="Q153" i="5"/>
  <c r="B88" i="37"/>
  <c r="Q152" i="34"/>
  <c r="AC87" i="37"/>
  <c r="Q153" i="31"/>
  <c r="AB87" i="37"/>
  <c r="Q152" i="30"/>
  <c r="AA87" i="37"/>
  <c r="Q152" i="29"/>
  <c r="Z87" i="37"/>
  <c r="Q152" i="27"/>
  <c r="Y87" i="37"/>
  <c r="Q153" i="26"/>
  <c r="X87" i="37"/>
  <c r="Q152" i="24"/>
  <c r="W87" i="37"/>
  <c r="Q152" i="22"/>
  <c r="V87" i="37"/>
  <c r="Q152" i="25"/>
  <c r="U87" i="37"/>
  <c r="Q153" i="20"/>
  <c r="T87" i="37"/>
  <c r="Q152" i="23"/>
  <c r="S87" i="37"/>
  <c r="Q152" i="18"/>
  <c r="R87" i="37"/>
  <c r="Q152" i="17"/>
  <c r="Q87" i="37"/>
  <c r="Q153" i="16"/>
  <c r="P87" i="37"/>
  <c r="Q152" i="15"/>
  <c r="O87" i="37"/>
  <c r="Q152" i="14"/>
  <c r="N87" i="37"/>
  <c r="Q153" i="13"/>
  <c r="L87" i="37"/>
  <c r="Q152" i="12"/>
  <c r="K87" i="37"/>
  <c r="Q152" i="11"/>
  <c r="J87" i="37"/>
  <c r="Q152" i="10"/>
  <c r="I87" i="37"/>
  <c r="Q153" i="9"/>
  <c r="H87" i="37"/>
  <c r="Q152" i="8"/>
  <c r="G87" i="37"/>
  <c r="Q152" i="7"/>
  <c r="F87" i="37"/>
  <c r="Q152" i="6"/>
  <c r="C87" i="37"/>
  <c r="Q152" i="5"/>
  <c r="B87" i="37"/>
  <c r="Q151" i="34"/>
  <c r="AC86" i="37"/>
  <c r="Q152" i="31"/>
  <c r="AB86" i="37"/>
  <c r="Q151" i="30"/>
  <c r="AA86" i="37"/>
  <c r="Q151" i="29"/>
  <c r="Z86" i="37"/>
  <c r="Q151" i="27"/>
  <c r="Y86" i="37"/>
  <c r="Q152" i="26"/>
  <c r="X86" i="37"/>
  <c r="Q151" i="24"/>
  <c r="W86" i="37"/>
  <c r="Q151" i="22"/>
  <c r="V86" i="37"/>
  <c r="Q151" i="25"/>
  <c r="U86" i="37"/>
  <c r="Q152" i="20"/>
  <c r="T86" i="37"/>
  <c r="Q151" i="23"/>
  <c r="S86" i="37"/>
  <c r="Q151" i="18"/>
  <c r="R86" i="37"/>
  <c r="Q151" i="17"/>
  <c r="Q86" i="37"/>
  <c r="Q152" i="16"/>
  <c r="P86" i="37"/>
  <c r="Q151" i="15"/>
  <c r="O86" i="37"/>
  <c r="Q151" i="14"/>
  <c r="N86" i="37"/>
  <c r="Q152" i="13"/>
  <c r="L86" i="37"/>
  <c r="Q151" i="12"/>
  <c r="K86" i="37"/>
  <c r="Q151" i="11"/>
  <c r="J86" i="37"/>
  <c r="Q151" i="10"/>
  <c r="I86" i="37"/>
  <c r="Q152" i="9"/>
  <c r="H86" i="37"/>
  <c r="Q151" i="8"/>
  <c r="G86" i="37"/>
  <c r="Q151" i="7"/>
  <c r="F86" i="37"/>
  <c r="Q151" i="6"/>
  <c r="C86" i="37"/>
  <c r="Q151" i="5"/>
  <c r="B86" i="37"/>
  <c r="Q150" i="34"/>
  <c r="AC85" i="37"/>
  <c r="Q151" i="31"/>
  <c r="AB85" i="37"/>
  <c r="Q150" i="30"/>
  <c r="AA85" i="37"/>
  <c r="Q150" i="29"/>
  <c r="Z85" i="37"/>
  <c r="Q150" i="27"/>
  <c r="Y85" i="37"/>
  <c r="Q151" i="26"/>
  <c r="X85" i="37"/>
  <c r="Q150" i="24"/>
  <c r="W85" i="37"/>
  <c r="Q150" i="22"/>
  <c r="V85" i="37"/>
  <c r="Q150" i="25"/>
  <c r="U85" i="37"/>
  <c r="Q151" i="20"/>
  <c r="T85" i="37"/>
  <c r="Q150" i="23"/>
  <c r="S85" i="37"/>
  <c r="Q150" i="18"/>
  <c r="R85" i="37"/>
  <c r="Q150" i="17"/>
  <c r="Q85" i="37"/>
  <c r="Q151" i="16"/>
  <c r="P85" i="37"/>
  <c r="Q150" i="15"/>
  <c r="O85" i="37"/>
  <c r="Q150" i="14"/>
  <c r="N85" i="37"/>
  <c r="Q151" i="13"/>
  <c r="L85" i="37"/>
  <c r="Q150" i="12"/>
  <c r="K85" i="37"/>
  <c r="Q150" i="11"/>
  <c r="J85" i="37"/>
  <c r="Q150" i="10"/>
  <c r="I85" i="37"/>
  <c r="Q151" i="9"/>
  <c r="H85" i="37"/>
  <c r="Q150" i="8"/>
  <c r="G85" i="37"/>
  <c r="Q150" i="7"/>
  <c r="F85" i="37"/>
  <c r="Q150" i="6"/>
  <c r="C85" i="37"/>
  <c r="Q150" i="5"/>
  <c r="B85" i="37"/>
  <c r="Q149" i="34"/>
  <c r="AC84" i="37"/>
  <c r="Q150" i="31"/>
  <c r="AB84" i="37"/>
  <c r="Q149" i="30"/>
  <c r="AA84" i="37"/>
  <c r="Q149" i="29"/>
  <c r="Z84" i="37"/>
  <c r="Q149" i="27"/>
  <c r="Y84" i="37"/>
  <c r="Q150" i="26"/>
  <c r="X84" i="37"/>
  <c r="Q149" i="24"/>
  <c r="W84" i="37"/>
  <c r="Q149" i="22"/>
  <c r="V84" i="37"/>
  <c r="Q149" i="25"/>
  <c r="U84" i="37"/>
  <c r="Q150" i="20"/>
  <c r="T84" i="37"/>
  <c r="Q149" i="23"/>
  <c r="S84" i="37"/>
  <c r="Q149" i="18"/>
  <c r="R84" i="37"/>
  <c r="Q149" i="17"/>
  <c r="Q84" i="37"/>
  <c r="Q150" i="16"/>
  <c r="P84" i="37"/>
  <c r="Q149" i="15"/>
  <c r="O84" i="37"/>
  <c r="Q149" i="14"/>
  <c r="N84" i="37"/>
  <c r="Q150" i="13"/>
  <c r="L84" i="37"/>
  <c r="Q149" i="12"/>
  <c r="K84" i="37"/>
  <c r="Q149" i="11"/>
  <c r="J84" i="37"/>
  <c r="Q149" i="10"/>
  <c r="I84" i="37"/>
  <c r="Q150" i="9"/>
  <c r="H84" i="37"/>
  <c r="Q149" i="8"/>
  <c r="G84" i="37"/>
  <c r="Q149" i="7"/>
  <c r="F84" i="37"/>
  <c r="Q149" i="6"/>
  <c r="C84" i="37"/>
  <c r="Q149" i="5"/>
  <c r="B84" i="37"/>
  <c r="Q148" i="34"/>
  <c r="AC83" i="37"/>
  <c r="Q149" i="31"/>
  <c r="AB83" i="37"/>
  <c r="Q148" i="30"/>
  <c r="AA83" i="37"/>
  <c r="Q148" i="29"/>
  <c r="Z83" i="37"/>
  <c r="Q148" i="27"/>
  <c r="Y83" i="37"/>
  <c r="Q149" i="26"/>
  <c r="X83" i="37"/>
  <c r="Q148" i="24"/>
  <c r="W83" i="37"/>
  <c r="Q148" i="22"/>
  <c r="V83" i="37"/>
  <c r="Q148" i="25"/>
  <c r="U83" i="37"/>
  <c r="Q149" i="20"/>
  <c r="T83" i="37"/>
  <c r="Q148" i="23"/>
  <c r="S83" i="37"/>
  <c r="Q148" i="18"/>
  <c r="R83" i="37"/>
  <c r="Q148" i="17"/>
  <c r="Q83" i="37"/>
  <c r="Q149" i="16"/>
  <c r="P83" i="37"/>
  <c r="Q148" i="15"/>
  <c r="O83" i="37"/>
  <c r="Q148" i="14"/>
  <c r="N83" i="37"/>
  <c r="Q149" i="13"/>
  <c r="L83" i="37"/>
  <c r="Q148" i="12"/>
  <c r="K83" i="37"/>
  <c r="Q148" i="11"/>
  <c r="J83" i="37"/>
  <c r="Q148" i="10"/>
  <c r="I83" i="37"/>
  <c r="Q149" i="9"/>
  <c r="H83" i="37"/>
  <c r="Q148" i="8"/>
  <c r="G83" i="37"/>
  <c r="Q148" i="7"/>
  <c r="F83" i="37"/>
  <c r="Q148" i="6"/>
  <c r="C83" i="37"/>
  <c r="Q148" i="5"/>
  <c r="B83" i="37"/>
  <c r="Q147" i="34"/>
  <c r="AC82" i="37"/>
  <c r="Q148" i="31"/>
  <c r="AB82" i="37"/>
  <c r="Q147" i="30"/>
  <c r="AA82" i="37"/>
  <c r="Q147" i="29"/>
  <c r="Z82" i="37"/>
  <c r="Q147" i="27"/>
  <c r="Y82" i="37"/>
  <c r="Q148" i="26"/>
  <c r="X82" i="37"/>
  <c r="Q147" i="24"/>
  <c r="W82" i="37"/>
  <c r="Q147" i="22"/>
  <c r="V82" i="37"/>
  <c r="Q147" i="25"/>
  <c r="U82" i="37"/>
  <c r="Q148" i="20"/>
  <c r="T82" i="37"/>
  <c r="Q147" i="23"/>
  <c r="S82" i="37"/>
  <c r="Q147" i="18"/>
  <c r="R82" i="37"/>
  <c r="Q147" i="17"/>
  <c r="Q82" i="37"/>
  <c r="Q148" i="16"/>
  <c r="P82" i="37"/>
  <c r="Q147" i="15"/>
  <c r="O82" i="37"/>
  <c r="Q147" i="14"/>
  <c r="N82" i="37"/>
  <c r="Q148" i="13"/>
  <c r="L82" i="37"/>
  <c r="Q147" i="12"/>
  <c r="K82" i="37"/>
  <c r="Q147" i="11"/>
  <c r="J82" i="37"/>
  <c r="Q147" i="10"/>
  <c r="I82" i="37"/>
  <c r="Q148" i="9"/>
  <c r="H82" i="37"/>
  <c r="Q147" i="8"/>
  <c r="G82" i="37"/>
  <c r="Q147" i="7"/>
  <c r="F82" i="37"/>
  <c r="Q147" i="6"/>
  <c r="C82" i="37"/>
  <c r="Q147" i="5"/>
  <c r="B82" i="37"/>
  <c r="Q146" i="34"/>
  <c r="AC81" i="37"/>
  <c r="Q147" i="31"/>
  <c r="AB81" i="37"/>
  <c r="Q146" i="30"/>
  <c r="AA81" i="37"/>
  <c r="Q146" i="29"/>
  <c r="Z81" i="37"/>
  <c r="Q146" i="27"/>
  <c r="Y81" i="37"/>
  <c r="Q147" i="26"/>
  <c r="X81" i="37"/>
  <c r="Q146" i="24"/>
  <c r="W81" i="37"/>
  <c r="Q146" i="22"/>
  <c r="V81" i="37"/>
  <c r="Q146" i="25"/>
  <c r="U81" i="37"/>
  <c r="Q147" i="20"/>
  <c r="T81" i="37"/>
  <c r="Q146" i="23"/>
  <c r="S81" i="37"/>
  <c r="Q146" i="18"/>
  <c r="R81" i="37"/>
  <c r="Q146" i="17"/>
  <c r="Q81" i="37"/>
  <c r="Q147" i="16"/>
  <c r="P81" i="37"/>
  <c r="Q146" i="15"/>
  <c r="O81" i="37"/>
  <c r="Q146" i="14"/>
  <c r="N81" i="37"/>
  <c r="Q147" i="13"/>
  <c r="L81" i="37"/>
  <c r="Q146" i="12"/>
  <c r="K81" i="37"/>
  <c r="Q146" i="11"/>
  <c r="J81" i="37"/>
  <c r="Q146" i="10"/>
  <c r="I81" i="37"/>
  <c r="Q147" i="9"/>
  <c r="H81" i="37"/>
  <c r="Q146" i="8"/>
  <c r="G81" i="37"/>
  <c r="Q146" i="7"/>
  <c r="F81" i="37"/>
  <c r="Q146" i="6"/>
  <c r="C81" i="37"/>
  <c r="Q146" i="5"/>
  <c r="B81" i="37"/>
  <c r="Q145" i="34"/>
  <c r="AC80" i="37"/>
  <c r="Q146" i="31"/>
  <c r="AB80" i="37"/>
  <c r="Q145" i="30"/>
  <c r="AA80" i="37"/>
  <c r="Q145" i="29"/>
  <c r="Z80" i="37"/>
  <c r="Q145" i="27"/>
  <c r="Y80" i="37"/>
  <c r="Q146" i="26"/>
  <c r="X80" i="37"/>
  <c r="Q145" i="24"/>
  <c r="W80" i="37"/>
  <c r="Q145" i="22"/>
  <c r="V80" i="37"/>
  <c r="Q145" i="25"/>
  <c r="U80" i="37"/>
  <c r="Q146" i="20"/>
  <c r="T80" i="37"/>
  <c r="Q145" i="23"/>
  <c r="S80" i="37"/>
  <c r="Q145" i="18"/>
  <c r="R80" i="37"/>
  <c r="Q145" i="17"/>
  <c r="Q80" i="37"/>
  <c r="Q146" i="16"/>
  <c r="P80" i="37"/>
  <c r="Q145" i="15"/>
  <c r="O80" i="37"/>
  <c r="Q145" i="14"/>
  <c r="N80" i="37"/>
  <c r="Q146" i="13"/>
  <c r="L80" i="37"/>
  <c r="Q145" i="12"/>
  <c r="K80" i="37"/>
  <c r="Q145" i="11"/>
  <c r="J80" i="37"/>
  <c r="Q145" i="10"/>
  <c r="I80" i="37"/>
  <c r="Q146" i="9"/>
  <c r="H80" i="37"/>
  <c r="Q145" i="8"/>
  <c r="G80" i="37"/>
  <c r="Q145" i="7"/>
  <c r="F80" i="37"/>
  <c r="Q145" i="6"/>
  <c r="C80" i="37"/>
  <c r="Q145" i="5"/>
  <c r="B80" i="37"/>
  <c r="Q144" i="34"/>
  <c r="AC79" i="37"/>
  <c r="Q145" i="31"/>
  <c r="AB79" i="37"/>
  <c r="Q144" i="30"/>
  <c r="AA79" i="37"/>
  <c r="Q144" i="29"/>
  <c r="Z79" i="37"/>
  <c r="Q144" i="27"/>
  <c r="Y79" i="37"/>
  <c r="Q145" i="26"/>
  <c r="X79" i="37"/>
  <c r="Q144" i="24"/>
  <c r="W79" i="37"/>
  <c r="Q144" i="22"/>
  <c r="V79" i="37"/>
  <c r="Q144" i="25"/>
  <c r="U79" i="37"/>
  <c r="Q145" i="20"/>
  <c r="T79" i="37"/>
  <c r="Q144" i="23"/>
  <c r="S79" i="37"/>
  <c r="Q144" i="18"/>
  <c r="R79" i="37"/>
  <c r="Q144" i="17"/>
  <c r="Q79" i="37"/>
  <c r="Q145" i="16"/>
  <c r="P79" i="37"/>
  <c r="Q144" i="15"/>
  <c r="O79" i="37"/>
  <c r="Q144" i="14"/>
  <c r="N79" i="37"/>
  <c r="Q145" i="13"/>
  <c r="L79" i="37"/>
  <c r="Q144" i="12"/>
  <c r="K79" i="37"/>
  <c r="Q144" i="11"/>
  <c r="J79" i="37"/>
  <c r="Q144" i="10"/>
  <c r="I79" i="37"/>
  <c r="Q145" i="9"/>
  <c r="H79" i="37"/>
  <c r="Q144" i="8"/>
  <c r="G79" i="37"/>
  <c r="Q144" i="7"/>
  <c r="F79" i="37"/>
  <c r="Q144" i="6"/>
  <c r="C79" i="37"/>
  <c r="Q144" i="5"/>
  <c r="B79" i="37"/>
  <c r="Q143" i="34"/>
  <c r="AC78" i="37"/>
  <c r="Q144" i="31"/>
  <c r="AB78" i="37"/>
  <c r="Q143" i="30"/>
  <c r="AA78" i="37"/>
  <c r="Q143" i="29"/>
  <c r="Z78" i="37"/>
  <c r="Q143" i="27"/>
  <c r="Y78" i="37"/>
  <c r="Q144" i="26"/>
  <c r="X78" i="37"/>
  <c r="Q143" i="24"/>
  <c r="W78" i="37"/>
  <c r="Q143" i="22"/>
  <c r="V78" i="37"/>
  <c r="Q143" i="25"/>
  <c r="U78" i="37"/>
  <c r="Q144" i="20"/>
  <c r="T78" i="37"/>
  <c r="Q143" i="23"/>
  <c r="S78" i="37"/>
  <c r="Q143" i="18"/>
  <c r="R78" i="37"/>
  <c r="Q143" i="17"/>
  <c r="Q78" i="37"/>
  <c r="Q144" i="16"/>
  <c r="P78" i="37"/>
  <c r="Q143" i="15"/>
  <c r="O78" i="37"/>
  <c r="Q143" i="14"/>
  <c r="N78" i="37"/>
  <c r="Q144" i="13"/>
  <c r="L78" i="37"/>
  <c r="Q143" i="12"/>
  <c r="K78" i="37"/>
  <c r="Q143" i="11"/>
  <c r="J78" i="37"/>
  <c r="Q143" i="10"/>
  <c r="I78" i="37"/>
  <c r="Q144" i="9"/>
  <c r="H78" i="37"/>
  <c r="Q143" i="8"/>
  <c r="G78" i="37"/>
  <c r="Q143" i="7"/>
  <c r="F78" i="37"/>
  <c r="Q143" i="6"/>
  <c r="C78" i="37"/>
  <c r="Q143" i="5"/>
  <c r="B78" i="37"/>
  <c r="Q142" i="34"/>
  <c r="AC77" i="37"/>
  <c r="Q143" i="31"/>
  <c r="AB77" i="37"/>
  <c r="Q142" i="30"/>
  <c r="AA77" i="37"/>
  <c r="Q142" i="29"/>
  <c r="Z77" i="37"/>
  <c r="Q142" i="27"/>
  <c r="Y77" i="37"/>
  <c r="Q143" i="26"/>
  <c r="X77" i="37"/>
  <c r="Q142" i="24"/>
  <c r="W77" i="37"/>
  <c r="Q142" i="22"/>
  <c r="V77" i="37"/>
  <c r="Q142" i="25"/>
  <c r="U77" i="37"/>
  <c r="Q143" i="20"/>
  <c r="T77" i="37"/>
  <c r="Q142" i="23"/>
  <c r="S77" i="37"/>
  <c r="Q142" i="18"/>
  <c r="R77" i="37"/>
  <c r="Q142" i="17"/>
  <c r="Q77" i="37"/>
  <c r="Q143" i="16"/>
  <c r="P77" i="37"/>
  <c r="Q142" i="15"/>
  <c r="O77" i="37"/>
  <c r="Q142" i="14"/>
  <c r="N77" i="37"/>
  <c r="Q143" i="13"/>
  <c r="L77" i="37"/>
  <c r="Q142" i="12"/>
  <c r="K77" i="37"/>
  <c r="Q142" i="11"/>
  <c r="J77" i="37"/>
  <c r="Q142" i="10"/>
  <c r="I77" i="37"/>
  <c r="Q143" i="9"/>
  <c r="H77" i="37"/>
  <c r="Q142" i="8"/>
  <c r="G77" i="37"/>
  <c r="Q142" i="7"/>
  <c r="F77" i="37"/>
  <c r="Q142" i="6"/>
  <c r="C77" i="37"/>
  <c r="Q142" i="5"/>
  <c r="B77" i="37"/>
  <c r="Q141" i="34"/>
  <c r="AC76" i="37"/>
  <c r="Q142" i="31"/>
  <c r="AB76" i="37"/>
  <c r="Q141" i="30"/>
  <c r="AA76" i="37"/>
  <c r="Q141" i="29"/>
  <c r="Z76" i="37"/>
  <c r="Q141" i="27"/>
  <c r="Y76" i="37"/>
  <c r="Q142" i="26"/>
  <c r="X76" i="37"/>
  <c r="Q141" i="24"/>
  <c r="W76" i="37"/>
  <c r="Q141" i="22"/>
  <c r="V76" i="37"/>
  <c r="Q141" i="25"/>
  <c r="U76" i="37"/>
  <c r="Q142" i="20"/>
  <c r="T76" i="37"/>
  <c r="Q141" i="23"/>
  <c r="S76" i="37"/>
  <c r="Q141" i="18"/>
  <c r="R76" i="37"/>
  <c r="Q141" i="17"/>
  <c r="Q76" i="37"/>
  <c r="Q142" i="16"/>
  <c r="P76" i="37"/>
  <c r="Q141" i="15"/>
  <c r="O76" i="37"/>
  <c r="Q141" i="14"/>
  <c r="N76" i="37"/>
  <c r="Q142" i="13"/>
  <c r="L76" i="37"/>
  <c r="Q141" i="12"/>
  <c r="K76" i="37"/>
  <c r="Q141" i="11"/>
  <c r="J76" i="37"/>
  <c r="Q141" i="10"/>
  <c r="I76" i="37"/>
  <c r="Q142" i="9"/>
  <c r="H76" i="37"/>
  <c r="Q141" i="8"/>
  <c r="G76" i="37"/>
  <c r="Q141" i="7"/>
  <c r="F76" i="37"/>
  <c r="Q141" i="6"/>
  <c r="C76" i="37"/>
  <c r="Q141" i="5"/>
  <c r="B76" i="37"/>
  <c r="Q140" i="34"/>
  <c r="AC75" i="37"/>
  <c r="Q141" i="31"/>
  <c r="AB75" i="37"/>
  <c r="Q140" i="30"/>
  <c r="AA75" i="37"/>
  <c r="Q140" i="29"/>
  <c r="Z75" i="37"/>
  <c r="Q140" i="27"/>
  <c r="Y75" i="37"/>
  <c r="Q141" i="26"/>
  <c r="X75" i="37"/>
  <c r="Q140" i="24"/>
  <c r="W75" i="37"/>
  <c r="Q140" i="22"/>
  <c r="V75" i="37"/>
  <c r="Q140" i="25"/>
  <c r="U75" i="37"/>
  <c r="Q141" i="20"/>
  <c r="T75" i="37"/>
  <c r="Q140" i="23"/>
  <c r="S75" i="37"/>
  <c r="Q140" i="18"/>
  <c r="R75" i="37"/>
  <c r="Q140" i="17"/>
  <c r="Q75" i="37"/>
  <c r="Q141" i="16"/>
  <c r="P75" i="37"/>
  <c r="Q140" i="15"/>
  <c r="O75" i="37"/>
  <c r="Q140" i="14"/>
  <c r="N75" i="37"/>
  <c r="Q141" i="13"/>
  <c r="L75" i="37"/>
  <c r="Q140" i="12"/>
  <c r="K75" i="37"/>
  <c r="Q140" i="11"/>
  <c r="J75" i="37"/>
  <c r="Q140" i="10"/>
  <c r="I75" i="37"/>
  <c r="Q141" i="9"/>
  <c r="H75" i="37"/>
  <c r="Q140" i="8"/>
  <c r="G75" i="37"/>
  <c r="Q140" i="7"/>
  <c r="F75" i="37"/>
  <c r="Q140" i="6"/>
  <c r="C75" i="37"/>
  <c r="Q140" i="5"/>
  <c r="B75" i="37"/>
  <c r="Q139" i="34"/>
  <c r="AC74" i="37"/>
  <c r="Q140" i="31"/>
  <c r="AB74" i="37"/>
  <c r="Q139" i="30"/>
  <c r="AA74" i="37"/>
  <c r="Q139" i="29"/>
  <c r="Z74" i="37"/>
  <c r="Q139" i="27"/>
  <c r="Y74" i="37"/>
  <c r="Q140" i="26"/>
  <c r="X74" i="37"/>
  <c r="Q139" i="24"/>
  <c r="W74" i="37"/>
  <c r="Q139" i="22"/>
  <c r="V74" i="37"/>
  <c r="Q139" i="25"/>
  <c r="U74" i="37"/>
  <c r="Q140" i="20"/>
  <c r="T74" i="37"/>
  <c r="Q139" i="23"/>
  <c r="S74" i="37"/>
  <c r="Q139" i="18"/>
  <c r="R74" i="37"/>
  <c r="Q139" i="17"/>
  <c r="Q74" i="37"/>
  <c r="Q140" i="16"/>
  <c r="P74" i="37"/>
  <c r="Q139" i="15"/>
  <c r="O74" i="37"/>
  <c r="Q139" i="14"/>
  <c r="N74" i="37"/>
  <c r="Q140" i="13"/>
  <c r="L74" i="37"/>
  <c r="Q139" i="12"/>
  <c r="K74" i="37"/>
  <c r="Q139" i="11"/>
  <c r="J74" i="37"/>
  <c r="Q139" i="10"/>
  <c r="I74" i="37"/>
  <c r="Q140" i="9"/>
  <c r="H74" i="37"/>
  <c r="Q139" i="8"/>
  <c r="G74" i="37"/>
  <c r="Q139" i="7"/>
  <c r="F74" i="37"/>
  <c r="Q139" i="6"/>
  <c r="C74" i="37"/>
  <c r="Q139" i="5"/>
  <c r="B74" i="37"/>
  <c r="Q138" i="34"/>
  <c r="AC73" i="37"/>
  <c r="Q139" i="31"/>
  <c r="AB73" i="37"/>
  <c r="Q138" i="30"/>
  <c r="AA73" i="37"/>
  <c r="Q138" i="29"/>
  <c r="Z73" i="37"/>
  <c r="Q138" i="27"/>
  <c r="Y73" i="37"/>
  <c r="Q139" i="26"/>
  <c r="X73" i="37"/>
  <c r="Q138" i="24"/>
  <c r="W73" i="37"/>
  <c r="Q138" i="22"/>
  <c r="V73" i="37"/>
  <c r="Q138" i="25"/>
  <c r="U73" i="37"/>
  <c r="Q139" i="20"/>
  <c r="T73" i="37"/>
  <c r="Q138" i="23"/>
  <c r="S73" i="37"/>
  <c r="Q138" i="18"/>
  <c r="R73" i="37"/>
  <c r="Q138" i="17"/>
  <c r="Q73" i="37"/>
  <c r="Q139" i="16"/>
  <c r="P73" i="37"/>
  <c r="Q138" i="15"/>
  <c r="O73" i="37"/>
  <c r="Q138" i="14"/>
  <c r="N73" i="37"/>
  <c r="Q139" i="13"/>
  <c r="L73" i="37"/>
  <c r="Q138" i="12"/>
  <c r="K73" i="37"/>
  <c r="Q138" i="11"/>
  <c r="J73" i="37"/>
  <c r="Q138" i="10"/>
  <c r="I73" i="37"/>
  <c r="Q139" i="9"/>
  <c r="H73" i="37"/>
  <c r="Q138" i="8"/>
  <c r="G73" i="37"/>
  <c r="Q138" i="7"/>
  <c r="F73" i="37"/>
  <c r="Q138" i="6"/>
  <c r="C73" i="37"/>
  <c r="Q138" i="5"/>
  <c r="B73" i="37"/>
  <c r="Q137" i="34"/>
  <c r="AC72" i="37"/>
  <c r="Q138" i="31"/>
  <c r="AB72" i="37"/>
  <c r="Q137" i="30"/>
  <c r="AA72" i="37"/>
  <c r="Q137" i="29"/>
  <c r="Z72" i="37"/>
  <c r="Q137" i="27"/>
  <c r="Y72" i="37"/>
  <c r="Q138" i="26"/>
  <c r="X72" i="37"/>
  <c r="Q137" i="24"/>
  <c r="W72" i="37"/>
  <c r="Q137" i="22"/>
  <c r="V72" i="37"/>
  <c r="Q137" i="25"/>
  <c r="U72" i="37"/>
  <c r="Q138" i="20"/>
  <c r="T72" i="37"/>
  <c r="Q137" i="23"/>
  <c r="S72" i="37"/>
  <c r="Q137" i="18"/>
  <c r="R72" i="37"/>
  <c r="Q137" i="17"/>
  <c r="Q72" i="37"/>
  <c r="Q138" i="16"/>
  <c r="P72" i="37"/>
  <c r="Q137" i="15"/>
  <c r="O72" i="37"/>
  <c r="Q137" i="14"/>
  <c r="N72" i="37"/>
  <c r="Q138" i="13"/>
  <c r="L72" i="37"/>
  <c r="Q137" i="12"/>
  <c r="K72" i="37"/>
  <c r="Q137" i="11"/>
  <c r="J72" i="37"/>
  <c r="Q137" i="10"/>
  <c r="I72" i="37"/>
  <c r="Q138" i="9"/>
  <c r="H72" i="37"/>
  <c r="Q137" i="8"/>
  <c r="G72" i="37"/>
  <c r="Q137" i="7"/>
  <c r="F72" i="37"/>
  <c r="Q137" i="6"/>
  <c r="C72" i="37"/>
  <c r="Q137" i="5"/>
  <c r="B72" i="37"/>
  <c r="Q136" i="34"/>
  <c r="AC71" i="37"/>
  <c r="Q137" i="31"/>
  <c r="AB71" i="37"/>
  <c r="Q136" i="30"/>
  <c r="AA71" i="37"/>
  <c r="Q136" i="29"/>
  <c r="Z71" i="37"/>
  <c r="Q136" i="27"/>
  <c r="Y71" i="37"/>
  <c r="Q137" i="26"/>
  <c r="X71" i="37"/>
  <c r="Q136" i="24"/>
  <c r="W71" i="37"/>
  <c r="Q136" i="22"/>
  <c r="V71" i="37"/>
  <c r="Q136" i="25"/>
  <c r="U71" i="37"/>
  <c r="Q137" i="20"/>
  <c r="T71" i="37"/>
  <c r="Q136" i="23"/>
  <c r="S71" i="37"/>
  <c r="Q136" i="18"/>
  <c r="R71" i="37"/>
  <c r="Q136" i="17"/>
  <c r="Q71" i="37"/>
  <c r="Q137" i="16"/>
  <c r="P71" i="37"/>
  <c r="Q136" i="15"/>
  <c r="O71" i="37"/>
  <c r="Q136" i="14"/>
  <c r="N71" i="37"/>
  <c r="Q137" i="13"/>
  <c r="L71" i="37"/>
  <c r="Q136" i="12"/>
  <c r="K71" i="37"/>
  <c r="Q136" i="11"/>
  <c r="J71" i="37"/>
  <c r="Q136" i="10"/>
  <c r="I71" i="37"/>
  <c r="Q137" i="9"/>
  <c r="H71" i="37"/>
  <c r="Q136" i="8"/>
  <c r="G71" i="37"/>
  <c r="Q136" i="7"/>
  <c r="F71" i="37"/>
  <c r="Q136" i="6"/>
  <c r="C71" i="37"/>
  <c r="Q136" i="5"/>
  <c r="B71" i="37"/>
  <c r="Q135" i="34"/>
  <c r="AC70" i="37"/>
  <c r="Q136" i="31"/>
  <c r="AB70" i="37"/>
  <c r="Q135" i="30"/>
  <c r="AA70" i="37"/>
  <c r="Q135" i="29"/>
  <c r="Z70" i="37"/>
  <c r="Q135" i="27"/>
  <c r="Y70" i="37"/>
  <c r="Q136" i="26"/>
  <c r="X70" i="37"/>
  <c r="Q135" i="24"/>
  <c r="W70" i="37"/>
  <c r="Q135" i="22"/>
  <c r="V70" i="37"/>
  <c r="Q135" i="25"/>
  <c r="U70" i="37"/>
  <c r="Q136" i="20"/>
  <c r="T70" i="37"/>
  <c r="Q135" i="23"/>
  <c r="S70" i="37"/>
  <c r="Q135" i="18"/>
  <c r="R70" i="37"/>
  <c r="Q135" i="17"/>
  <c r="Q70" i="37"/>
  <c r="Q136" i="16"/>
  <c r="P70" i="37"/>
  <c r="Q135" i="15"/>
  <c r="O70" i="37"/>
  <c r="Q135" i="14"/>
  <c r="N70" i="37"/>
  <c r="Q136" i="13"/>
  <c r="L70" i="37"/>
  <c r="Q135" i="12"/>
  <c r="K70" i="37"/>
  <c r="Q135" i="11"/>
  <c r="J70" i="37"/>
  <c r="Q135" i="10"/>
  <c r="I70" i="37"/>
  <c r="Q136" i="9"/>
  <c r="H70" i="37"/>
  <c r="Q135" i="8"/>
  <c r="G70" i="37"/>
  <c r="Q135" i="7"/>
  <c r="F70" i="37"/>
  <c r="Q135" i="6"/>
  <c r="C70" i="37"/>
  <c r="Q135" i="5"/>
  <c r="B70" i="37"/>
  <c r="Q134" i="34"/>
  <c r="AC69" i="37"/>
  <c r="Q135" i="31"/>
  <c r="AB69" i="37"/>
  <c r="Q134" i="30"/>
  <c r="AA69" i="37"/>
  <c r="Q134" i="29"/>
  <c r="Z69" i="37"/>
  <c r="Q134" i="27"/>
  <c r="Y69" i="37"/>
  <c r="Q135" i="26"/>
  <c r="X69" i="37"/>
  <c r="Q134" i="24"/>
  <c r="W69" i="37"/>
  <c r="Q134" i="22"/>
  <c r="V69" i="37"/>
  <c r="Q134" i="25"/>
  <c r="U69" i="37"/>
  <c r="Q135" i="20"/>
  <c r="T69" i="37"/>
  <c r="Q134" i="23"/>
  <c r="S69" i="37"/>
  <c r="Q134" i="18"/>
  <c r="R69" i="37"/>
  <c r="Q134" i="17"/>
  <c r="Q69" i="37"/>
  <c r="Q135" i="16"/>
  <c r="P69" i="37"/>
  <c r="Q134" i="15"/>
  <c r="O69" i="37"/>
  <c r="Q134" i="14"/>
  <c r="N69" i="37"/>
  <c r="Q135" i="13"/>
  <c r="L69" i="37"/>
  <c r="Q134" i="12"/>
  <c r="K69" i="37"/>
  <c r="Q134" i="11"/>
  <c r="J69" i="37"/>
  <c r="Q134" i="10"/>
  <c r="I69" i="37"/>
  <c r="Q135" i="9"/>
  <c r="H69" i="37"/>
  <c r="Q134" i="8"/>
  <c r="G69" i="37"/>
  <c r="Q134" i="7"/>
  <c r="F69" i="37"/>
  <c r="Q134" i="6"/>
  <c r="C69" i="37"/>
  <c r="Q134" i="5"/>
  <c r="B69" i="37"/>
  <c r="Q133" i="34"/>
  <c r="AC68" i="37"/>
  <c r="Q134" i="31"/>
  <c r="AB68" i="37"/>
  <c r="Q133" i="30"/>
  <c r="AA68" i="37"/>
  <c r="Q133" i="29"/>
  <c r="Z68" i="37"/>
  <c r="Q133" i="27"/>
  <c r="Y68" i="37"/>
  <c r="Q134" i="26"/>
  <c r="X68" i="37"/>
  <c r="Q133" i="24"/>
  <c r="W68" i="37"/>
  <c r="Q133" i="22"/>
  <c r="V68" i="37"/>
  <c r="Q133" i="25"/>
  <c r="U68" i="37"/>
  <c r="Q134" i="20"/>
  <c r="T68" i="37"/>
  <c r="Q133" i="23"/>
  <c r="S68" i="37"/>
  <c r="Q133" i="18"/>
  <c r="R68" i="37"/>
  <c r="Q133" i="17"/>
  <c r="Q68" i="37"/>
  <c r="Q134" i="16"/>
  <c r="P68" i="37"/>
  <c r="Q133" i="15"/>
  <c r="O68" i="37"/>
  <c r="Q133" i="14"/>
  <c r="N68" i="37"/>
  <c r="Q134" i="13"/>
  <c r="L68" i="37"/>
  <c r="Q133" i="12"/>
  <c r="K68" i="37"/>
  <c r="Q133" i="11"/>
  <c r="J68" i="37"/>
  <c r="Q133" i="10"/>
  <c r="I68" i="37"/>
  <c r="Q134" i="9"/>
  <c r="H68" i="37"/>
  <c r="Q133" i="8"/>
  <c r="G68" i="37"/>
  <c r="Q133" i="7"/>
  <c r="F68" i="37"/>
  <c r="Q133" i="6"/>
  <c r="C68" i="37"/>
  <c r="Q133" i="5"/>
  <c r="B68" i="37"/>
  <c r="Q132" i="34"/>
  <c r="AC67" i="37"/>
  <c r="Q133" i="31"/>
  <c r="AB67" i="37"/>
  <c r="Q132" i="30"/>
  <c r="AA67" i="37"/>
  <c r="Q132" i="29"/>
  <c r="Z67" i="37"/>
  <c r="Q132" i="27"/>
  <c r="Y67" i="37"/>
  <c r="Q133" i="26"/>
  <c r="X67" i="37"/>
  <c r="Q132" i="24"/>
  <c r="W67" i="37"/>
  <c r="Q132" i="22"/>
  <c r="V67" i="37"/>
  <c r="Q132" i="25"/>
  <c r="U67" i="37"/>
  <c r="Q133" i="20"/>
  <c r="T67" i="37"/>
  <c r="Q132" i="23"/>
  <c r="S67" i="37"/>
  <c r="Q132" i="18"/>
  <c r="R67" i="37"/>
  <c r="Q132" i="17"/>
  <c r="Q67" i="37"/>
  <c r="Q133" i="16"/>
  <c r="P67" i="37"/>
  <c r="Q132" i="15"/>
  <c r="O67" i="37"/>
  <c r="Q132" i="14"/>
  <c r="N67" i="37"/>
  <c r="Q133" i="13"/>
  <c r="L67" i="37"/>
  <c r="Q132" i="12"/>
  <c r="K67" i="37"/>
  <c r="Q132" i="11"/>
  <c r="J67" i="37"/>
  <c r="Q132" i="10"/>
  <c r="I67" i="37"/>
  <c r="Q133" i="9"/>
  <c r="H67" i="37"/>
  <c r="Q132" i="8"/>
  <c r="G67" i="37"/>
  <c r="Q132" i="7"/>
  <c r="F67" i="37"/>
  <c r="Q132" i="6"/>
  <c r="C67" i="37"/>
  <c r="Q132" i="5"/>
  <c r="B67" i="37"/>
  <c r="Q131" i="34"/>
  <c r="AC66" i="37"/>
  <c r="Q132" i="31"/>
  <c r="AB66" i="37"/>
  <c r="Q131" i="30"/>
  <c r="AA66" i="37"/>
  <c r="Q131" i="29"/>
  <c r="Z66" i="37"/>
  <c r="Q131" i="27"/>
  <c r="Y66" i="37"/>
  <c r="Q132" i="26"/>
  <c r="X66" i="37"/>
  <c r="Q131" i="24"/>
  <c r="W66" i="37"/>
  <c r="Q131" i="22"/>
  <c r="V66" i="37"/>
  <c r="Q131" i="25"/>
  <c r="U66" i="37"/>
  <c r="Q132" i="20"/>
  <c r="T66" i="37"/>
  <c r="Q131" i="23"/>
  <c r="S66" i="37"/>
  <c r="Q131" i="18"/>
  <c r="R66" i="37"/>
  <c r="Q131" i="17"/>
  <c r="Q66" i="37"/>
  <c r="Q132" i="16"/>
  <c r="P66" i="37"/>
  <c r="Q131" i="15"/>
  <c r="O66" i="37"/>
  <c r="Q131" i="14"/>
  <c r="N66" i="37"/>
  <c r="Q132" i="13"/>
  <c r="L66" i="37"/>
  <c r="Q131" i="12"/>
  <c r="K66" i="37"/>
  <c r="Q131" i="11"/>
  <c r="J66" i="37"/>
  <c r="Q131" i="10"/>
  <c r="I66" i="37"/>
  <c r="Q132" i="9"/>
  <c r="H66" i="37"/>
  <c r="Q131" i="8"/>
  <c r="G66" i="37"/>
  <c r="Q131" i="7"/>
  <c r="F66" i="37"/>
  <c r="Q131" i="6"/>
  <c r="C66" i="37"/>
  <c r="Q131" i="5"/>
  <c r="B66" i="37"/>
  <c r="Q130" i="34"/>
  <c r="AC65" i="37"/>
  <c r="Q131" i="31"/>
  <c r="AB65" i="37"/>
  <c r="Q130" i="30"/>
  <c r="AA65" i="37"/>
  <c r="Q130" i="29"/>
  <c r="Z65" i="37"/>
  <c r="Q130" i="27"/>
  <c r="Y65" i="37"/>
  <c r="Q131" i="26"/>
  <c r="X65" i="37"/>
  <c r="Q130" i="24"/>
  <c r="W65" i="37"/>
  <c r="Q130" i="22"/>
  <c r="V65" i="37"/>
  <c r="Q130" i="25"/>
  <c r="U65" i="37"/>
  <c r="Q131" i="20"/>
  <c r="T65" i="37"/>
  <c r="Q130" i="23"/>
  <c r="S65" i="37"/>
  <c r="Q130" i="18"/>
  <c r="R65" i="37"/>
  <c r="Q130" i="17"/>
  <c r="Q65" i="37"/>
  <c r="Q131" i="16"/>
  <c r="P65" i="37"/>
  <c r="Q130" i="15"/>
  <c r="O65" i="37"/>
  <c r="Q130" i="14"/>
  <c r="N65" i="37"/>
  <c r="Q131" i="13"/>
  <c r="L65" i="37"/>
  <c r="Q130" i="12"/>
  <c r="K65" i="37"/>
  <c r="Q130" i="11"/>
  <c r="J65" i="37"/>
  <c r="Q130" i="10"/>
  <c r="I65" i="37"/>
  <c r="Q131" i="9"/>
  <c r="H65" i="37"/>
  <c r="Q130" i="8"/>
  <c r="G65" i="37"/>
  <c r="Q130" i="7"/>
  <c r="F65" i="37"/>
  <c r="Q130" i="6"/>
  <c r="C65" i="37"/>
  <c r="Q130" i="5"/>
  <c r="B65" i="37"/>
  <c r="Q129" i="34"/>
  <c r="AC64" i="37"/>
  <c r="Q130" i="31"/>
  <c r="AB64" i="37"/>
  <c r="Q129" i="30"/>
  <c r="AA64" i="37"/>
  <c r="Q129" i="29"/>
  <c r="Z64" i="37"/>
  <c r="Q129" i="27"/>
  <c r="Y64" i="37"/>
  <c r="Q130" i="26"/>
  <c r="X64" i="37"/>
  <c r="Q129" i="24"/>
  <c r="W64" i="37"/>
  <c r="Q129" i="22"/>
  <c r="V64" i="37"/>
  <c r="Q129" i="25"/>
  <c r="U64" i="37"/>
  <c r="Q130" i="20"/>
  <c r="T64" i="37"/>
  <c r="Q129" i="23"/>
  <c r="S64" i="37"/>
  <c r="Q129" i="18"/>
  <c r="R64" i="37"/>
  <c r="Q129" i="17"/>
  <c r="Q64" i="37"/>
  <c r="Q130" i="16"/>
  <c r="P64" i="37"/>
  <c r="Q129" i="15"/>
  <c r="O64" i="37"/>
  <c r="Q129" i="14"/>
  <c r="N64" i="37"/>
  <c r="Q130" i="13"/>
  <c r="L64" i="37"/>
  <c r="Q129" i="12"/>
  <c r="K64" i="37"/>
  <c r="Q129" i="11"/>
  <c r="J64" i="37"/>
  <c r="Q129" i="10"/>
  <c r="I64" i="37"/>
  <c r="Q130" i="9"/>
  <c r="H64" i="37"/>
  <c r="Q129" i="8"/>
  <c r="G64" i="37"/>
  <c r="Q129" i="7"/>
  <c r="F64" i="37"/>
  <c r="Q129" i="6"/>
  <c r="C64" i="37"/>
  <c r="Q129" i="5"/>
  <c r="B64" i="37"/>
  <c r="Q128" i="34"/>
  <c r="AC63" i="37"/>
  <c r="Q129" i="31"/>
  <c r="AB63" i="37"/>
  <c r="Q128" i="30"/>
  <c r="AA63" i="37"/>
  <c r="Q128" i="29"/>
  <c r="Z63" i="37"/>
  <c r="Q128" i="27"/>
  <c r="Y63" i="37"/>
  <c r="Q129" i="26"/>
  <c r="X63" i="37"/>
  <c r="Q128" i="24"/>
  <c r="W63" i="37"/>
  <c r="Q128" i="22"/>
  <c r="V63" i="37"/>
  <c r="Q128" i="25"/>
  <c r="U63" i="37"/>
  <c r="Q129" i="20"/>
  <c r="T63" i="37"/>
  <c r="Q128" i="23"/>
  <c r="S63" i="37"/>
  <c r="Q128" i="18"/>
  <c r="R63" i="37"/>
  <c r="Q128" i="17"/>
  <c r="Q63" i="37"/>
  <c r="Q129" i="16"/>
  <c r="P63" i="37"/>
  <c r="Q128" i="15"/>
  <c r="O63" i="37"/>
  <c r="Q128" i="14"/>
  <c r="N63" i="37"/>
  <c r="Q129" i="13"/>
  <c r="L63" i="37"/>
  <c r="Q128" i="12"/>
  <c r="K63" i="37"/>
  <c r="Q128" i="11"/>
  <c r="J63" i="37"/>
  <c r="Q128" i="10"/>
  <c r="I63" i="37"/>
  <c r="Q129" i="9"/>
  <c r="H63" i="37"/>
  <c r="Q128" i="8"/>
  <c r="G63" i="37"/>
  <c r="Q128" i="7"/>
  <c r="F63" i="37"/>
  <c r="Q128" i="6"/>
  <c r="C63" i="37"/>
  <c r="Q128" i="5"/>
  <c r="B63" i="37"/>
  <c r="Q128" i="31"/>
  <c r="AB62" i="37"/>
  <c r="Q128" i="26"/>
  <c r="X62" i="37"/>
  <c r="Q128" i="20"/>
  <c r="T62" i="37"/>
  <c r="Q128" i="16"/>
  <c r="P62" i="37"/>
  <c r="Q128" i="13"/>
  <c r="L62" i="37"/>
  <c r="Q128" i="9"/>
  <c r="H62" i="37"/>
  <c r="Q127" i="34"/>
  <c r="AC61" i="37"/>
  <c r="Q127" i="31"/>
  <c r="AB61" i="37"/>
  <c r="Q127" i="30"/>
  <c r="AA61" i="37"/>
  <c r="Q127" i="29"/>
  <c r="Z61" i="37"/>
  <c r="Q127" i="27"/>
  <c r="Y61" i="37"/>
  <c r="Q127" i="26"/>
  <c r="X61" i="37"/>
  <c r="Q127" i="24"/>
  <c r="W61" i="37"/>
  <c r="Q127" i="22"/>
  <c r="V61" i="37"/>
  <c r="Q127" i="25"/>
  <c r="U61" i="37"/>
  <c r="Q127" i="20"/>
  <c r="T61" i="37"/>
  <c r="Q127" i="23"/>
  <c r="S61" i="37"/>
  <c r="Q127" i="18"/>
  <c r="R61" i="37"/>
  <c r="Q127" i="17"/>
  <c r="Q61" i="37"/>
  <c r="Q127" i="16"/>
  <c r="P61" i="37"/>
  <c r="Q127" i="15"/>
  <c r="O61" i="37"/>
  <c r="Q127" i="14"/>
  <c r="N61" i="37"/>
  <c r="Q127" i="13"/>
  <c r="L61" i="37"/>
  <c r="Q127" i="12"/>
  <c r="K61" i="37"/>
  <c r="Q127" i="11"/>
  <c r="J61" i="37"/>
  <c r="Q127" i="10"/>
  <c r="I61" i="37"/>
  <c r="Q127" i="9"/>
  <c r="H61" i="37"/>
  <c r="Q127" i="8"/>
  <c r="G61" i="37"/>
  <c r="Q127" i="7"/>
  <c r="F61" i="37"/>
  <c r="Q127" i="6"/>
  <c r="C61" i="37"/>
  <c r="Q127" i="5"/>
  <c r="B61" i="37"/>
  <c r="Q126" i="34"/>
  <c r="AC60" i="37"/>
  <c r="Q126" i="31"/>
  <c r="AB60" i="37"/>
  <c r="Q126" i="30"/>
  <c r="AA60" i="37"/>
  <c r="Q126" i="29"/>
  <c r="Z60" i="37"/>
  <c r="Q126" i="27"/>
  <c r="Y60" i="37"/>
  <c r="Q126" i="26"/>
  <c r="X60" i="37"/>
  <c r="Q126" i="24"/>
  <c r="W60" i="37"/>
  <c r="Q126" i="22"/>
  <c r="V60" i="37"/>
  <c r="Q126" i="25"/>
  <c r="U60" i="37"/>
  <c r="Q126" i="20"/>
  <c r="T60" i="37"/>
  <c r="Q126" i="23"/>
  <c r="S60" i="37"/>
  <c r="Q126" i="18"/>
  <c r="R60" i="37"/>
  <c r="Q126" i="17"/>
  <c r="Q60" i="37"/>
  <c r="Q126" i="16"/>
  <c r="P60" i="37"/>
  <c r="Q126" i="15"/>
  <c r="O60" i="37"/>
  <c r="Q126" i="14"/>
  <c r="N60" i="37"/>
  <c r="Q126" i="13"/>
  <c r="L60" i="37"/>
  <c r="Q126" i="12"/>
  <c r="K60" i="37"/>
  <c r="Q126" i="11"/>
  <c r="J60" i="37"/>
  <c r="Q126" i="10"/>
  <c r="I60" i="37"/>
  <c r="Q126" i="9"/>
  <c r="H60" i="37"/>
  <c r="Q126" i="8"/>
  <c r="G60" i="37"/>
  <c r="Q126" i="7"/>
  <c r="F60" i="37"/>
  <c r="Q126" i="6"/>
  <c r="C60" i="37"/>
  <c r="Q126" i="5"/>
  <c r="B60" i="37"/>
  <c r="Q125" i="34"/>
  <c r="AC59" i="37"/>
  <c r="Q125" i="31"/>
  <c r="AB59" i="37"/>
  <c r="Q125" i="30"/>
  <c r="AA59" i="37"/>
  <c r="Q125" i="29"/>
  <c r="Z59" i="37"/>
  <c r="Q125" i="27"/>
  <c r="Y59" i="37"/>
  <c r="Q125" i="26"/>
  <c r="X59" i="37"/>
  <c r="Q125" i="24"/>
  <c r="W59" i="37"/>
  <c r="Q125" i="22"/>
  <c r="V59" i="37"/>
  <c r="Q125" i="25"/>
  <c r="U59" i="37"/>
  <c r="Q125" i="20"/>
  <c r="T59" i="37"/>
  <c r="Q125" i="23"/>
  <c r="S59" i="37"/>
  <c r="Q125" i="18"/>
  <c r="R59" i="37"/>
  <c r="Q125" i="17"/>
  <c r="Q59" i="37"/>
  <c r="Q125" i="16"/>
  <c r="P59" i="37"/>
  <c r="Q125" i="15"/>
  <c r="O59" i="37"/>
  <c r="Q125" i="14"/>
  <c r="N59" i="37"/>
  <c r="Q125" i="13"/>
  <c r="L59" i="37"/>
  <c r="Q125" i="12"/>
  <c r="K59" i="37"/>
  <c r="Q125" i="11"/>
  <c r="J59" i="37"/>
  <c r="Q125" i="10"/>
  <c r="I59" i="37"/>
  <c r="Q125" i="9"/>
  <c r="H59" i="37"/>
  <c r="Q125" i="8"/>
  <c r="G59" i="37"/>
  <c r="Q125" i="7"/>
  <c r="F59" i="37"/>
  <c r="Q125" i="6"/>
  <c r="C59" i="37"/>
  <c r="Q125" i="5"/>
  <c r="B59" i="37"/>
  <c r="Q124" i="34"/>
  <c r="AC58" i="37"/>
  <c r="Q124" i="31"/>
  <c r="AB58" i="37"/>
  <c r="Q124" i="30"/>
  <c r="AA58" i="37"/>
  <c r="Q124" i="29"/>
  <c r="Z58" i="37"/>
  <c r="Q124" i="27"/>
  <c r="Y58" i="37"/>
  <c r="Q124" i="26"/>
  <c r="X58" i="37"/>
  <c r="Q124" i="24"/>
  <c r="W58" i="37"/>
  <c r="Q124" i="22"/>
  <c r="V58" i="37"/>
  <c r="Q124" i="25"/>
  <c r="U58" i="37"/>
  <c r="Q124" i="20"/>
  <c r="T58" i="37"/>
  <c r="Q124" i="23"/>
  <c r="S58" i="37"/>
  <c r="Q124" i="18"/>
  <c r="R58" i="37"/>
  <c r="Q124" i="17"/>
  <c r="Q58" i="37"/>
  <c r="Q124" i="16"/>
  <c r="P58" i="37"/>
  <c r="Q124" i="15"/>
  <c r="O58" i="37"/>
  <c r="Q124" i="14"/>
  <c r="N58" i="37"/>
  <c r="Q124" i="13"/>
  <c r="L58" i="37"/>
  <c r="Q124" i="12"/>
  <c r="K58" i="37"/>
  <c r="Q124" i="11"/>
  <c r="J58" i="37"/>
  <c r="Q124" i="10"/>
  <c r="I58" i="37"/>
  <c r="Q124" i="9"/>
  <c r="H58" i="37"/>
  <c r="Q124" i="8"/>
  <c r="G58" i="37"/>
  <c r="Q124" i="7"/>
  <c r="F58" i="37"/>
  <c r="Q124" i="6"/>
  <c r="C58" i="37"/>
  <c r="Q124" i="5"/>
  <c r="B58" i="37"/>
  <c r="Q123" i="34"/>
  <c r="AC57" i="37"/>
  <c r="Q123" i="31"/>
  <c r="AB57" i="37"/>
  <c r="Q123" i="30"/>
  <c r="AA57" i="37"/>
  <c r="Q123" i="29"/>
  <c r="Z57" i="37"/>
  <c r="Q123" i="27"/>
  <c r="Y57" i="37"/>
  <c r="Q123" i="26"/>
  <c r="X57" i="37"/>
  <c r="Q123" i="24"/>
  <c r="W57" i="37"/>
  <c r="Q123" i="22"/>
  <c r="V57" i="37"/>
  <c r="Q123" i="25"/>
  <c r="U57" i="37"/>
  <c r="Q123" i="20"/>
  <c r="T57" i="37"/>
  <c r="Q123" i="23"/>
  <c r="S57" i="37"/>
  <c r="Q123" i="18"/>
  <c r="R57" i="37"/>
  <c r="Q123" i="17"/>
  <c r="Q57" i="37"/>
  <c r="Q123" i="16"/>
  <c r="P57" i="37"/>
  <c r="Q123" i="15"/>
  <c r="O57" i="37"/>
  <c r="Q123" i="14"/>
  <c r="N57" i="37"/>
  <c r="Q123" i="13"/>
  <c r="L57" i="37"/>
  <c r="Q123" i="12"/>
  <c r="K57" i="37"/>
  <c r="Q123" i="11"/>
  <c r="J57" i="37"/>
  <c r="Q123" i="10"/>
  <c r="I57" i="37"/>
  <c r="Q123" i="9"/>
  <c r="H57" i="37"/>
  <c r="Q123" i="8"/>
  <c r="G57" i="37"/>
  <c r="Q123" i="7"/>
  <c r="F57" i="37"/>
  <c r="Q123" i="6"/>
  <c r="C57" i="37"/>
  <c r="Q123" i="5"/>
  <c r="B57" i="37"/>
  <c r="Q122" i="34"/>
  <c r="AC56" i="37"/>
  <c r="Q122" i="31"/>
  <c r="AB56" i="37"/>
  <c r="Q122" i="30"/>
  <c r="AA56" i="37"/>
  <c r="Q122" i="29"/>
  <c r="Z56" i="37"/>
  <c r="Q122" i="27"/>
  <c r="Y56" i="37"/>
  <c r="Q122" i="26"/>
  <c r="X56" i="37"/>
  <c r="Q122" i="24"/>
  <c r="W56" i="37"/>
  <c r="Q122" i="22"/>
  <c r="V56" i="37"/>
  <c r="Q122" i="25"/>
  <c r="U56" i="37"/>
  <c r="Q122" i="20"/>
  <c r="T56" i="37"/>
  <c r="Q122" i="23"/>
  <c r="S56" i="37"/>
  <c r="Q122" i="18"/>
  <c r="R56" i="37"/>
  <c r="Q122" i="17"/>
  <c r="Q56" i="37"/>
  <c r="Q122" i="16"/>
  <c r="P56" i="37"/>
  <c r="Q122" i="15"/>
  <c r="O56" i="37"/>
  <c r="Q122" i="14"/>
  <c r="N56" i="37"/>
  <c r="Q122" i="13"/>
  <c r="L56" i="37"/>
  <c r="Q122" i="12"/>
  <c r="K56" i="37"/>
  <c r="Q122" i="11"/>
  <c r="J56" i="37"/>
  <c r="Q122" i="10"/>
  <c r="I56" i="37"/>
  <c r="Q122" i="9"/>
  <c r="H56" i="37"/>
  <c r="Q122" i="8"/>
  <c r="G56" i="37"/>
  <c r="Q122" i="7"/>
  <c r="F56" i="37"/>
  <c r="Q122" i="6"/>
  <c r="C56" i="37"/>
  <c r="Q122" i="5"/>
  <c r="B56" i="37"/>
  <c r="Q121" i="34"/>
  <c r="AC55" i="37"/>
  <c r="Q121" i="31"/>
  <c r="AB55" i="37"/>
  <c r="Q121" i="30"/>
  <c r="AA55" i="37"/>
  <c r="Q121" i="29"/>
  <c r="Z55" i="37"/>
  <c r="Q121" i="27"/>
  <c r="Y55" i="37"/>
  <c r="Q121" i="26"/>
  <c r="X55" i="37"/>
  <c r="Q121" i="24"/>
  <c r="W55" i="37"/>
  <c r="Q121" i="22"/>
  <c r="V55" i="37"/>
  <c r="Q121" i="25"/>
  <c r="U55" i="37"/>
  <c r="Q121" i="20"/>
  <c r="T55" i="37"/>
  <c r="Q121" i="23"/>
  <c r="S55" i="37"/>
  <c r="Q121" i="18"/>
  <c r="R55" i="37"/>
  <c r="Q121" i="17"/>
  <c r="Q55" i="37"/>
  <c r="Q121" i="16"/>
  <c r="P55" i="37"/>
  <c r="Q121" i="15"/>
  <c r="O55" i="37"/>
  <c r="Q121" i="14"/>
  <c r="N55" i="37"/>
  <c r="Q121" i="13"/>
  <c r="L55" i="37"/>
  <c r="Q121" i="12"/>
  <c r="K55" i="37"/>
  <c r="Q121" i="11"/>
  <c r="J55" i="37"/>
  <c r="Q121" i="10"/>
  <c r="I55" i="37"/>
  <c r="Q121" i="9"/>
  <c r="H55" i="37"/>
  <c r="Q121" i="8"/>
  <c r="G55" i="37"/>
  <c r="Q121" i="7"/>
  <c r="F55" i="37"/>
  <c r="Q121" i="6"/>
  <c r="C55" i="37"/>
  <c r="Q121" i="5"/>
  <c r="B55" i="37"/>
  <c r="Q120" i="34"/>
  <c r="AC54" i="37"/>
  <c r="Q120" i="31"/>
  <c r="AB54" i="37"/>
  <c r="Q120" i="30"/>
  <c r="AA54" i="37"/>
  <c r="Q120" i="29"/>
  <c r="Z54" i="37"/>
  <c r="Q120" i="27"/>
  <c r="Y54" i="37"/>
  <c r="Q120" i="26"/>
  <c r="X54" i="37"/>
  <c r="Q120" i="24"/>
  <c r="W54" i="37"/>
  <c r="Q120" i="22"/>
  <c r="V54" i="37"/>
  <c r="Q120" i="25"/>
  <c r="U54" i="37"/>
  <c r="Q120" i="20"/>
  <c r="T54" i="37"/>
  <c r="Q120" i="23"/>
  <c r="S54" i="37"/>
  <c r="Q120" i="18"/>
  <c r="R54" i="37"/>
  <c r="Q120" i="17"/>
  <c r="Q54" i="37"/>
  <c r="Q120" i="16"/>
  <c r="P54" i="37"/>
  <c r="Q120" i="15"/>
  <c r="O54" i="37"/>
  <c r="Q120" i="14"/>
  <c r="N54" i="37"/>
  <c r="Q120" i="13"/>
  <c r="L54" i="37"/>
  <c r="Q120" i="12"/>
  <c r="K54" i="37"/>
  <c r="Q120" i="11"/>
  <c r="J54" i="37"/>
  <c r="Q120" i="10"/>
  <c r="I54" i="37"/>
  <c r="Q120" i="9"/>
  <c r="H54" i="37"/>
  <c r="Q120" i="8"/>
  <c r="G54" i="37"/>
  <c r="Q120" i="7"/>
  <c r="F54" i="37"/>
  <c r="Q120" i="6"/>
  <c r="C54" i="37"/>
  <c r="Q120" i="5"/>
  <c r="B54" i="37"/>
  <c r="Q119" i="34"/>
  <c r="AC53" i="37"/>
  <c r="Q119" i="31"/>
  <c r="AB53" i="37"/>
  <c r="Q119" i="30"/>
  <c r="AA53" i="37"/>
  <c r="Q119" i="29"/>
  <c r="Z53" i="37"/>
  <c r="Q119" i="27"/>
  <c r="Y53" i="37"/>
  <c r="Q119" i="26"/>
  <c r="X53" i="37"/>
  <c r="Q119" i="24"/>
  <c r="W53" i="37"/>
  <c r="Q119" i="22"/>
  <c r="V53" i="37"/>
  <c r="Q119" i="25"/>
  <c r="U53" i="37"/>
  <c r="Q119" i="20"/>
  <c r="T53" i="37"/>
  <c r="Q119" i="23"/>
  <c r="S53" i="37"/>
  <c r="Q119" i="18"/>
  <c r="R53" i="37"/>
  <c r="Q119" i="17"/>
  <c r="Q53" i="37"/>
  <c r="Q119" i="16"/>
  <c r="P53" i="37"/>
  <c r="Q119" i="15"/>
  <c r="O53" i="37"/>
  <c r="Q119" i="14"/>
  <c r="N53" i="37"/>
  <c r="Q119" i="13"/>
  <c r="L53" i="37"/>
  <c r="Q119" i="12"/>
  <c r="K53" i="37"/>
  <c r="Q119" i="11"/>
  <c r="J53" i="37"/>
  <c r="Q119" i="10"/>
  <c r="I53" i="37"/>
  <c r="Q119" i="9"/>
  <c r="H53" i="37"/>
  <c r="Q119" i="8"/>
  <c r="G53" i="37"/>
  <c r="Q119" i="7"/>
  <c r="F53" i="37"/>
  <c r="Q119" i="6"/>
  <c r="C53" i="37"/>
  <c r="Q119" i="5"/>
  <c r="B53" i="37"/>
  <c r="Q118" i="34"/>
  <c r="AC52" i="37"/>
  <c r="Q118" i="31"/>
  <c r="AB52" i="37"/>
  <c r="Q118" i="30"/>
  <c r="AA52" i="37"/>
  <c r="Q118" i="29"/>
  <c r="Z52" i="37"/>
  <c r="Q118" i="27"/>
  <c r="Y52" i="37"/>
  <c r="Q118" i="26"/>
  <c r="X52" i="37"/>
  <c r="Q118" i="24"/>
  <c r="W52" i="37"/>
  <c r="Q118" i="22"/>
  <c r="V52" i="37"/>
  <c r="Q118" i="25"/>
  <c r="U52" i="37"/>
  <c r="Q118" i="20"/>
  <c r="T52" i="37"/>
  <c r="Q118" i="23"/>
  <c r="S52" i="37"/>
  <c r="Q118" i="18"/>
  <c r="R52" i="37"/>
  <c r="Q118" i="17"/>
  <c r="Q52" i="37"/>
  <c r="Q118" i="16"/>
  <c r="P52" i="37"/>
  <c r="Q118" i="15"/>
  <c r="O52" i="37"/>
  <c r="Q118" i="14"/>
  <c r="N52" i="37"/>
  <c r="Q118" i="13"/>
  <c r="L52" i="37"/>
  <c r="Q118" i="12"/>
  <c r="K52" i="37"/>
  <c r="Q118" i="11"/>
  <c r="J52" i="37"/>
  <c r="Q118" i="10"/>
  <c r="I52" i="37"/>
  <c r="Q118" i="9"/>
  <c r="H52" i="37"/>
  <c r="Q118" i="8"/>
  <c r="G52" i="37"/>
  <c r="Q118" i="7"/>
  <c r="F52" i="37"/>
  <c r="Q118" i="6"/>
  <c r="C52" i="37"/>
  <c r="Q118" i="5"/>
  <c r="B52" i="37"/>
  <c r="Q117" i="34"/>
  <c r="AC51" i="37"/>
  <c r="Q117" i="31"/>
  <c r="AB51" i="37"/>
  <c r="Q117" i="30"/>
  <c r="AA51" i="37"/>
  <c r="Q117" i="29"/>
  <c r="Z51" i="37"/>
  <c r="Q117" i="27"/>
  <c r="Y51" i="37"/>
  <c r="Q117" i="26"/>
  <c r="X51" i="37"/>
  <c r="Q117" i="24"/>
  <c r="W51" i="37"/>
  <c r="Q117" i="22"/>
  <c r="V51" i="37"/>
  <c r="Q117" i="25"/>
  <c r="U51" i="37"/>
  <c r="Q117" i="20"/>
  <c r="T51" i="37"/>
  <c r="Q117" i="23"/>
  <c r="S51" i="37"/>
  <c r="Q117" i="18"/>
  <c r="R51" i="37"/>
  <c r="Q117" i="17"/>
  <c r="Q51" i="37"/>
  <c r="Q117" i="16"/>
  <c r="P51" i="37"/>
  <c r="Q117" i="15"/>
  <c r="O51" i="37"/>
  <c r="Q117" i="14"/>
  <c r="N51" i="37"/>
  <c r="Q117" i="13"/>
  <c r="L51" i="37"/>
  <c r="Q117" i="12"/>
  <c r="K51" i="37"/>
  <c r="Q117" i="11"/>
  <c r="J51" i="37"/>
  <c r="Q117" i="10"/>
  <c r="I51" i="37"/>
  <c r="Q117" i="9"/>
  <c r="H51" i="37"/>
  <c r="Q117" i="8"/>
  <c r="G51" i="37"/>
  <c r="Q117" i="7"/>
  <c r="F51" i="37"/>
  <c r="Q117" i="6"/>
  <c r="C51" i="37"/>
  <c r="Q117" i="5"/>
  <c r="B51" i="37"/>
  <c r="Q116" i="34"/>
  <c r="AC50" i="37"/>
  <c r="Q116" i="31"/>
  <c r="AB50" i="37"/>
  <c r="Q116" i="30"/>
  <c r="AA50" i="37"/>
  <c r="Q116" i="29"/>
  <c r="Z50" i="37"/>
  <c r="Q116" i="27"/>
  <c r="Y50" i="37"/>
  <c r="Q116" i="26"/>
  <c r="X50" i="37"/>
  <c r="Q116" i="24"/>
  <c r="W50" i="37"/>
  <c r="Q116" i="22"/>
  <c r="V50" i="37"/>
  <c r="Q116" i="25"/>
  <c r="U50" i="37"/>
  <c r="Q116" i="20"/>
  <c r="T50" i="37"/>
  <c r="Q116" i="23"/>
  <c r="S50" i="37"/>
  <c r="Q116" i="18"/>
  <c r="R50" i="37"/>
  <c r="Q116" i="17"/>
  <c r="Q50" i="37"/>
  <c r="Q116" i="16"/>
  <c r="P50" i="37"/>
  <c r="Q116" i="15"/>
  <c r="O50" i="37"/>
  <c r="Q116" i="14"/>
  <c r="N50" i="37"/>
  <c r="Q116" i="13"/>
  <c r="L50" i="37"/>
  <c r="Q116" i="12"/>
  <c r="K50" i="37"/>
  <c r="Q116" i="11"/>
  <c r="J50" i="37"/>
  <c r="Q116" i="10"/>
  <c r="I50" i="37"/>
  <c r="Q116" i="9"/>
  <c r="H50" i="37"/>
  <c r="Q116" i="8"/>
  <c r="G50" i="37"/>
  <c r="Q116" i="7"/>
  <c r="F50" i="37"/>
  <c r="Q116" i="6"/>
  <c r="C50" i="37"/>
  <c r="Q116" i="5"/>
  <c r="B50" i="37"/>
  <c r="Q115" i="34"/>
  <c r="AC49" i="37"/>
  <c r="Q115" i="31"/>
  <c r="AB49" i="37"/>
  <c r="Q115" i="30"/>
  <c r="AA49" i="37"/>
  <c r="Q115" i="29"/>
  <c r="Z49" i="37"/>
  <c r="Q115" i="27"/>
  <c r="Y49" i="37"/>
  <c r="Q115" i="26"/>
  <c r="X49" i="37"/>
  <c r="Q115" i="24"/>
  <c r="W49" i="37"/>
  <c r="Q115" i="22"/>
  <c r="V49" i="37"/>
  <c r="Q115" i="25"/>
  <c r="U49" i="37"/>
  <c r="Q115" i="20"/>
  <c r="T49" i="37"/>
  <c r="Q115" i="23"/>
  <c r="S49" i="37"/>
  <c r="Q115" i="18"/>
  <c r="R49" i="37"/>
  <c r="Q115" i="17"/>
  <c r="Q49" i="37"/>
  <c r="Q115" i="16"/>
  <c r="P49" i="37"/>
  <c r="Q115" i="15"/>
  <c r="O49" i="37"/>
  <c r="Q115" i="14"/>
  <c r="N49" i="37"/>
  <c r="Q115" i="13"/>
  <c r="L49" i="37"/>
  <c r="Q115" i="12"/>
  <c r="K49" i="37"/>
  <c r="Q115" i="11"/>
  <c r="J49" i="37"/>
  <c r="Q115" i="10"/>
  <c r="I49" i="37"/>
  <c r="Q115" i="9"/>
  <c r="H49" i="37"/>
  <c r="Q115" i="8"/>
  <c r="G49" i="37"/>
  <c r="Q115" i="7"/>
  <c r="F49" i="37"/>
  <c r="Q115" i="6"/>
  <c r="C49" i="37"/>
  <c r="Q115" i="5"/>
  <c r="B49" i="37"/>
  <c r="Q114" i="34"/>
  <c r="AC48" i="37"/>
  <c r="Q114" i="31"/>
  <c r="AB48" i="37"/>
  <c r="Q114" i="30"/>
  <c r="AA48" i="37"/>
  <c r="Q114" i="29"/>
  <c r="Z48" i="37"/>
  <c r="Q114" i="27"/>
  <c r="Y48" i="37"/>
  <c r="Q114" i="26"/>
  <c r="X48" i="37"/>
  <c r="Q114" i="24"/>
  <c r="W48" i="37"/>
  <c r="Q114" i="22"/>
  <c r="V48" i="37"/>
  <c r="Q114" i="25"/>
  <c r="U48" i="37"/>
  <c r="Q114" i="20"/>
  <c r="T48" i="37"/>
  <c r="Q114" i="23"/>
  <c r="S48" i="37"/>
  <c r="Q114" i="18"/>
  <c r="R48" i="37"/>
  <c r="Q114" i="17"/>
  <c r="Q48" i="37"/>
  <c r="Q114" i="16"/>
  <c r="P48" i="37"/>
  <c r="Q114" i="15"/>
  <c r="O48" i="37"/>
  <c r="Q114" i="14"/>
  <c r="N48" i="37"/>
  <c r="Q114" i="13"/>
  <c r="L48" i="37"/>
  <c r="Q114" i="12"/>
  <c r="K48" i="37"/>
  <c r="Q114" i="11"/>
  <c r="J48" i="37"/>
  <c r="Q114" i="10"/>
  <c r="I48" i="37"/>
  <c r="Q114" i="9"/>
  <c r="H48" i="37"/>
  <c r="Q114" i="8"/>
  <c r="G48" i="37"/>
  <c r="Q114" i="7"/>
  <c r="F48" i="37"/>
  <c r="Q114" i="6"/>
  <c r="C48" i="37"/>
  <c r="Q114" i="5"/>
  <c r="B48" i="37"/>
  <c r="Q113" i="34"/>
  <c r="AC47" i="37"/>
  <c r="Q113" i="31"/>
  <c r="AB47" i="37"/>
  <c r="Q113" i="30"/>
  <c r="AA47" i="37"/>
  <c r="Q113" i="29"/>
  <c r="Z47" i="37"/>
  <c r="Q113" i="27"/>
  <c r="Y47" i="37"/>
  <c r="Q113" i="26"/>
  <c r="X47" i="37"/>
  <c r="Q113" i="24"/>
  <c r="W47" i="37"/>
  <c r="Q113" i="22"/>
  <c r="V47" i="37"/>
  <c r="Q113" i="25"/>
  <c r="U47" i="37"/>
  <c r="Q113" i="20"/>
  <c r="T47" i="37"/>
  <c r="Q113" i="23"/>
  <c r="S47" i="37"/>
  <c r="Q113" i="18"/>
  <c r="R47" i="37"/>
  <c r="Q113" i="17"/>
  <c r="Q47" i="37"/>
  <c r="Q113" i="16"/>
  <c r="P47" i="37"/>
  <c r="Q113" i="15"/>
  <c r="O47" i="37"/>
  <c r="Q113" i="14"/>
  <c r="N47" i="37"/>
  <c r="Q113" i="13"/>
  <c r="L47" i="37"/>
  <c r="Q113" i="12"/>
  <c r="K47" i="37"/>
  <c r="Q113" i="11"/>
  <c r="J47" i="37"/>
  <c r="Q113" i="10"/>
  <c r="I47" i="37"/>
  <c r="Q113" i="9"/>
  <c r="H47" i="37"/>
  <c r="Q113" i="8"/>
  <c r="G47" i="37"/>
  <c r="Q113" i="7"/>
  <c r="F47" i="37"/>
  <c r="Q113" i="6"/>
  <c r="C47" i="37"/>
  <c r="Q113" i="5"/>
  <c r="B47" i="37"/>
  <c r="Q112" i="34"/>
  <c r="AC46" i="37"/>
  <c r="Q112" i="31"/>
  <c r="AB46" i="37"/>
  <c r="Q112" i="30"/>
  <c r="AA46" i="37"/>
  <c r="Q112" i="29"/>
  <c r="Z46" i="37"/>
  <c r="Q112" i="27"/>
  <c r="Y46" i="37"/>
  <c r="Q112" i="26"/>
  <c r="X46" i="37"/>
  <c r="Q112" i="24"/>
  <c r="W46" i="37"/>
  <c r="Q112" i="22"/>
  <c r="V46" i="37"/>
  <c r="Q112" i="25"/>
  <c r="U46" i="37"/>
  <c r="Q112" i="20"/>
  <c r="T46" i="37"/>
  <c r="Q112" i="23"/>
  <c r="S46" i="37"/>
  <c r="Q112" i="18"/>
  <c r="R46" i="37"/>
  <c r="Q112" i="17"/>
  <c r="Q46" i="37"/>
  <c r="Q112" i="16"/>
  <c r="P46" i="37"/>
  <c r="Q112" i="15"/>
  <c r="O46" i="37"/>
  <c r="Q112" i="14"/>
  <c r="N46" i="37"/>
  <c r="Q112" i="13"/>
  <c r="L46" i="37"/>
  <c r="Q112" i="12"/>
  <c r="K46" i="37"/>
  <c r="Q112" i="11"/>
  <c r="J46" i="37"/>
  <c r="Q112" i="10"/>
  <c r="I46" i="37"/>
  <c r="Q112" i="9"/>
  <c r="H46" i="37"/>
  <c r="Q112" i="8"/>
  <c r="G46" i="37"/>
  <c r="Q112" i="7"/>
  <c r="F46" i="37"/>
  <c r="Q112" i="6"/>
  <c r="C46" i="37"/>
  <c r="Q112" i="5"/>
  <c r="B46" i="37"/>
  <c r="Q111" i="34"/>
  <c r="AC45" i="37"/>
  <c r="Q111" i="31"/>
  <c r="AB45" i="37"/>
  <c r="Q111" i="30"/>
  <c r="AA45" i="37"/>
  <c r="Q111" i="29"/>
  <c r="Z45" i="37"/>
  <c r="Q111" i="27"/>
  <c r="Y45" i="37"/>
  <c r="Q111" i="26"/>
  <c r="X45" i="37"/>
  <c r="Q111" i="24"/>
  <c r="W45" i="37"/>
  <c r="Q111" i="22"/>
  <c r="V45" i="37"/>
  <c r="Q111" i="25"/>
  <c r="U45" i="37"/>
  <c r="Q111" i="20"/>
  <c r="T45" i="37"/>
  <c r="Q111" i="23"/>
  <c r="S45" i="37"/>
  <c r="Q111" i="18"/>
  <c r="R45" i="37"/>
  <c r="Q111" i="17"/>
  <c r="Q45" i="37"/>
  <c r="Q111" i="16"/>
  <c r="P45" i="37"/>
  <c r="Q111" i="15"/>
  <c r="O45" i="37"/>
  <c r="Q111" i="14"/>
  <c r="N45" i="37"/>
  <c r="Q111" i="13"/>
  <c r="L45" i="37"/>
  <c r="Q111" i="12"/>
  <c r="K45" i="37"/>
  <c r="Q111" i="11"/>
  <c r="J45" i="37"/>
  <c r="Q111" i="10"/>
  <c r="I45" i="37"/>
  <c r="Q111" i="9"/>
  <c r="H45" i="37"/>
  <c r="Q111" i="8"/>
  <c r="G45" i="37"/>
  <c r="Q111" i="7"/>
  <c r="F45" i="37"/>
  <c r="Q111" i="6"/>
  <c r="C45" i="37"/>
  <c r="Q111" i="5"/>
  <c r="B45" i="37"/>
  <c r="Q110" i="34"/>
  <c r="AC44" i="37"/>
  <c r="Q110" i="31"/>
  <c r="AB44" i="37"/>
  <c r="Q110" i="30"/>
  <c r="AA44" i="37"/>
  <c r="Q110" i="29"/>
  <c r="Z44" i="37"/>
  <c r="Q110" i="27"/>
  <c r="Y44" i="37"/>
  <c r="Q110" i="26"/>
  <c r="X44" i="37"/>
  <c r="Q110" i="24"/>
  <c r="W44" i="37"/>
  <c r="Q110" i="22"/>
  <c r="V44" i="37"/>
  <c r="Q110" i="25"/>
  <c r="U44" i="37"/>
  <c r="Q110" i="20"/>
  <c r="T44" i="37"/>
  <c r="Q110" i="23"/>
  <c r="S44" i="37"/>
  <c r="Q110" i="18"/>
  <c r="R44" i="37"/>
  <c r="Q110" i="17"/>
  <c r="Q44" i="37"/>
  <c r="Q110" i="16"/>
  <c r="P44" i="37"/>
  <c r="Q110" i="15"/>
  <c r="O44" i="37"/>
  <c r="Q110" i="14"/>
  <c r="N44" i="37"/>
  <c r="Q110" i="13"/>
  <c r="L44" i="37"/>
  <c r="Q110" i="12"/>
  <c r="K44" i="37"/>
  <c r="Q110" i="11"/>
  <c r="J44" i="37"/>
  <c r="Q110" i="10"/>
  <c r="I44" i="37"/>
  <c r="Q110" i="9"/>
  <c r="H44" i="37"/>
  <c r="Q110" i="8"/>
  <c r="G44" i="37"/>
  <c r="Q110" i="7"/>
  <c r="F44" i="37"/>
  <c r="Q110" i="6"/>
  <c r="C44" i="37"/>
  <c r="Q110" i="5"/>
  <c r="B44" i="37"/>
  <c r="Q109" i="34"/>
  <c r="AC43" i="37"/>
  <c r="Q109" i="31"/>
  <c r="AB43" i="37"/>
  <c r="Q109" i="30"/>
  <c r="AA43" i="37"/>
  <c r="Q109" i="29"/>
  <c r="Z43" i="37"/>
  <c r="Q109" i="27"/>
  <c r="Y43" i="37"/>
  <c r="Q109" i="26"/>
  <c r="X43" i="37"/>
  <c r="Q109" i="24"/>
  <c r="W43" i="37"/>
  <c r="Q109" i="22"/>
  <c r="V43" i="37"/>
  <c r="Q109" i="25"/>
  <c r="U43" i="37"/>
  <c r="Q109" i="20"/>
  <c r="T43" i="37"/>
  <c r="Q109" i="23"/>
  <c r="S43" i="37"/>
  <c r="Q109" i="18"/>
  <c r="R43" i="37"/>
  <c r="Q109" i="17"/>
  <c r="Q43" i="37"/>
  <c r="Q109" i="16"/>
  <c r="P43" i="37"/>
  <c r="Q109" i="15"/>
  <c r="O43" i="37"/>
  <c r="Q109" i="14"/>
  <c r="N43" i="37"/>
  <c r="Q109" i="13"/>
  <c r="L43" i="37"/>
  <c r="Q109" i="12"/>
  <c r="K43" i="37"/>
  <c r="Q109" i="11"/>
  <c r="J43" i="37"/>
  <c r="Q109" i="10"/>
  <c r="I43" i="37"/>
  <c r="Q109" i="9"/>
  <c r="H43" i="37"/>
  <c r="Q109" i="8"/>
  <c r="G43" i="37"/>
  <c r="Q109" i="7"/>
  <c r="F43" i="37"/>
  <c r="Q109" i="6"/>
  <c r="C43" i="37"/>
  <c r="Q109" i="5"/>
  <c r="B43" i="37"/>
  <c r="Q108" i="34"/>
  <c r="AC42" i="37"/>
  <c r="Q108" i="31"/>
  <c r="AB42" i="37"/>
  <c r="Q108" i="30"/>
  <c r="AA42" i="37"/>
  <c r="Q108" i="29"/>
  <c r="Z42" i="37"/>
  <c r="Q108" i="27"/>
  <c r="Y42" i="37"/>
  <c r="Q108" i="26"/>
  <c r="X42" i="37"/>
  <c r="Q108" i="24"/>
  <c r="W42" i="37"/>
  <c r="Q108" i="22"/>
  <c r="V42" i="37"/>
  <c r="Q108" i="25"/>
  <c r="U42" i="37"/>
  <c r="Q108" i="20"/>
  <c r="T42" i="37"/>
  <c r="Q108" i="23"/>
  <c r="S42" i="37"/>
  <c r="Q108" i="18"/>
  <c r="R42" i="37"/>
  <c r="Q108" i="17"/>
  <c r="Q42" i="37"/>
  <c r="Q108" i="16"/>
  <c r="P42" i="37"/>
  <c r="Q108" i="15"/>
  <c r="O42" i="37"/>
  <c r="Q108" i="14"/>
  <c r="N42" i="37"/>
  <c r="Q108" i="13"/>
  <c r="L42" i="37"/>
  <c r="Q108" i="12"/>
  <c r="K42" i="37"/>
  <c r="Q108" i="11"/>
  <c r="J42" i="37"/>
  <c r="Q108" i="10"/>
  <c r="I42" i="37"/>
  <c r="Q108" i="9"/>
  <c r="H42" i="37"/>
  <c r="Q108" i="8"/>
  <c r="G42" i="37"/>
  <c r="Q108" i="7"/>
  <c r="F42" i="37"/>
  <c r="Q108" i="6"/>
  <c r="C42" i="37"/>
  <c r="Q108" i="5"/>
  <c r="B42" i="37"/>
  <c r="Q107" i="34"/>
  <c r="AC41" i="37"/>
  <c r="Q107" i="31"/>
  <c r="AB41" i="37"/>
  <c r="Q107" i="30"/>
  <c r="AA41" i="37"/>
  <c r="Q107" i="29"/>
  <c r="Z41" i="37"/>
  <c r="Q107" i="27"/>
  <c r="Y41" i="37"/>
  <c r="Q107" i="26"/>
  <c r="X41" i="37"/>
  <c r="Q107" i="24"/>
  <c r="W41" i="37"/>
  <c r="Q107" i="22"/>
  <c r="V41" i="37"/>
  <c r="Q107" i="25"/>
  <c r="U41" i="37"/>
  <c r="Q107" i="20"/>
  <c r="T41" i="37"/>
  <c r="Q107" i="23"/>
  <c r="S41" i="37"/>
  <c r="Q107" i="18"/>
  <c r="R41" i="37"/>
  <c r="Q107" i="17"/>
  <c r="Q41" i="37"/>
  <c r="Q107" i="16"/>
  <c r="P41" i="37"/>
  <c r="Q107" i="15"/>
  <c r="O41" i="37"/>
  <c r="Q107" i="14"/>
  <c r="N41" i="37"/>
  <c r="Q107" i="13"/>
  <c r="L41" i="37"/>
  <c r="Q107" i="12"/>
  <c r="K41" i="37"/>
  <c r="Q107" i="11"/>
  <c r="J41" i="37"/>
  <c r="Q107" i="10"/>
  <c r="I41" i="37"/>
  <c r="Q107" i="9"/>
  <c r="H41" i="37"/>
  <c r="Q107" i="8"/>
  <c r="G41" i="37"/>
  <c r="Q107" i="7"/>
  <c r="F41" i="37"/>
  <c r="Q107" i="6"/>
  <c r="C41" i="37"/>
  <c r="Q107" i="5"/>
  <c r="B41" i="37"/>
  <c r="Q106" i="34"/>
  <c r="AC40" i="37"/>
  <c r="Q106" i="31"/>
  <c r="AB40" i="37"/>
  <c r="Q106" i="30"/>
  <c r="AA40" i="37"/>
  <c r="Q106" i="29"/>
  <c r="Z40" i="37"/>
  <c r="Q106" i="27"/>
  <c r="Y40" i="37"/>
  <c r="Q106" i="26"/>
  <c r="X40" i="37"/>
  <c r="Q106" i="24"/>
  <c r="W40" i="37"/>
  <c r="Q106" i="22"/>
  <c r="V40" i="37"/>
  <c r="Q106" i="25"/>
  <c r="U40" i="37"/>
  <c r="Q106" i="20"/>
  <c r="T40" i="37"/>
  <c r="Q106" i="23"/>
  <c r="S40" i="37"/>
  <c r="Q106" i="18"/>
  <c r="R40" i="37"/>
  <c r="Q106" i="17"/>
  <c r="Q40" i="37"/>
  <c r="Q106" i="16"/>
  <c r="P40" i="37"/>
  <c r="Q106" i="15"/>
  <c r="O40" i="37"/>
  <c r="Q106" i="14"/>
  <c r="N40" i="37"/>
  <c r="Q106" i="13"/>
  <c r="L40" i="37"/>
  <c r="Q106" i="12"/>
  <c r="K40" i="37"/>
  <c r="Q106" i="11"/>
  <c r="J40" i="37"/>
  <c r="Q106" i="10"/>
  <c r="I40" i="37"/>
  <c r="Q106" i="9"/>
  <c r="H40" i="37"/>
  <c r="Q106" i="8"/>
  <c r="G40" i="37"/>
  <c r="Q106" i="7"/>
  <c r="F40" i="37"/>
  <c r="Q106" i="6"/>
  <c r="C40" i="37"/>
  <c r="Q106" i="5"/>
  <c r="B40" i="37"/>
  <c r="Q105" i="34"/>
  <c r="AC39" i="37"/>
  <c r="Q105" i="31"/>
  <c r="AB39" i="37"/>
  <c r="Q105" i="30"/>
  <c r="AA39" i="37"/>
  <c r="Q105" i="29"/>
  <c r="Z39" i="37"/>
  <c r="Q105" i="27"/>
  <c r="Y39" i="37"/>
  <c r="Q105" i="26"/>
  <c r="X39" i="37"/>
  <c r="Q105" i="24"/>
  <c r="W39" i="37"/>
  <c r="Q105" i="22"/>
  <c r="V39" i="37"/>
  <c r="Q105" i="25"/>
  <c r="U39" i="37"/>
  <c r="Q105" i="20"/>
  <c r="T39" i="37"/>
  <c r="Q105" i="23"/>
  <c r="S39" i="37"/>
  <c r="Q105" i="18"/>
  <c r="R39" i="37"/>
  <c r="Q105" i="17"/>
  <c r="Q39" i="37"/>
  <c r="Q105" i="16"/>
  <c r="P39" i="37"/>
  <c r="Q105" i="15"/>
  <c r="O39" i="37"/>
  <c r="Q105" i="14"/>
  <c r="N39" i="37"/>
  <c r="Q105" i="13"/>
  <c r="L39" i="37"/>
  <c r="Q105" i="12"/>
  <c r="K39" i="37"/>
  <c r="Q105" i="11"/>
  <c r="J39" i="37"/>
  <c r="Q105" i="10"/>
  <c r="I39" i="37"/>
  <c r="Q105" i="9"/>
  <c r="H39" i="37"/>
  <c r="Q105" i="8"/>
  <c r="G39" i="37"/>
  <c r="Q105" i="7"/>
  <c r="F39" i="37"/>
  <c r="Q105" i="6"/>
  <c r="C39" i="37"/>
  <c r="Q105" i="5"/>
  <c r="B39" i="37"/>
  <c r="Q104" i="34"/>
  <c r="AC38" i="37"/>
  <c r="Q104" i="31"/>
  <c r="AB38" i="37"/>
  <c r="Q104" i="30"/>
  <c r="AA38" i="37"/>
  <c r="Q104" i="29"/>
  <c r="Z38" i="37"/>
  <c r="Q104" i="27"/>
  <c r="Y38" i="37"/>
  <c r="Q104" i="26"/>
  <c r="X38" i="37"/>
  <c r="Q104" i="24"/>
  <c r="W38" i="37"/>
  <c r="Q104" i="22"/>
  <c r="V38" i="37"/>
  <c r="Q104" i="25"/>
  <c r="U38" i="37"/>
  <c r="Q104" i="20"/>
  <c r="T38" i="37"/>
  <c r="Q104" i="23"/>
  <c r="S38" i="37"/>
  <c r="Q104" i="18"/>
  <c r="R38" i="37"/>
  <c r="Q104" i="17"/>
  <c r="Q38" i="37"/>
  <c r="Q104" i="16"/>
  <c r="P38" i="37"/>
  <c r="Q104" i="15"/>
  <c r="O38" i="37"/>
  <c r="Q104" i="14"/>
  <c r="N38" i="37"/>
  <c r="Q104" i="13"/>
  <c r="L38" i="37"/>
  <c r="Q104" i="12"/>
  <c r="K38" i="37"/>
  <c r="Q104" i="11"/>
  <c r="J38" i="37"/>
  <c r="Q104" i="10"/>
  <c r="I38" i="37"/>
  <c r="Q104" i="9"/>
  <c r="H38" i="37"/>
  <c r="Q104" i="8"/>
  <c r="G38" i="37"/>
  <c r="Q104" i="7"/>
  <c r="F38" i="37"/>
  <c r="Q104" i="6"/>
  <c r="C38" i="37"/>
  <c r="Q104" i="5"/>
  <c r="B38" i="37"/>
  <c r="Q103" i="34"/>
  <c r="AC37" i="37"/>
  <c r="Q103" i="31"/>
  <c r="AB37" i="37"/>
  <c r="Q103" i="30"/>
  <c r="AA37" i="37"/>
  <c r="Q103" i="29"/>
  <c r="Z37" i="37"/>
  <c r="Q103" i="27"/>
  <c r="Y37" i="37"/>
  <c r="Q103" i="26"/>
  <c r="X37" i="37"/>
  <c r="Q103" i="24"/>
  <c r="W37" i="37"/>
  <c r="Q103" i="22"/>
  <c r="V37" i="37"/>
  <c r="Q103" i="25"/>
  <c r="U37" i="37"/>
  <c r="Q103" i="20"/>
  <c r="T37" i="37"/>
  <c r="Q103" i="23"/>
  <c r="S37" i="37"/>
  <c r="Q103" i="18"/>
  <c r="R37" i="37"/>
  <c r="Q103" i="17"/>
  <c r="Q37" i="37"/>
  <c r="Q103" i="16"/>
  <c r="P37" i="37"/>
  <c r="Q103" i="15"/>
  <c r="O37" i="37"/>
  <c r="Q103" i="14"/>
  <c r="N37" i="37"/>
  <c r="Q103" i="13"/>
  <c r="L37" i="37"/>
  <c r="Q103" i="12"/>
  <c r="K37" i="37"/>
  <c r="Q103" i="11"/>
  <c r="J37" i="37"/>
  <c r="Q103" i="10"/>
  <c r="I37" i="37"/>
  <c r="Q103" i="9"/>
  <c r="H37" i="37"/>
  <c r="Q103" i="8"/>
  <c r="G37" i="37"/>
  <c r="Q103" i="7"/>
  <c r="F37" i="37"/>
  <c r="Q103" i="6"/>
  <c r="C37" i="37"/>
  <c r="Q103" i="5"/>
  <c r="B37" i="37"/>
  <c r="Q102" i="34"/>
  <c r="AC36" i="37"/>
  <c r="Q102" i="31"/>
  <c r="AB36" i="37"/>
  <c r="Q102" i="30"/>
  <c r="AA36" i="37"/>
  <c r="Q102" i="29"/>
  <c r="Z36" i="37"/>
  <c r="Q102" i="27"/>
  <c r="Y36" i="37"/>
  <c r="Q102" i="26"/>
  <c r="X36" i="37"/>
  <c r="Q102" i="24"/>
  <c r="W36" i="37"/>
  <c r="Q102" i="22"/>
  <c r="V36" i="37"/>
  <c r="Q102" i="25"/>
  <c r="U36" i="37"/>
  <c r="Q102" i="20"/>
  <c r="T36" i="37"/>
  <c r="Q102" i="23"/>
  <c r="S36" i="37"/>
  <c r="Q102" i="18"/>
  <c r="R36" i="37"/>
  <c r="Q102" i="17"/>
  <c r="Q36" i="37"/>
  <c r="Q102" i="16"/>
  <c r="P36" i="37"/>
  <c r="Q102" i="15"/>
  <c r="O36" i="37"/>
  <c r="Q102" i="14"/>
  <c r="N36" i="37"/>
  <c r="Q102" i="13"/>
  <c r="L36" i="37"/>
  <c r="Q102" i="12"/>
  <c r="K36" i="37"/>
  <c r="Q102" i="11"/>
  <c r="J36" i="37"/>
  <c r="Q102" i="10"/>
  <c r="I36" i="37"/>
  <c r="Q102" i="9"/>
  <c r="H36" i="37"/>
  <c r="Q102" i="8"/>
  <c r="G36" i="37"/>
  <c r="Q102" i="7"/>
  <c r="F36" i="37"/>
  <c r="Q102" i="6"/>
  <c r="C36" i="37"/>
  <c r="Q102" i="5"/>
  <c r="B36" i="37"/>
  <c r="Q101" i="34"/>
  <c r="AC35" i="37"/>
  <c r="Q101" i="31"/>
  <c r="AB35" i="37"/>
  <c r="Q101" i="30"/>
  <c r="AA35" i="37"/>
  <c r="Q101" i="29"/>
  <c r="Z35" i="37"/>
  <c r="Q101" i="27"/>
  <c r="Y35" i="37"/>
  <c r="Q101" i="26"/>
  <c r="X35" i="37"/>
  <c r="Q101" i="24"/>
  <c r="W35" i="37"/>
  <c r="Q101" i="22"/>
  <c r="V35" i="37"/>
  <c r="Q101" i="25"/>
  <c r="U35" i="37"/>
  <c r="Q101" i="20"/>
  <c r="T35" i="37"/>
  <c r="Q101" i="23"/>
  <c r="S35" i="37"/>
  <c r="Q101" i="18"/>
  <c r="R35" i="37"/>
  <c r="Q101" i="17"/>
  <c r="Q35" i="37"/>
  <c r="Q101" i="16"/>
  <c r="P35" i="37"/>
  <c r="Q101" i="15"/>
  <c r="O35" i="37"/>
  <c r="Q101" i="14"/>
  <c r="N35" i="37"/>
  <c r="Q101" i="13"/>
  <c r="L35" i="37"/>
  <c r="Q101" i="12"/>
  <c r="K35" i="37"/>
  <c r="Q101" i="11"/>
  <c r="J35" i="37"/>
  <c r="Q101" i="10"/>
  <c r="I35" i="37"/>
  <c r="Q101" i="9"/>
  <c r="H35" i="37"/>
  <c r="Q101" i="8"/>
  <c r="G35" i="37"/>
  <c r="Q101" i="7"/>
  <c r="F35" i="37"/>
  <c r="Q101" i="6"/>
  <c r="C35" i="37"/>
  <c r="Q101" i="5"/>
  <c r="B35" i="37"/>
  <c r="Q100" i="34"/>
  <c r="AC34" i="37"/>
  <c r="Q100" i="31"/>
  <c r="AB34" i="37"/>
  <c r="Q100" i="30"/>
  <c r="AA34" i="37"/>
  <c r="Q100" i="29"/>
  <c r="Z34" i="37"/>
  <c r="Q100" i="27"/>
  <c r="Y34" i="37"/>
  <c r="Q100" i="26"/>
  <c r="X34" i="37"/>
  <c r="Q100" i="24"/>
  <c r="W34" i="37"/>
  <c r="Q100" i="22"/>
  <c r="V34" i="37"/>
  <c r="Q100" i="25"/>
  <c r="U34" i="37"/>
  <c r="Q100" i="20"/>
  <c r="T34" i="37"/>
  <c r="Q100" i="23"/>
  <c r="S34" i="37"/>
  <c r="Q100" i="18"/>
  <c r="R34" i="37"/>
  <c r="Q100" i="17"/>
  <c r="Q34" i="37"/>
  <c r="Q100" i="16"/>
  <c r="P34" i="37"/>
  <c r="Q100" i="15"/>
  <c r="O34" i="37"/>
  <c r="Q100" i="14"/>
  <c r="N34" i="37"/>
  <c r="Q100" i="13"/>
  <c r="L34" i="37"/>
  <c r="Q100" i="12"/>
  <c r="K34" i="37"/>
  <c r="Q100" i="11"/>
  <c r="J34" i="37"/>
  <c r="Q100" i="10"/>
  <c r="I34" i="37"/>
  <c r="Q100" i="9"/>
  <c r="H34" i="37"/>
  <c r="Q100" i="8"/>
  <c r="G34" i="37"/>
  <c r="Q100" i="7"/>
  <c r="F34" i="37"/>
  <c r="Q100" i="6"/>
  <c r="C34" i="37"/>
  <c r="Q100" i="5"/>
  <c r="B34" i="37"/>
  <c r="Q99" i="34"/>
  <c r="AC33" i="37"/>
  <c r="Q99" i="31"/>
  <c r="AB33" i="37"/>
  <c r="Q99" i="30"/>
  <c r="AA33" i="37"/>
  <c r="Q99" i="29"/>
  <c r="Z33" i="37"/>
  <c r="Q99" i="27"/>
  <c r="Y33" i="37"/>
  <c r="Q99" i="26"/>
  <c r="X33" i="37"/>
  <c r="Q99" i="24"/>
  <c r="W33" i="37"/>
  <c r="Q99" i="22"/>
  <c r="V33" i="37"/>
  <c r="Q99" i="25"/>
  <c r="U33" i="37"/>
  <c r="Q99" i="20"/>
  <c r="T33" i="37"/>
  <c r="Q99" i="23"/>
  <c r="S33" i="37"/>
  <c r="Q99" i="18"/>
  <c r="R33" i="37"/>
  <c r="Q99" i="17"/>
  <c r="Q33" i="37"/>
  <c r="Q99" i="16"/>
  <c r="P33" i="37"/>
  <c r="Q99" i="15"/>
  <c r="O33" i="37"/>
  <c r="Q99" i="14"/>
  <c r="N33" i="37"/>
  <c r="Q99" i="13"/>
  <c r="L33" i="37"/>
  <c r="Q99" i="12"/>
  <c r="K33" i="37"/>
  <c r="Q99" i="11"/>
  <c r="J33" i="37"/>
  <c r="Q99" i="10"/>
  <c r="I33" i="37"/>
  <c r="Q99" i="9"/>
  <c r="H33" i="37"/>
  <c r="Q99" i="8"/>
  <c r="G33" i="37"/>
  <c r="Q99" i="7"/>
  <c r="F33" i="37"/>
  <c r="Q99" i="6"/>
  <c r="C33" i="37"/>
  <c r="Q99" i="5"/>
  <c r="B33" i="37"/>
  <c r="Q98" i="34"/>
  <c r="AC32" i="37"/>
  <c r="Q98" i="31"/>
  <c r="AB32" i="37"/>
  <c r="Q98" i="30"/>
  <c r="AA32" i="37"/>
  <c r="Q98" i="29"/>
  <c r="Z32" i="37"/>
  <c r="Q98" i="27"/>
  <c r="Y32" i="37"/>
  <c r="Q98" i="26"/>
  <c r="X32" i="37"/>
  <c r="Q98" i="24"/>
  <c r="W32" i="37"/>
  <c r="Q98" i="22"/>
  <c r="V32" i="37"/>
  <c r="Q98" i="25"/>
  <c r="U32" i="37"/>
  <c r="Q98" i="20"/>
  <c r="T32" i="37"/>
  <c r="Q98" i="23"/>
  <c r="S32" i="37"/>
  <c r="Q98" i="18"/>
  <c r="R32" i="37"/>
  <c r="Q98" i="17"/>
  <c r="Q32" i="37"/>
  <c r="Q98" i="16"/>
  <c r="P32" i="37"/>
  <c r="Q98" i="15"/>
  <c r="O32" i="37"/>
  <c r="Q98" i="14"/>
  <c r="N32" i="37"/>
  <c r="Q98" i="13"/>
  <c r="L32" i="37"/>
  <c r="Q98" i="12"/>
  <c r="K32" i="37"/>
  <c r="Q98" i="11"/>
  <c r="J32" i="37"/>
  <c r="Q98" i="10"/>
  <c r="I32" i="37"/>
  <c r="Q98" i="9"/>
  <c r="H32" i="37"/>
  <c r="Q98" i="8"/>
  <c r="G32" i="37"/>
  <c r="Q98" i="7"/>
  <c r="F32" i="37"/>
  <c r="Q98" i="6"/>
  <c r="C32" i="37"/>
  <c r="Q98" i="5"/>
  <c r="B32" i="37"/>
  <c r="Q97" i="34"/>
  <c r="AC31" i="37"/>
  <c r="Q97" i="31"/>
  <c r="AB31" i="37"/>
  <c r="Q97" i="30"/>
  <c r="AA31" i="37"/>
  <c r="Q97" i="29"/>
  <c r="Z31" i="37"/>
  <c r="Q97" i="27"/>
  <c r="Y31" i="37"/>
  <c r="Q97" i="26"/>
  <c r="X31" i="37"/>
  <c r="Q97" i="24"/>
  <c r="W31" i="37"/>
  <c r="Q97" i="22"/>
  <c r="V31" i="37"/>
  <c r="Q97" i="25"/>
  <c r="U31" i="37"/>
  <c r="Q97" i="20"/>
  <c r="T31" i="37"/>
  <c r="Q97" i="23"/>
  <c r="S31" i="37"/>
  <c r="Q97" i="18"/>
  <c r="R31" i="37"/>
  <c r="Q97" i="17"/>
  <c r="Q31" i="37"/>
  <c r="Q97" i="16"/>
  <c r="P31" i="37"/>
  <c r="Q97" i="15"/>
  <c r="O31" i="37"/>
  <c r="Q97" i="14"/>
  <c r="N31" i="37"/>
  <c r="Q97" i="13"/>
  <c r="L31" i="37"/>
  <c r="Q97" i="12"/>
  <c r="K31" i="37"/>
  <c r="Q97" i="11"/>
  <c r="J31" i="37"/>
  <c r="Q97" i="10"/>
  <c r="I31" i="37"/>
  <c r="Q97" i="9"/>
  <c r="H31" i="37"/>
  <c r="Q97" i="8"/>
  <c r="G31" i="37"/>
  <c r="Q97" i="7"/>
  <c r="F31" i="37"/>
  <c r="Q97" i="6"/>
  <c r="C31" i="37"/>
  <c r="Q97" i="5"/>
  <c r="B31" i="37"/>
  <c r="Q96" i="34"/>
  <c r="AC30" i="37"/>
  <c r="Q96" i="31"/>
  <c r="AB30" i="37"/>
  <c r="Q96" i="30"/>
  <c r="AA30" i="37"/>
  <c r="Q96" i="29"/>
  <c r="Z30" i="37"/>
  <c r="Q96" i="27"/>
  <c r="Y30" i="37"/>
  <c r="Q96" i="26"/>
  <c r="X30" i="37"/>
  <c r="Q96" i="24"/>
  <c r="W30" i="37"/>
  <c r="Q96" i="22"/>
  <c r="V30" i="37"/>
  <c r="Q96" i="25"/>
  <c r="U30" i="37"/>
  <c r="Q96" i="20"/>
  <c r="T30" i="37"/>
  <c r="Q96" i="23"/>
  <c r="S30" i="37"/>
  <c r="Q96" i="18"/>
  <c r="R30" i="37"/>
  <c r="Q96" i="17"/>
  <c r="Q30" i="37"/>
  <c r="Q96" i="16"/>
  <c r="P30" i="37"/>
  <c r="Q96" i="15"/>
  <c r="O30" i="37"/>
  <c r="Q96" i="14"/>
  <c r="N30" i="37"/>
  <c r="Q96" i="13"/>
  <c r="L30" i="37"/>
  <c r="Q96" i="12"/>
  <c r="K30" i="37"/>
  <c r="Q96" i="11"/>
  <c r="J30" i="37"/>
  <c r="Q96" i="10"/>
  <c r="I30" i="37"/>
  <c r="Q96" i="9"/>
  <c r="H30" i="37"/>
  <c r="Q96" i="8"/>
  <c r="G30" i="37"/>
  <c r="Q96" i="7"/>
  <c r="F30" i="37"/>
  <c r="Q96" i="6"/>
  <c r="C30" i="37"/>
  <c r="Q96" i="5"/>
  <c r="B30" i="37"/>
  <c r="Q95" i="34"/>
  <c r="AC29" i="37"/>
  <c r="Q95" i="31"/>
  <c r="AB29" i="37"/>
  <c r="Q95" i="30"/>
  <c r="AA29" i="37"/>
  <c r="Q95" i="29"/>
  <c r="Z29" i="37"/>
  <c r="Q95" i="27"/>
  <c r="Y29" i="37"/>
  <c r="Q95" i="26"/>
  <c r="X29" i="37"/>
  <c r="Q95" i="24"/>
  <c r="W29" i="37"/>
  <c r="Q95" i="22"/>
  <c r="V29" i="37"/>
  <c r="Q95" i="25"/>
  <c r="U29" i="37"/>
  <c r="Q95" i="20"/>
  <c r="T29" i="37"/>
  <c r="Q95" i="23"/>
  <c r="S29" i="37"/>
  <c r="Q95" i="18"/>
  <c r="R29" i="37"/>
  <c r="Q95" i="17"/>
  <c r="Q29" i="37"/>
  <c r="Q95" i="16"/>
  <c r="P29" i="37"/>
  <c r="Q95" i="15"/>
  <c r="O29" i="37"/>
  <c r="Q95" i="14"/>
  <c r="N29" i="37"/>
  <c r="Q95" i="13"/>
  <c r="L29" i="37"/>
  <c r="Q95" i="12"/>
  <c r="K29" i="37"/>
  <c r="Q95" i="11"/>
  <c r="J29" i="37"/>
  <c r="Q95" i="10"/>
  <c r="I29" i="37"/>
  <c r="Q95" i="9"/>
  <c r="H29" i="37"/>
  <c r="Q95" i="8"/>
  <c r="G29" i="37"/>
  <c r="Q95" i="7"/>
  <c r="F29" i="37"/>
  <c r="Q95" i="6"/>
  <c r="C29" i="37"/>
  <c r="Q95" i="5"/>
  <c r="B29" i="37"/>
  <c r="Q94" i="34"/>
  <c r="AC28" i="37"/>
  <c r="Q94" i="31"/>
  <c r="AB28" i="37"/>
  <c r="Q94" i="30"/>
  <c r="AA28" i="37"/>
  <c r="Q94" i="29"/>
  <c r="Z28" i="37"/>
  <c r="Q94" i="27"/>
  <c r="Y28" i="37"/>
  <c r="Q94" i="26"/>
  <c r="X28" i="37"/>
  <c r="Q94" i="24"/>
  <c r="W28" i="37"/>
  <c r="Q94" i="22"/>
  <c r="V28" i="37"/>
  <c r="Q94" i="25"/>
  <c r="U28" i="37"/>
  <c r="Q94" i="20"/>
  <c r="T28" i="37"/>
  <c r="Q94" i="23"/>
  <c r="S28" i="37"/>
  <c r="Q94" i="18"/>
  <c r="R28" i="37"/>
  <c r="Q94" i="17"/>
  <c r="Q28" i="37"/>
  <c r="Q94" i="16"/>
  <c r="P28" i="37"/>
  <c r="Q94" i="15"/>
  <c r="O28" i="37"/>
  <c r="Q94" i="14"/>
  <c r="N28" i="37"/>
  <c r="Q94" i="13"/>
  <c r="L28" i="37"/>
  <c r="Q94" i="12"/>
  <c r="K28" i="37"/>
  <c r="Q94" i="11"/>
  <c r="J28" i="37"/>
  <c r="Q94" i="10"/>
  <c r="I28" i="37"/>
  <c r="Q94" i="9"/>
  <c r="H28" i="37"/>
  <c r="Q94" i="8"/>
  <c r="G28" i="37"/>
  <c r="Q94" i="7"/>
  <c r="F28" i="37"/>
  <c r="Q94" i="6"/>
  <c r="C28" i="37"/>
  <c r="Q94" i="5"/>
  <c r="B28" i="37"/>
  <c r="Q93" i="34"/>
  <c r="AC27" i="37"/>
  <c r="Q93" i="31"/>
  <c r="AB27" i="37"/>
  <c r="Q93" i="30"/>
  <c r="AA27" i="37"/>
  <c r="Q93" i="29"/>
  <c r="Z27" i="37"/>
  <c r="Q93" i="27"/>
  <c r="Y27" i="37"/>
  <c r="Q93" i="26"/>
  <c r="X27" i="37"/>
  <c r="Q93" i="24"/>
  <c r="W27" i="37"/>
  <c r="Q93" i="22"/>
  <c r="V27" i="37"/>
  <c r="Q93" i="25"/>
  <c r="U27" i="37"/>
  <c r="Q93" i="20"/>
  <c r="T27" i="37"/>
  <c r="Q93" i="23"/>
  <c r="S27" i="37"/>
  <c r="Q93" i="18"/>
  <c r="R27" i="37"/>
  <c r="Q93" i="17"/>
  <c r="Q27" i="37"/>
  <c r="Q93" i="16"/>
  <c r="P27" i="37"/>
  <c r="Q93" i="15"/>
  <c r="O27" i="37"/>
  <c r="Q93" i="14"/>
  <c r="N27" i="37"/>
  <c r="Q93" i="13"/>
  <c r="L27" i="37"/>
  <c r="Q93" i="12"/>
  <c r="K27" i="37"/>
  <c r="Q93" i="11"/>
  <c r="J27" i="37"/>
  <c r="Q93" i="10"/>
  <c r="I27" i="37"/>
  <c r="Q93" i="9"/>
  <c r="H27" i="37"/>
  <c r="Q93" i="8"/>
  <c r="G27" i="37"/>
  <c r="Q93" i="7"/>
  <c r="F27" i="37"/>
  <c r="Q93" i="6"/>
  <c r="C27" i="37"/>
  <c r="Q93" i="5"/>
  <c r="B27" i="37"/>
  <c r="Q92" i="34"/>
  <c r="AC26" i="37"/>
  <c r="Q92" i="31"/>
  <c r="AB26" i="37"/>
  <c r="Q92" i="30"/>
  <c r="AA26" i="37"/>
  <c r="Q92" i="29"/>
  <c r="Z26" i="37"/>
  <c r="Q92" i="27"/>
  <c r="Y26" i="37"/>
  <c r="Q92" i="26"/>
  <c r="X26" i="37"/>
  <c r="Q92" i="24"/>
  <c r="W26" i="37"/>
  <c r="Q92" i="22"/>
  <c r="V26" i="37"/>
  <c r="Q92" i="25"/>
  <c r="U26" i="37"/>
  <c r="Q92" i="20"/>
  <c r="T26" i="37"/>
  <c r="Q92" i="23"/>
  <c r="S26" i="37"/>
  <c r="Q92" i="18"/>
  <c r="R26" i="37"/>
  <c r="Q92" i="17"/>
  <c r="Q26" i="37"/>
  <c r="Q92" i="16"/>
  <c r="P26" i="37"/>
  <c r="Q92" i="15"/>
  <c r="O26" i="37"/>
  <c r="Q92" i="14"/>
  <c r="N26" i="37"/>
  <c r="Q92" i="13"/>
  <c r="L26" i="37"/>
  <c r="Q92" i="12"/>
  <c r="K26" i="37"/>
  <c r="Q92" i="11"/>
  <c r="J26" i="37"/>
  <c r="Q92" i="10"/>
  <c r="I26" i="37"/>
  <c r="Q92" i="9"/>
  <c r="H26" i="37"/>
  <c r="Q92" i="8"/>
  <c r="G26" i="37"/>
  <c r="Q92" i="7"/>
  <c r="F26" i="37"/>
  <c r="Q92" i="6"/>
  <c r="C26" i="37"/>
  <c r="Q92" i="5"/>
  <c r="B26" i="37"/>
  <c r="Q91" i="34"/>
  <c r="AC25" i="37"/>
  <c r="Q91" i="31"/>
  <c r="AB25" i="37"/>
  <c r="Q91" i="30"/>
  <c r="AA25" i="37"/>
  <c r="Q91" i="29"/>
  <c r="Z25" i="37"/>
  <c r="Q91" i="27"/>
  <c r="Y25" i="37"/>
  <c r="Q91" i="26"/>
  <c r="X25" i="37"/>
  <c r="Q91" i="24"/>
  <c r="W25" i="37"/>
  <c r="Q91" i="22"/>
  <c r="V25" i="37"/>
  <c r="Q91" i="25"/>
  <c r="U25" i="37"/>
  <c r="Q91" i="20"/>
  <c r="T25" i="37"/>
  <c r="Q91" i="23"/>
  <c r="S25" i="37"/>
  <c r="Q91" i="18"/>
  <c r="R25" i="37"/>
  <c r="Q91" i="17"/>
  <c r="Q25" i="37"/>
  <c r="Q91" i="16"/>
  <c r="P25" i="37"/>
  <c r="Q91" i="15"/>
  <c r="O25" i="37"/>
  <c r="Q91" i="14"/>
  <c r="N25" i="37"/>
  <c r="Q91" i="13"/>
  <c r="L25" i="37"/>
  <c r="Q91" i="12"/>
  <c r="K25" i="37"/>
  <c r="Q91" i="11"/>
  <c r="J25" i="37"/>
  <c r="Q91" i="10"/>
  <c r="I25" i="37"/>
  <c r="Q91" i="9"/>
  <c r="H25" i="37"/>
  <c r="Q91" i="8"/>
  <c r="G25" i="37"/>
  <c r="Q91" i="7"/>
  <c r="F25" i="37"/>
  <c r="Q91" i="6"/>
  <c r="C25" i="37"/>
  <c r="Q91" i="5"/>
  <c r="B25" i="37"/>
  <c r="Q90" i="34"/>
  <c r="AC24" i="37"/>
  <c r="Q90" i="31"/>
  <c r="AB24" i="37"/>
  <c r="Q90" i="30"/>
  <c r="AA24" i="37"/>
  <c r="Q90" i="29"/>
  <c r="Z24" i="37"/>
  <c r="Q90" i="27"/>
  <c r="Y24" i="37"/>
  <c r="Q90" i="26"/>
  <c r="X24" i="37"/>
  <c r="Q90" i="24"/>
  <c r="W24" i="37"/>
  <c r="Q90" i="22"/>
  <c r="V24" i="37"/>
  <c r="Q90" i="25"/>
  <c r="U24" i="37"/>
  <c r="Q90" i="20"/>
  <c r="T24" i="37"/>
  <c r="Q90" i="23"/>
  <c r="S24" i="37"/>
  <c r="Q90" i="18"/>
  <c r="R24" i="37"/>
  <c r="Q90" i="17"/>
  <c r="Q24" i="37"/>
  <c r="Q90" i="16"/>
  <c r="P24" i="37"/>
  <c r="Q90" i="15"/>
  <c r="O24" i="37"/>
  <c r="Q90" i="14"/>
  <c r="N24" i="37"/>
  <c r="Q90" i="13"/>
  <c r="L24" i="37"/>
  <c r="Q90" i="12"/>
  <c r="K24" i="37"/>
  <c r="Q90" i="11"/>
  <c r="J24" i="37"/>
  <c r="Q90" i="10"/>
  <c r="I24" i="37"/>
  <c r="Q90" i="9"/>
  <c r="H24" i="37"/>
  <c r="Q90" i="8"/>
  <c r="G24" i="37"/>
  <c r="Q90" i="7"/>
  <c r="F24" i="37"/>
  <c r="Q90" i="6"/>
  <c r="C24" i="37"/>
  <c r="Q90" i="5"/>
  <c r="B24" i="37"/>
  <c r="Q89" i="34"/>
  <c r="AC23" i="37"/>
  <c r="Q89" i="31"/>
  <c r="AB23" i="37"/>
  <c r="Q89" i="30"/>
  <c r="AA23" i="37"/>
  <c r="Q89" i="29"/>
  <c r="Z23" i="37"/>
  <c r="Q89" i="27"/>
  <c r="Y23" i="37"/>
  <c r="Q89" i="26"/>
  <c r="X23" i="37"/>
  <c r="Q89" i="24"/>
  <c r="W23" i="37"/>
  <c r="Q89" i="22"/>
  <c r="V23" i="37"/>
  <c r="Q89" i="25"/>
  <c r="U23" i="37"/>
  <c r="Q89" i="20"/>
  <c r="T23" i="37"/>
  <c r="Q89" i="23"/>
  <c r="S23" i="37"/>
  <c r="Q89" i="18"/>
  <c r="R23" i="37"/>
  <c r="Q89" i="17"/>
  <c r="Q23" i="37"/>
  <c r="Q89" i="16"/>
  <c r="P23" i="37"/>
  <c r="Q89" i="15"/>
  <c r="O23" i="37"/>
  <c r="Q89" i="14"/>
  <c r="N23" i="37"/>
  <c r="Q89" i="13"/>
  <c r="L23" i="37"/>
  <c r="Q89" i="12"/>
  <c r="K23" i="37"/>
  <c r="Q89" i="11"/>
  <c r="J23" i="37"/>
  <c r="Q89" i="10"/>
  <c r="I23" i="37"/>
  <c r="Q89" i="9"/>
  <c r="H23" i="37"/>
  <c r="Q89" i="8"/>
  <c r="G23" i="37"/>
  <c r="Q89" i="7"/>
  <c r="F23" i="37"/>
  <c r="Q89" i="6"/>
  <c r="C23" i="37"/>
  <c r="Q89" i="5"/>
  <c r="B23" i="37"/>
  <c r="Q88" i="34"/>
  <c r="AC22" i="37"/>
  <c r="Q88" i="31"/>
  <c r="AB22" i="37"/>
  <c r="Q88" i="30"/>
  <c r="AA22" i="37"/>
  <c r="Q88" i="29"/>
  <c r="Z22" i="37"/>
  <c r="Q88" i="27"/>
  <c r="Y22" i="37"/>
  <c r="Q88" i="26"/>
  <c r="X22" i="37"/>
  <c r="Q88" i="24"/>
  <c r="W22" i="37"/>
  <c r="Q88" i="22"/>
  <c r="V22" i="37"/>
  <c r="Q88" i="25"/>
  <c r="U22" i="37"/>
  <c r="Q88" i="20"/>
  <c r="T22" i="37"/>
  <c r="Q88" i="23"/>
  <c r="S22" i="37"/>
  <c r="Q88" i="18"/>
  <c r="R22" i="37"/>
  <c r="Q88" i="17"/>
  <c r="Q22" i="37"/>
  <c r="Q88" i="16"/>
  <c r="P22" i="37"/>
  <c r="Q88" i="15"/>
  <c r="O22" i="37"/>
  <c r="Q88" i="14"/>
  <c r="N22" i="37"/>
  <c r="Q88" i="13"/>
  <c r="L22" i="37"/>
  <c r="Q88" i="12"/>
  <c r="K22" i="37"/>
  <c r="Q88" i="11"/>
  <c r="J22" i="37"/>
  <c r="Q88" i="10"/>
  <c r="I22" i="37"/>
  <c r="Q88" i="9"/>
  <c r="H22" i="37"/>
  <c r="Q88" i="8"/>
  <c r="G22" i="37"/>
  <c r="Q88" i="7"/>
  <c r="F22" i="37"/>
  <c r="Q88" i="6"/>
  <c r="C22" i="37"/>
  <c r="Q88" i="5"/>
  <c r="B22" i="37"/>
  <c r="Q87" i="34"/>
  <c r="AC21" i="37"/>
  <c r="Q87" i="31"/>
  <c r="AB21" i="37"/>
  <c r="Q87" i="30"/>
  <c r="AA21" i="37"/>
  <c r="Q87" i="29"/>
  <c r="Z21" i="37"/>
  <c r="Q87" i="27"/>
  <c r="Y21" i="37"/>
  <c r="Q87" i="26"/>
  <c r="X21" i="37"/>
  <c r="Q87" i="24"/>
  <c r="W21" i="37"/>
  <c r="Q87" i="22"/>
  <c r="V21" i="37"/>
  <c r="Q87" i="25"/>
  <c r="U21" i="37"/>
  <c r="Q87" i="20"/>
  <c r="T21" i="37"/>
  <c r="Q87" i="23"/>
  <c r="S21" i="37"/>
  <c r="Q87" i="18"/>
  <c r="R21" i="37"/>
  <c r="Q87" i="17"/>
  <c r="Q21" i="37"/>
  <c r="Q87" i="16"/>
  <c r="P21" i="37"/>
  <c r="Q87" i="15"/>
  <c r="O21" i="37"/>
  <c r="Q87" i="14"/>
  <c r="N21" i="37"/>
  <c r="Q87" i="13"/>
  <c r="L21" i="37"/>
  <c r="Q87" i="12"/>
  <c r="K21" i="37"/>
  <c r="Q87" i="11"/>
  <c r="J21" i="37"/>
  <c r="Q87" i="10"/>
  <c r="I21" i="37"/>
  <c r="Q87" i="9"/>
  <c r="H21" i="37"/>
  <c r="Q87" i="8"/>
  <c r="G21" i="37"/>
  <c r="Q87" i="7"/>
  <c r="F21" i="37"/>
  <c r="Q87" i="6"/>
  <c r="C21" i="37"/>
  <c r="Q87" i="5"/>
  <c r="B21" i="37"/>
  <c r="Q86" i="34"/>
  <c r="AC20" i="37"/>
  <c r="Q86" i="31"/>
  <c r="AB20" i="37"/>
  <c r="Q86" i="30"/>
  <c r="AA20" i="37"/>
  <c r="Q86" i="29"/>
  <c r="Z20" i="37"/>
  <c r="Q86" i="27"/>
  <c r="Y20" i="37"/>
  <c r="Q86" i="26"/>
  <c r="X20" i="37"/>
  <c r="Q86" i="24"/>
  <c r="W20" i="37"/>
  <c r="Q86" i="22"/>
  <c r="V20" i="37"/>
  <c r="Q86" i="25"/>
  <c r="U20" i="37"/>
  <c r="Q86" i="20"/>
  <c r="T20" i="37"/>
  <c r="Q86" i="23"/>
  <c r="S20" i="37"/>
  <c r="Q86" i="18"/>
  <c r="R20" i="37"/>
  <c r="Q86" i="17"/>
  <c r="Q20" i="37"/>
  <c r="Q86" i="16"/>
  <c r="P20" i="37"/>
  <c r="Q86" i="15"/>
  <c r="O20" i="37"/>
  <c r="Q86" i="14"/>
  <c r="N20" i="37"/>
  <c r="Q86" i="13"/>
  <c r="L20" i="37"/>
  <c r="Q86" i="12"/>
  <c r="K20" i="37"/>
  <c r="Q86" i="11"/>
  <c r="J20" i="37"/>
  <c r="Q86" i="10"/>
  <c r="I20" i="37"/>
  <c r="Q86" i="9"/>
  <c r="H20" i="37"/>
  <c r="Q86" i="8"/>
  <c r="G20" i="37"/>
  <c r="Q86" i="7"/>
  <c r="F20" i="37"/>
  <c r="Q86" i="6"/>
  <c r="C20" i="37"/>
  <c r="Q86" i="5"/>
  <c r="B20" i="37"/>
  <c r="Q85" i="34"/>
  <c r="AC19" i="37"/>
  <c r="Q85" i="31"/>
  <c r="AB19" i="37"/>
  <c r="Q85" i="30"/>
  <c r="AA19" i="37"/>
  <c r="Q85" i="29"/>
  <c r="Z19" i="37"/>
  <c r="Q85" i="27"/>
  <c r="Y19" i="37"/>
  <c r="Q85" i="26"/>
  <c r="X19" i="37"/>
  <c r="Q85" i="24"/>
  <c r="W19" i="37"/>
  <c r="Q85" i="22"/>
  <c r="V19" i="37"/>
  <c r="Q85" i="25"/>
  <c r="U19" i="37"/>
  <c r="Q85" i="20"/>
  <c r="T19" i="37"/>
  <c r="Q85" i="23"/>
  <c r="S19" i="37"/>
  <c r="Q85" i="18"/>
  <c r="R19" i="37"/>
  <c r="Q85" i="17"/>
  <c r="Q19" i="37"/>
  <c r="Q85" i="16"/>
  <c r="P19" i="37"/>
  <c r="Q85" i="15"/>
  <c r="O19" i="37"/>
  <c r="Q85" i="14"/>
  <c r="N19" i="37"/>
  <c r="Q85" i="13"/>
  <c r="L19" i="37"/>
  <c r="Q85" i="12"/>
  <c r="K19" i="37"/>
  <c r="Q85" i="11"/>
  <c r="J19" i="37"/>
  <c r="Q85" i="10"/>
  <c r="I19" i="37"/>
  <c r="Q85" i="9"/>
  <c r="H19" i="37"/>
  <c r="Q85" i="8"/>
  <c r="G19" i="37"/>
  <c r="Q85" i="7"/>
  <c r="F19" i="37"/>
  <c r="Q85" i="6"/>
  <c r="C19" i="37"/>
  <c r="Q85" i="5"/>
  <c r="B19" i="37"/>
  <c r="Q84" i="34"/>
  <c r="AC18" i="37"/>
  <c r="Q84" i="31"/>
  <c r="AB18" i="37"/>
  <c r="Q84" i="30"/>
  <c r="AA18" i="37"/>
  <c r="Q84" i="29"/>
  <c r="Z18" i="37"/>
  <c r="Q84" i="27"/>
  <c r="Y18" i="37"/>
  <c r="Q84" i="26"/>
  <c r="X18" i="37"/>
  <c r="Q84" i="24"/>
  <c r="W18" i="37"/>
  <c r="Q84" i="22"/>
  <c r="V18" i="37"/>
  <c r="Q84" i="25"/>
  <c r="U18" i="37"/>
  <c r="Q84" i="20"/>
  <c r="T18" i="37"/>
  <c r="Q84" i="23"/>
  <c r="S18" i="37"/>
  <c r="Q84" i="18"/>
  <c r="R18" i="37"/>
  <c r="Q84" i="17"/>
  <c r="Q18" i="37"/>
  <c r="Q84" i="16"/>
  <c r="P18" i="37"/>
  <c r="Q84" i="15"/>
  <c r="O18" i="37"/>
  <c r="Q84" i="14"/>
  <c r="N18" i="37"/>
  <c r="Q84" i="13"/>
  <c r="L18" i="37"/>
  <c r="Q84" i="12"/>
  <c r="K18" i="37"/>
  <c r="Q84" i="11"/>
  <c r="J18" i="37"/>
  <c r="Q84" i="10"/>
  <c r="I18" i="37"/>
  <c r="Q84" i="9"/>
  <c r="H18" i="37"/>
  <c r="Q84" i="8"/>
  <c r="G18" i="37"/>
  <c r="Q84" i="7"/>
  <c r="F18" i="37"/>
  <c r="Q84" i="6"/>
  <c r="C18" i="37"/>
  <c r="Q84" i="5"/>
  <c r="B18" i="37"/>
  <c r="Q83" i="34"/>
  <c r="AC17" i="37"/>
  <c r="Q83" i="31"/>
  <c r="AB17" i="37"/>
  <c r="Q83" i="30"/>
  <c r="AA17" i="37"/>
  <c r="Q83" i="29"/>
  <c r="Z17" i="37"/>
  <c r="Q83" i="27"/>
  <c r="Y17" i="37"/>
  <c r="Q83" i="26"/>
  <c r="X17" i="37"/>
  <c r="Q83" i="24"/>
  <c r="W17" i="37"/>
  <c r="Q83" i="22"/>
  <c r="V17" i="37"/>
  <c r="Q83" i="25"/>
  <c r="U17" i="37"/>
  <c r="Q83" i="20"/>
  <c r="T17" i="37"/>
  <c r="Q83" i="23"/>
  <c r="S17" i="37"/>
  <c r="Q83" i="18"/>
  <c r="R17" i="37"/>
  <c r="Q83" i="17"/>
  <c r="Q17" i="37"/>
  <c r="Q83" i="16"/>
  <c r="P17" i="37"/>
  <c r="Q83" i="15"/>
  <c r="O17" i="37"/>
  <c r="Q83" i="14"/>
  <c r="N17" i="37"/>
  <c r="Q83" i="13"/>
  <c r="L17" i="37"/>
  <c r="Q83" i="12"/>
  <c r="K17" i="37"/>
  <c r="Q83" i="11"/>
  <c r="J17" i="37"/>
  <c r="Q83" i="10"/>
  <c r="I17" i="37"/>
  <c r="Q83" i="9"/>
  <c r="H17" i="37"/>
  <c r="Q83" i="8"/>
  <c r="G17" i="37"/>
  <c r="Q83" i="7"/>
  <c r="F17" i="37"/>
  <c r="Q83" i="6"/>
  <c r="C17" i="37"/>
  <c r="Q83" i="5"/>
  <c r="B17" i="37"/>
  <c r="Q82" i="34"/>
  <c r="AC16" i="37"/>
  <c r="Q82" i="31"/>
  <c r="AB16" i="37"/>
  <c r="Q82" i="30"/>
  <c r="AA16" i="37"/>
  <c r="Q82" i="29"/>
  <c r="Z16" i="37"/>
  <c r="Q82" i="27"/>
  <c r="Y16" i="37"/>
  <c r="Q82" i="26"/>
  <c r="X16" i="37"/>
  <c r="Q82" i="24"/>
  <c r="W16" i="37"/>
  <c r="Q82" i="22"/>
  <c r="V16" i="37"/>
  <c r="Q82" i="25"/>
  <c r="U16" i="37"/>
  <c r="Q82" i="20"/>
  <c r="T16" i="37"/>
  <c r="Q82" i="23"/>
  <c r="S16" i="37"/>
  <c r="Q82" i="18"/>
  <c r="R16" i="37"/>
  <c r="Q82" i="17"/>
  <c r="Q16" i="37"/>
  <c r="Q82" i="16"/>
  <c r="P16" i="37"/>
  <c r="Q82" i="15"/>
  <c r="O16" i="37"/>
  <c r="Q82" i="14"/>
  <c r="N16" i="37"/>
  <c r="Q82" i="13"/>
  <c r="L16" i="37"/>
  <c r="Q82" i="12"/>
  <c r="K16" i="37"/>
  <c r="Q82" i="11"/>
  <c r="J16" i="37"/>
  <c r="Q82" i="10"/>
  <c r="I16" i="37"/>
  <c r="Q82" i="9"/>
  <c r="H16" i="37"/>
  <c r="Q82" i="8"/>
  <c r="G16" i="37"/>
  <c r="Q82" i="7"/>
  <c r="F16" i="37"/>
  <c r="Q82" i="6"/>
  <c r="C16" i="37"/>
  <c r="Q82" i="5"/>
  <c r="B16" i="37"/>
  <c r="Q81" i="34"/>
  <c r="AC15" i="37"/>
  <c r="Q81" i="31"/>
  <c r="AB15" i="37"/>
  <c r="Q81" i="30"/>
  <c r="AA15" i="37"/>
  <c r="Q81" i="29"/>
  <c r="Z15" i="37"/>
  <c r="Q81" i="27"/>
  <c r="Y15" i="37"/>
  <c r="Q81" i="26"/>
  <c r="X15" i="37"/>
  <c r="Q81" i="24"/>
  <c r="W15" i="37"/>
  <c r="Q81" i="22"/>
  <c r="V15" i="37"/>
  <c r="Q81" i="25"/>
  <c r="U15" i="37"/>
  <c r="Q81" i="20"/>
  <c r="T15" i="37"/>
  <c r="Q81" i="23"/>
  <c r="S15" i="37"/>
  <c r="Q81" i="18"/>
  <c r="R15" i="37"/>
  <c r="Q81" i="17"/>
  <c r="Q15" i="37"/>
  <c r="Q81" i="16"/>
  <c r="P15" i="37"/>
  <c r="Q81" i="15"/>
  <c r="O15" i="37"/>
  <c r="Q81" i="14"/>
  <c r="N15" i="37"/>
  <c r="Q81" i="13"/>
  <c r="L15" i="37"/>
  <c r="Q81" i="12"/>
  <c r="K15" i="37"/>
  <c r="Q81" i="11"/>
  <c r="J15" i="37"/>
  <c r="Q81" i="10"/>
  <c r="I15" i="37"/>
  <c r="Q81" i="9"/>
  <c r="H15" i="37"/>
  <c r="Q81" i="8"/>
  <c r="G15" i="37"/>
  <c r="Q81" i="7"/>
  <c r="F15" i="37"/>
  <c r="Q81" i="6"/>
  <c r="C15" i="37"/>
  <c r="Q81" i="5"/>
  <c r="B15" i="37"/>
  <c r="Q80" i="34"/>
  <c r="AC14" i="37"/>
  <c r="Q80" i="31"/>
  <c r="AB14" i="37"/>
  <c r="Q80" i="30"/>
  <c r="AA14" i="37"/>
  <c r="Q80" i="29"/>
  <c r="Z14" i="37"/>
  <c r="Q80" i="27"/>
  <c r="Y14" i="37"/>
  <c r="Q80" i="26"/>
  <c r="X14" i="37"/>
  <c r="Q80" i="24"/>
  <c r="W14" i="37"/>
  <c r="Q80" i="22"/>
  <c r="V14" i="37"/>
  <c r="Q80" i="25"/>
  <c r="U14" i="37"/>
  <c r="Q80" i="20"/>
  <c r="T14" i="37"/>
  <c r="Q80" i="23"/>
  <c r="S14" i="37"/>
  <c r="Q80" i="18"/>
  <c r="R14" i="37"/>
  <c r="Q80" i="17"/>
  <c r="Q14" i="37"/>
  <c r="Q80" i="16"/>
  <c r="P14" i="37"/>
  <c r="Q80" i="15"/>
  <c r="O14" i="37"/>
  <c r="Q80" i="14"/>
  <c r="N14" i="37"/>
  <c r="Q80" i="13"/>
  <c r="L14" i="37"/>
  <c r="Q80" i="12"/>
  <c r="K14" i="37"/>
  <c r="Q80" i="11"/>
  <c r="J14" i="37"/>
  <c r="Q80" i="10"/>
  <c r="I14" i="37"/>
  <c r="Q80" i="9"/>
  <c r="H14" i="37"/>
  <c r="Q80" i="8"/>
  <c r="G14" i="37"/>
  <c r="Q80" i="7"/>
  <c r="F14" i="37"/>
  <c r="Q80" i="6"/>
  <c r="C14" i="37"/>
  <c r="Q80" i="5"/>
  <c r="B14" i="37"/>
  <c r="Q79" i="34"/>
  <c r="AC13" i="37"/>
  <c r="Q79" i="31"/>
  <c r="AB13" i="37"/>
  <c r="Q79" i="30"/>
  <c r="AA13" i="37"/>
  <c r="Q79" i="29"/>
  <c r="Z13" i="37"/>
  <c r="Q79" i="27"/>
  <c r="Y13" i="37"/>
  <c r="Q79" i="26"/>
  <c r="X13" i="37"/>
  <c r="Q79" i="24"/>
  <c r="W13" i="37"/>
  <c r="Q79" i="22"/>
  <c r="V13" i="37"/>
  <c r="Q79" i="25"/>
  <c r="U13" i="37"/>
  <c r="Q79" i="20"/>
  <c r="T13" i="37"/>
  <c r="Q79" i="23"/>
  <c r="S13" i="37"/>
  <c r="Q79" i="18"/>
  <c r="R13" i="37"/>
  <c r="Q79" i="17"/>
  <c r="Q13" i="37"/>
  <c r="Q79" i="16"/>
  <c r="P13" i="37"/>
  <c r="Q79" i="15"/>
  <c r="O13" i="37"/>
  <c r="Q79" i="14"/>
  <c r="N13" i="37"/>
  <c r="Q79" i="13"/>
  <c r="L13" i="37"/>
  <c r="Q79" i="12"/>
  <c r="K13" i="37"/>
  <c r="Q79" i="11"/>
  <c r="J13" i="37"/>
  <c r="Q79" i="10"/>
  <c r="I13" i="37"/>
  <c r="Q79" i="9"/>
  <c r="H13" i="37"/>
  <c r="Q79" i="8"/>
  <c r="G13" i="37"/>
  <c r="Q79" i="7"/>
  <c r="F13" i="37"/>
  <c r="Q79" i="6"/>
  <c r="C13" i="37"/>
  <c r="Q79" i="5"/>
  <c r="B13" i="37"/>
  <c r="Q78" i="34"/>
  <c r="AC12" i="37"/>
  <c r="Q78" i="31"/>
  <c r="AB12" i="37"/>
  <c r="Q78" i="30"/>
  <c r="AA12" i="37"/>
  <c r="Q78" i="29"/>
  <c r="Z12" i="37"/>
  <c r="Q78" i="27"/>
  <c r="Y12" i="37"/>
  <c r="Q78" i="26"/>
  <c r="X12" i="37"/>
  <c r="Q78" i="24"/>
  <c r="W12" i="37"/>
  <c r="Q78" i="22"/>
  <c r="V12" i="37"/>
  <c r="Q78" i="25"/>
  <c r="U12" i="37"/>
  <c r="Q78" i="20"/>
  <c r="T12" i="37"/>
  <c r="Q78" i="23"/>
  <c r="S12" i="37"/>
  <c r="Q78" i="18"/>
  <c r="R12" i="37"/>
  <c r="Q78" i="17"/>
  <c r="Q12" i="37"/>
  <c r="Q78" i="16"/>
  <c r="P12" i="37"/>
  <c r="Q78" i="15"/>
  <c r="O12" i="37"/>
  <c r="Q78" i="14"/>
  <c r="N12" i="37"/>
  <c r="Q78" i="13"/>
  <c r="L12" i="37"/>
  <c r="Q78" i="12"/>
  <c r="K12" i="37"/>
  <c r="Q78" i="11"/>
  <c r="J12" i="37"/>
  <c r="Q78" i="10"/>
  <c r="I12" i="37"/>
  <c r="Q78" i="9"/>
  <c r="H12" i="37"/>
  <c r="Q78" i="8"/>
  <c r="G12" i="37"/>
  <c r="Q78" i="7"/>
  <c r="F12" i="37"/>
  <c r="Q78" i="6"/>
  <c r="C12" i="37"/>
  <c r="Q78" i="5"/>
  <c r="B12" i="37"/>
  <c r="Q77" i="34"/>
  <c r="AC11" i="37"/>
  <c r="Q77" i="31"/>
  <c r="AB11" i="37"/>
  <c r="Q77" i="30"/>
  <c r="AA11" i="37"/>
  <c r="Q77" i="29"/>
  <c r="Z11" i="37"/>
  <c r="Q77" i="27"/>
  <c r="Y11" i="37"/>
  <c r="Q77" i="26"/>
  <c r="X11" i="37"/>
  <c r="Q77" i="24"/>
  <c r="W11" i="37"/>
  <c r="Q77" i="22"/>
  <c r="V11" i="37"/>
  <c r="Q77" i="25"/>
  <c r="U11" i="37"/>
  <c r="Q77" i="20"/>
  <c r="T11" i="37"/>
  <c r="Q77" i="23"/>
  <c r="S11" i="37"/>
  <c r="Q77" i="18"/>
  <c r="R11" i="37"/>
  <c r="Q77" i="17"/>
  <c r="Q11" i="37"/>
  <c r="Q77" i="16"/>
  <c r="P11" i="37"/>
  <c r="Q77" i="15"/>
  <c r="O11" i="37"/>
  <c r="Q77" i="14"/>
  <c r="N11" i="37"/>
  <c r="Q77" i="13"/>
  <c r="L11" i="37"/>
  <c r="Q77" i="12"/>
  <c r="K11" i="37"/>
  <c r="Q77" i="11"/>
  <c r="J11" i="37"/>
  <c r="Q77" i="10"/>
  <c r="I11" i="37"/>
  <c r="Q77" i="9"/>
  <c r="H11" i="37"/>
  <c r="Q77" i="8"/>
  <c r="G11" i="37"/>
  <c r="Q77" i="7"/>
  <c r="F11" i="37"/>
  <c r="Q77" i="6"/>
  <c r="C11" i="37"/>
  <c r="Q77" i="5"/>
  <c r="B11" i="37"/>
  <c r="Q76" i="34"/>
  <c r="AC10" i="37"/>
  <c r="Q76" i="31"/>
  <c r="AB10" i="37"/>
  <c r="Q76" i="30"/>
  <c r="AA10" i="37"/>
  <c r="Q76" i="29"/>
  <c r="Z10" i="37"/>
  <c r="Q76" i="27"/>
  <c r="Y10" i="37"/>
  <c r="Q76" i="26"/>
  <c r="X10" i="37"/>
  <c r="Q76" i="24"/>
  <c r="W10" i="37"/>
  <c r="Q76" i="22"/>
  <c r="V10" i="37"/>
  <c r="Q76" i="25"/>
  <c r="U10" i="37"/>
  <c r="Q76" i="20"/>
  <c r="T10" i="37"/>
  <c r="Q76" i="23"/>
  <c r="S10" i="37"/>
  <c r="Q76" i="18"/>
  <c r="R10" i="37"/>
  <c r="Q76" i="17"/>
  <c r="Q10" i="37"/>
  <c r="Q76" i="16"/>
  <c r="P10" i="37"/>
  <c r="Q76" i="15"/>
  <c r="O10" i="37"/>
  <c r="Q76" i="14"/>
  <c r="N10" i="37"/>
  <c r="Q76" i="13"/>
  <c r="L10" i="37"/>
  <c r="Q76" i="12"/>
  <c r="K10" i="37"/>
  <c r="Q76" i="11"/>
  <c r="J10" i="37"/>
  <c r="Q76" i="10"/>
  <c r="I10" i="37"/>
  <c r="Q76" i="9"/>
  <c r="H10" i="37"/>
  <c r="Q76" i="8"/>
  <c r="G10" i="37"/>
  <c r="Q76" i="7"/>
  <c r="F10" i="37"/>
  <c r="Q76" i="6"/>
  <c r="C10" i="37"/>
  <c r="Q76" i="5"/>
  <c r="B10" i="37"/>
  <c r="Q75" i="34"/>
  <c r="AC9" i="37"/>
  <c r="Q75" i="31"/>
  <c r="AB9" i="37"/>
  <c r="Q75" i="30"/>
  <c r="AA9" i="37"/>
  <c r="Q75" i="29"/>
  <c r="Z9" i="37"/>
  <c r="Q75" i="27"/>
  <c r="Y9" i="37"/>
  <c r="Q75" i="26"/>
  <c r="X9" i="37"/>
  <c r="Q75" i="24"/>
  <c r="W9" i="37"/>
  <c r="Q75" i="22"/>
  <c r="V9" i="37"/>
  <c r="Q75" i="25"/>
  <c r="U9" i="37"/>
  <c r="Q75" i="20"/>
  <c r="T9" i="37"/>
  <c r="Q75" i="23"/>
  <c r="S9" i="37"/>
  <c r="Q75" i="18"/>
  <c r="R9" i="37"/>
  <c r="Q75" i="17"/>
  <c r="Q9" i="37"/>
  <c r="Q75" i="16"/>
  <c r="P9" i="37"/>
  <c r="Q75" i="15"/>
  <c r="O9" i="37"/>
  <c r="Q75" i="14"/>
  <c r="N9" i="37"/>
  <c r="Q75" i="13"/>
  <c r="L9" i="37"/>
  <c r="Q75" i="12"/>
  <c r="K9" i="37"/>
  <c r="Q75" i="11"/>
  <c r="J9" i="37"/>
  <c r="Q75" i="10"/>
  <c r="I9" i="37"/>
  <c r="Q75" i="9"/>
  <c r="H9" i="37"/>
  <c r="Q75" i="8"/>
  <c r="G9" i="37"/>
  <c r="Q75" i="7"/>
  <c r="F9" i="37"/>
  <c r="Q75" i="6"/>
  <c r="C9" i="37"/>
  <c r="Q75" i="5"/>
  <c r="B9" i="37"/>
  <c r="Q74" i="34"/>
  <c r="AC8" i="37"/>
  <c r="Q74" i="31"/>
  <c r="AB8" i="37"/>
  <c r="Q74" i="30"/>
  <c r="AA8" i="37"/>
  <c r="Q74" i="29"/>
  <c r="Z8" i="37"/>
  <c r="Q74" i="27"/>
  <c r="Y8" i="37"/>
  <c r="Q74" i="26"/>
  <c r="X8" i="37"/>
  <c r="Q74" i="24"/>
  <c r="W8" i="37"/>
  <c r="Q74" i="22"/>
  <c r="V8" i="37"/>
  <c r="Q74" i="25"/>
  <c r="U8" i="37"/>
  <c r="Q74" i="20"/>
  <c r="T8" i="37"/>
  <c r="Q74" i="23"/>
  <c r="S8" i="37"/>
  <c r="Q74" i="18"/>
  <c r="R8" i="37"/>
  <c r="Q74" i="17"/>
  <c r="Q8" i="37"/>
  <c r="Q74" i="16"/>
  <c r="P8" i="37"/>
  <c r="Q74" i="15"/>
  <c r="O8" i="37"/>
  <c r="Q74" i="14"/>
  <c r="N8" i="37"/>
  <c r="Q74" i="13"/>
  <c r="L8" i="37"/>
  <c r="Q74" i="12"/>
  <c r="K8" i="37"/>
  <c r="Q74" i="11"/>
  <c r="J8" i="37"/>
  <c r="Q74" i="10"/>
  <c r="I8" i="37"/>
  <c r="Q74" i="9"/>
  <c r="H8" i="37"/>
  <c r="Q74" i="8"/>
  <c r="G8" i="37"/>
  <c r="Q74" i="7"/>
  <c r="F8" i="37"/>
  <c r="Q74" i="6"/>
  <c r="C8" i="37"/>
  <c r="Q74" i="5"/>
  <c r="B8" i="37"/>
  <c r="Q73" i="34"/>
  <c r="AC7" i="37"/>
  <c r="Q73" i="31"/>
  <c r="AB7" i="37"/>
  <c r="Q73" i="30"/>
  <c r="AA7" i="37"/>
  <c r="Q73" i="29"/>
  <c r="Z7" i="37"/>
  <c r="Q73" i="27"/>
  <c r="Y7" i="37"/>
  <c r="Q73" i="26"/>
  <c r="X7" i="37"/>
  <c r="Q73" i="24"/>
  <c r="W7" i="37"/>
  <c r="Q73" i="22"/>
  <c r="V7" i="37"/>
  <c r="Q73" i="25"/>
  <c r="U7" i="37"/>
  <c r="Q73" i="20"/>
  <c r="T7" i="37"/>
  <c r="Q73" i="23"/>
  <c r="S7" i="37"/>
  <c r="Q73" i="18"/>
  <c r="R7" i="37"/>
  <c r="Q73" i="17"/>
  <c r="Q7" i="37"/>
  <c r="Q73" i="16"/>
  <c r="P7" i="37"/>
  <c r="Q73" i="15"/>
  <c r="O7" i="37"/>
  <c r="Q73" i="14"/>
  <c r="N7" i="37"/>
  <c r="Q73" i="13"/>
  <c r="L7" i="37"/>
  <c r="Q73" i="12"/>
  <c r="K7" i="37"/>
  <c r="Q73" i="11"/>
  <c r="J7" i="37"/>
  <c r="Q73" i="10"/>
  <c r="I7" i="37"/>
  <c r="Q73" i="9"/>
  <c r="H7" i="37"/>
  <c r="Q73" i="8"/>
  <c r="G7" i="37"/>
  <c r="Q73" i="7"/>
  <c r="F7" i="37"/>
  <c r="Q73" i="6"/>
  <c r="C7" i="37"/>
  <c r="Q73" i="5"/>
  <c r="B7" i="37"/>
  <c r="Q72" i="34"/>
  <c r="AC6" i="37"/>
  <c r="Q72" i="31"/>
  <c r="AB6" i="37"/>
  <c r="Q72" i="30"/>
  <c r="AA6" i="37"/>
  <c r="Q72" i="29"/>
  <c r="Z6" i="37"/>
  <c r="Q72" i="27"/>
  <c r="Y6" i="37"/>
  <c r="Q72" i="26"/>
  <c r="X6" i="37"/>
  <c r="Q72" i="24"/>
  <c r="W6" i="37"/>
  <c r="Q72" i="22"/>
  <c r="V6" i="37"/>
  <c r="Q72" i="25"/>
  <c r="U6" i="37"/>
  <c r="Q72" i="20"/>
  <c r="T6" i="37"/>
  <c r="Q72" i="23"/>
  <c r="S6" i="37"/>
  <c r="Q72" i="18"/>
  <c r="R6" i="37"/>
  <c r="Q72" i="17"/>
  <c r="Q6" i="37"/>
  <c r="Q72" i="16"/>
  <c r="P6" i="37"/>
  <c r="Q72" i="15"/>
  <c r="O6" i="37"/>
  <c r="Q72" i="14"/>
  <c r="N6" i="37"/>
  <c r="Q72" i="13"/>
  <c r="L6" i="37"/>
  <c r="Q72" i="12"/>
  <c r="K6" i="37"/>
  <c r="Q72" i="11"/>
  <c r="J6" i="37"/>
  <c r="Q72" i="10"/>
  <c r="I6" i="37"/>
  <c r="Q72" i="9"/>
  <c r="H6" i="37"/>
  <c r="Q72" i="8"/>
  <c r="G6" i="37"/>
  <c r="Q72" i="7"/>
  <c r="F6" i="37"/>
  <c r="Q72" i="6"/>
  <c r="C6" i="37"/>
  <c r="Q72" i="5"/>
  <c r="B6" i="37"/>
  <c r="Q71" i="34"/>
  <c r="AC5" i="37"/>
  <c r="Q71" i="31"/>
  <c r="AB5" i="37"/>
  <c r="Q71" i="30"/>
  <c r="AA5" i="37"/>
  <c r="Q71" i="29"/>
  <c r="Z5" i="37"/>
  <c r="Q71" i="27"/>
  <c r="Y5" i="37"/>
  <c r="Q69" i="27"/>
  <c r="Y3" i="37"/>
  <c r="Q70" i="27"/>
  <c r="Y4" i="37"/>
  <c r="Y369" i="37"/>
  <c r="Q71" i="26"/>
  <c r="X5" i="37"/>
  <c r="Q71" i="24"/>
  <c r="W5" i="37"/>
  <c r="Q71" i="22"/>
  <c r="V5" i="37"/>
  <c r="Q71" i="25"/>
  <c r="U5" i="37"/>
  <c r="Q69" i="25"/>
  <c r="U3" i="37"/>
  <c r="Q70" i="25"/>
  <c r="U4" i="37"/>
  <c r="U369" i="37"/>
  <c r="Q71" i="20"/>
  <c r="T5" i="37"/>
  <c r="Q71" i="23"/>
  <c r="S5" i="37"/>
  <c r="Q71" i="18"/>
  <c r="R5" i="37"/>
  <c r="Q71" i="17"/>
  <c r="Q5" i="37"/>
  <c r="Q69" i="17"/>
  <c r="Q3" i="37"/>
  <c r="Q70" i="17"/>
  <c r="Q4" i="37"/>
  <c r="Q369" i="37"/>
  <c r="Q71" i="16"/>
  <c r="P5" i="37"/>
  <c r="Q71" i="15"/>
  <c r="O5" i="37"/>
  <c r="Q71" i="14"/>
  <c r="N5" i="37"/>
  <c r="Q71" i="13"/>
  <c r="L5" i="37"/>
  <c r="Q71" i="12"/>
  <c r="K5" i="37"/>
  <c r="Q71" i="11"/>
  <c r="J5" i="37"/>
  <c r="Q71" i="10"/>
  <c r="I5" i="37"/>
  <c r="Q71" i="9"/>
  <c r="H5" i="37"/>
  <c r="Q71" i="8"/>
  <c r="G5" i="37"/>
  <c r="Q71" i="7"/>
  <c r="F5" i="37"/>
  <c r="Q71" i="6"/>
  <c r="C5" i="37"/>
  <c r="Q71" i="5"/>
  <c r="B5" i="37"/>
  <c r="Q70" i="34"/>
  <c r="AC4" i="37"/>
  <c r="Q70" i="31"/>
  <c r="AB4" i="37"/>
  <c r="Q70" i="30"/>
  <c r="AA4" i="37"/>
  <c r="Q70" i="29"/>
  <c r="Z4" i="37"/>
  <c r="Q70" i="26"/>
  <c r="X4" i="37"/>
  <c r="Q70" i="24"/>
  <c r="W4" i="37"/>
  <c r="Q70" i="22"/>
  <c r="V4" i="37"/>
  <c r="Q70" i="20"/>
  <c r="T4" i="37"/>
  <c r="Q70" i="23"/>
  <c r="S4" i="37"/>
  <c r="Q70" i="18"/>
  <c r="R4" i="37"/>
  <c r="Q70" i="16"/>
  <c r="P4" i="37"/>
  <c r="Q70" i="15"/>
  <c r="O4" i="37"/>
  <c r="Q70" i="14"/>
  <c r="N4" i="37"/>
  <c r="Q70" i="13"/>
  <c r="L4" i="37"/>
  <c r="Q70" i="12"/>
  <c r="K4" i="37"/>
  <c r="Q70" i="11"/>
  <c r="J4" i="37"/>
  <c r="Q70" i="10"/>
  <c r="I4" i="37"/>
  <c r="Q69" i="10"/>
  <c r="I3" i="37"/>
  <c r="I369" i="37"/>
  <c r="Q70" i="9"/>
  <c r="H4" i="37"/>
  <c r="Q70" i="8"/>
  <c r="G4" i="37"/>
  <c r="Q70" i="7"/>
  <c r="F4" i="37"/>
  <c r="Q70" i="6"/>
  <c r="C4" i="37"/>
  <c r="Q70" i="5"/>
  <c r="B4" i="37"/>
  <c r="Q69" i="34"/>
  <c r="AC3" i="37"/>
  <c r="Q69" i="31"/>
  <c r="AB3" i="37"/>
  <c r="Q69" i="30"/>
  <c r="AA3" i="37"/>
  <c r="AA369" i="37"/>
  <c r="Q69" i="29"/>
  <c r="Z3" i="37"/>
  <c r="Q69" i="26"/>
  <c r="X3" i="37"/>
  <c r="Q69" i="24"/>
  <c r="W3" i="37"/>
  <c r="W369" i="37"/>
  <c r="Q69" i="22"/>
  <c r="V3" i="37"/>
  <c r="Q69" i="20"/>
  <c r="T3" i="37"/>
  <c r="Q69" i="23"/>
  <c r="S3" i="37"/>
  <c r="S369" i="37"/>
  <c r="Q69" i="18"/>
  <c r="R3" i="37"/>
  <c r="Q69" i="16"/>
  <c r="P3" i="37"/>
  <c r="Q69" i="15"/>
  <c r="O3" i="37"/>
  <c r="O369" i="37"/>
  <c r="Q69" i="14"/>
  <c r="N3" i="37"/>
  <c r="Q69" i="13"/>
  <c r="L3" i="37"/>
  <c r="Q69" i="12"/>
  <c r="K3" i="37"/>
  <c r="Q69" i="11"/>
  <c r="J3" i="37"/>
  <c r="J369" i="37"/>
  <c r="Q69" i="9"/>
  <c r="H3" i="37"/>
  <c r="Q69" i="8"/>
  <c r="G3" i="37"/>
  <c r="Q69" i="7"/>
  <c r="F3" i="37"/>
  <c r="F369" i="37"/>
  <c r="Q69" i="6"/>
  <c r="C3" i="37"/>
  <c r="Q69" i="5"/>
  <c r="B3" i="37"/>
  <c r="Q54" i="5"/>
  <c r="Q55" i="5"/>
  <c r="B55" i="5"/>
  <c r="W66" i="5"/>
  <c r="Q57" i="5"/>
  <c r="Q58" i="5"/>
  <c r="B57" i="5"/>
  <c r="B51" i="5"/>
  <c r="B42" i="35"/>
  <c r="R54" i="5"/>
  <c r="R55" i="5"/>
  <c r="C55" i="5"/>
  <c r="R57" i="5"/>
  <c r="R58" i="5"/>
  <c r="C57" i="5"/>
  <c r="C51" i="5"/>
  <c r="C42" i="35"/>
  <c r="S54" i="5"/>
  <c r="S55" i="5"/>
  <c r="D55" i="5"/>
  <c r="S57" i="5"/>
  <c r="S58" i="5"/>
  <c r="D57" i="5"/>
  <c r="D51" i="5"/>
  <c r="D42" i="35"/>
  <c r="T54" i="5"/>
  <c r="T55" i="5"/>
  <c r="E55" i="5"/>
  <c r="T57" i="5"/>
  <c r="T58" i="5"/>
  <c r="E57" i="5"/>
  <c r="E51" i="5"/>
  <c r="E42" i="35"/>
  <c r="U54" i="5"/>
  <c r="U55" i="5"/>
  <c r="F55" i="5"/>
  <c r="U57" i="5"/>
  <c r="U58" i="5"/>
  <c r="F57" i="5"/>
  <c r="F51" i="5"/>
  <c r="F42" i="35"/>
  <c r="V54" i="5"/>
  <c r="V55" i="5"/>
  <c r="G55" i="5"/>
  <c r="V57" i="5"/>
  <c r="V58" i="5"/>
  <c r="G57" i="5"/>
  <c r="G51" i="5"/>
  <c r="G42" i="35"/>
  <c r="W54" i="5"/>
  <c r="W55" i="5"/>
  <c r="H55" i="5"/>
  <c r="W57" i="5"/>
  <c r="W58" i="5"/>
  <c r="H57" i="5"/>
  <c r="H51" i="5"/>
  <c r="H42" i="35"/>
  <c r="X54" i="5"/>
  <c r="X55" i="5"/>
  <c r="I55" i="5"/>
  <c r="X57" i="5"/>
  <c r="X58" i="5"/>
  <c r="I57" i="5"/>
  <c r="I51" i="5"/>
  <c r="I42" i="35"/>
  <c r="Y54" i="5"/>
  <c r="Y55" i="5"/>
  <c r="J55" i="5"/>
  <c r="Y57" i="5"/>
  <c r="Y58" i="5"/>
  <c r="J57" i="5"/>
  <c r="J51" i="5"/>
  <c r="J42" i="35"/>
  <c r="Z54" i="5"/>
  <c r="Z55" i="5"/>
  <c r="K55" i="5"/>
  <c r="Z57" i="5"/>
  <c r="Z58" i="5"/>
  <c r="K57" i="5"/>
  <c r="K51" i="5"/>
  <c r="K42" i="35"/>
  <c r="AA54" i="5"/>
  <c r="AA55" i="5"/>
  <c r="L55" i="5"/>
  <c r="AA57" i="5"/>
  <c r="AA58" i="5"/>
  <c r="L57" i="5"/>
  <c r="L51" i="5"/>
  <c r="L42" i="35"/>
  <c r="AB54" i="5"/>
  <c r="AB55" i="5"/>
  <c r="M55" i="5"/>
  <c r="AB57" i="5"/>
  <c r="AB58" i="5"/>
  <c r="M57" i="5"/>
  <c r="M51" i="5"/>
  <c r="M42" i="35"/>
  <c r="N42" i="35"/>
  <c r="R35" i="35"/>
  <c r="Q35" i="35"/>
  <c r="Q54" i="12"/>
  <c r="Q55" i="12"/>
  <c r="B55" i="12"/>
  <c r="W66" i="12"/>
  <c r="Q57" i="12"/>
  <c r="Q58" i="12"/>
  <c r="B57" i="12"/>
  <c r="B51" i="12"/>
  <c r="B33" i="35"/>
  <c r="R54" i="12"/>
  <c r="R55" i="12"/>
  <c r="C55" i="12"/>
  <c r="R57" i="12"/>
  <c r="R58" i="12"/>
  <c r="C57" i="12"/>
  <c r="C51" i="12"/>
  <c r="C33" i="35"/>
  <c r="S54" i="12"/>
  <c r="S55" i="12"/>
  <c r="D55" i="12"/>
  <c r="S57" i="12"/>
  <c r="S58" i="12"/>
  <c r="D57" i="12"/>
  <c r="D51" i="12"/>
  <c r="D33" i="35"/>
  <c r="T54" i="12"/>
  <c r="T55" i="12"/>
  <c r="E55" i="12"/>
  <c r="T57" i="12"/>
  <c r="T58" i="12"/>
  <c r="E57" i="12"/>
  <c r="E51" i="12"/>
  <c r="E33" i="35"/>
  <c r="U54" i="12"/>
  <c r="U55" i="12"/>
  <c r="F55" i="12"/>
  <c r="U57" i="12"/>
  <c r="U58" i="12"/>
  <c r="F57" i="12"/>
  <c r="F51" i="12"/>
  <c r="F33" i="35"/>
  <c r="V54" i="12"/>
  <c r="V55" i="12"/>
  <c r="G55" i="12"/>
  <c r="V57" i="12"/>
  <c r="V58" i="12"/>
  <c r="G57" i="12"/>
  <c r="G51" i="12"/>
  <c r="G33" i="35"/>
  <c r="W54" i="12"/>
  <c r="W55" i="12"/>
  <c r="H55" i="12"/>
  <c r="W57" i="12"/>
  <c r="W58" i="12"/>
  <c r="H57" i="12"/>
  <c r="H51" i="12"/>
  <c r="H33" i="35"/>
  <c r="X54" i="12"/>
  <c r="X55" i="12"/>
  <c r="I55" i="12"/>
  <c r="X57" i="12"/>
  <c r="X58" i="12"/>
  <c r="I57" i="12"/>
  <c r="I51" i="12"/>
  <c r="I33" i="35"/>
  <c r="Y54" i="12"/>
  <c r="Y55" i="12"/>
  <c r="J55" i="12"/>
  <c r="Y57" i="12"/>
  <c r="Y58" i="12"/>
  <c r="J57" i="12"/>
  <c r="J51" i="12"/>
  <c r="J33" i="35"/>
  <c r="Z54" i="12"/>
  <c r="Z55" i="12"/>
  <c r="K55" i="12"/>
  <c r="Z57" i="12"/>
  <c r="Z58" i="12"/>
  <c r="K57" i="12"/>
  <c r="K51" i="12"/>
  <c r="K33" i="35"/>
  <c r="AA54" i="12"/>
  <c r="AA55" i="12"/>
  <c r="L55" i="12"/>
  <c r="AA57" i="12"/>
  <c r="AA58" i="12"/>
  <c r="L57" i="12"/>
  <c r="L51" i="12"/>
  <c r="L33" i="35"/>
  <c r="AB54" i="12"/>
  <c r="AB55" i="12"/>
  <c r="M55" i="12"/>
  <c r="AB57" i="12"/>
  <c r="AB58" i="12"/>
  <c r="M57" i="12"/>
  <c r="M51" i="12"/>
  <c r="M33" i="35"/>
  <c r="N33" i="35"/>
  <c r="R30" i="35"/>
  <c r="Q54" i="11"/>
  <c r="Q55" i="11"/>
  <c r="B55" i="11"/>
  <c r="W66" i="11"/>
  <c r="Q57" i="11"/>
  <c r="Q58" i="11"/>
  <c r="B57" i="11"/>
  <c r="B51" i="11"/>
  <c r="B34" i="35"/>
  <c r="R54" i="11"/>
  <c r="R55" i="11"/>
  <c r="C55" i="11"/>
  <c r="R57" i="11"/>
  <c r="R58" i="11"/>
  <c r="C57" i="11"/>
  <c r="C51" i="11"/>
  <c r="C34" i="35"/>
  <c r="S54" i="11"/>
  <c r="S55" i="11"/>
  <c r="D55" i="11"/>
  <c r="S57" i="11"/>
  <c r="S58" i="11"/>
  <c r="D57" i="11"/>
  <c r="D51" i="11"/>
  <c r="D34" i="35"/>
  <c r="T54" i="11"/>
  <c r="T55" i="11"/>
  <c r="E55" i="11"/>
  <c r="T57" i="11"/>
  <c r="T58" i="11"/>
  <c r="E57" i="11"/>
  <c r="E51" i="11"/>
  <c r="E34" i="35"/>
  <c r="U54" i="11"/>
  <c r="U55" i="11"/>
  <c r="F55" i="11"/>
  <c r="U57" i="11"/>
  <c r="U58" i="11"/>
  <c r="F57" i="11"/>
  <c r="F51" i="11"/>
  <c r="F34" i="35"/>
  <c r="V54" i="11"/>
  <c r="V55" i="11"/>
  <c r="G55" i="11"/>
  <c r="V57" i="11"/>
  <c r="V58" i="11"/>
  <c r="G57" i="11"/>
  <c r="G51" i="11"/>
  <c r="G34" i="35"/>
  <c r="W54" i="11"/>
  <c r="W55" i="11"/>
  <c r="H55" i="11"/>
  <c r="W57" i="11"/>
  <c r="W58" i="11"/>
  <c r="H57" i="11"/>
  <c r="H51" i="11"/>
  <c r="H34" i="35"/>
  <c r="X54" i="11"/>
  <c r="X55" i="11"/>
  <c r="I55" i="11"/>
  <c r="X57" i="11"/>
  <c r="X58" i="11"/>
  <c r="I57" i="11"/>
  <c r="I51" i="11"/>
  <c r="I34" i="35"/>
  <c r="Y54" i="11"/>
  <c r="Y55" i="11"/>
  <c r="J55" i="11"/>
  <c r="Y57" i="11"/>
  <c r="Y58" i="11"/>
  <c r="J57" i="11"/>
  <c r="J51" i="11"/>
  <c r="J34" i="35"/>
  <c r="Z54" i="11"/>
  <c r="Z55" i="11"/>
  <c r="K55" i="11"/>
  <c r="Z57" i="11"/>
  <c r="Z58" i="11"/>
  <c r="K57" i="11"/>
  <c r="K51" i="11"/>
  <c r="K34" i="35"/>
  <c r="AA54" i="11"/>
  <c r="AA55" i="11"/>
  <c r="L55" i="11"/>
  <c r="AA57" i="11"/>
  <c r="AA58" i="11"/>
  <c r="L57" i="11"/>
  <c r="L51" i="11"/>
  <c r="L34" i="35"/>
  <c r="AB54" i="11"/>
  <c r="AB55" i="11"/>
  <c r="M55" i="11"/>
  <c r="AB57" i="11"/>
  <c r="AB58" i="11"/>
  <c r="M57" i="11"/>
  <c r="M51" i="11"/>
  <c r="M34" i="35"/>
  <c r="N34" i="35"/>
  <c r="R31" i="35"/>
  <c r="Q54" i="10"/>
  <c r="Q55" i="10"/>
  <c r="B55" i="10"/>
  <c r="W66" i="10"/>
  <c r="Q57" i="10"/>
  <c r="Q58" i="10"/>
  <c r="B57" i="10"/>
  <c r="B51" i="10"/>
  <c r="B35" i="35"/>
  <c r="R54" i="10"/>
  <c r="R55" i="10"/>
  <c r="C55" i="10"/>
  <c r="R57" i="10"/>
  <c r="R58" i="10"/>
  <c r="C57" i="10"/>
  <c r="C51" i="10"/>
  <c r="C35" i="35"/>
  <c r="S54" i="10"/>
  <c r="S55" i="10"/>
  <c r="D55" i="10"/>
  <c r="S57" i="10"/>
  <c r="S58" i="10"/>
  <c r="D57" i="10"/>
  <c r="D51" i="10"/>
  <c r="D35" i="35"/>
  <c r="T54" i="10"/>
  <c r="T55" i="10"/>
  <c r="E55" i="10"/>
  <c r="T57" i="10"/>
  <c r="T58" i="10"/>
  <c r="E57" i="10"/>
  <c r="E51" i="10"/>
  <c r="E35" i="35"/>
  <c r="U54" i="10"/>
  <c r="U55" i="10"/>
  <c r="F55" i="10"/>
  <c r="U57" i="10"/>
  <c r="U58" i="10"/>
  <c r="F57" i="10"/>
  <c r="F51" i="10"/>
  <c r="F35" i="35"/>
  <c r="V54" i="10"/>
  <c r="V55" i="10"/>
  <c r="G55" i="10"/>
  <c r="V57" i="10"/>
  <c r="V58" i="10"/>
  <c r="G57" i="10"/>
  <c r="G51" i="10"/>
  <c r="G35" i="35"/>
  <c r="W54" i="10"/>
  <c r="W55" i="10"/>
  <c r="H55" i="10"/>
  <c r="W57" i="10"/>
  <c r="W58" i="10"/>
  <c r="H57" i="10"/>
  <c r="H51" i="10"/>
  <c r="H35" i="35"/>
  <c r="X54" i="10"/>
  <c r="X55" i="10"/>
  <c r="I55" i="10"/>
  <c r="X57" i="10"/>
  <c r="X58" i="10"/>
  <c r="I57" i="10"/>
  <c r="I51" i="10"/>
  <c r="I35" i="35"/>
  <c r="Y54" i="10"/>
  <c r="Y55" i="10"/>
  <c r="J55" i="10"/>
  <c r="Y57" i="10"/>
  <c r="Y58" i="10"/>
  <c r="J57" i="10"/>
  <c r="J51" i="10"/>
  <c r="J35" i="35"/>
  <c r="Z54" i="10"/>
  <c r="Z55" i="10"/>
  <c r="K55" i="10"/>
  <c r="Z57" i="10"/>
  <c r="Z58" i="10"/>
  <c r="K57" i="10"/>
  <c r="K51" i="10"/>
  <c r="K35" i="35"/>
  <c r="AA54" i="10"/>
  <c r="AA55" i="10"/>
  <c r="L55" i="10"/>
  <c r="AA57" i="10"/>
  <c r="AA58" i="10"/>
  <c r="L57" i="10"/>
  <c r="L51" i="10"/>
  <c r="L35" i="35"/>
  <c r="AB54" i="10"/>
  <c r="AB55" i="10"/>
  <c r="M55" i="10"/>
  <c r="AB57" i="10"/>
  <c r="AB58" i="10"/>
  <c r="M57" i="10"/>
  <c r="M51" i="10"/>
  <c r="M35" i="35"/>
  <c r="N35" i="35"/>
  <c r="R32" i="35"/>
  <c r="Q54" i="9"/>
  <c r="Q55" i="9"/>
  <c r="B55" i="9"/>
  <c r="W66" i="9"/>
  <c r="Q57" i="9"/>
  <c r="Q58" i="9"/>
  <c r="B57" i="9"/>
  <c r="B51" i="9"/>
  <c r="B36" i="35"/>
  <c r="R54" i="9"/>
  <c r="R55" i="9"/>
  <c r="C55" i="9"/>
  <c r="R57" i="9"/>
  <c r="R58" i="9"/>
  <c r="C57" i="9"/>
  <c r="C51" i="9"/>
  <c r="C36" i="35"/>
  <c r="S54" i="9"/>
  <c r="S55" i="9"/>
  <c r="D55" i="9"/>
  <c r="S57" i="9"/>
  <c r="S58" i="9"/>
  <c r="D57" i="9"/>
  <c r="D51" i="9"/>
  <c r="D36" i="35"/>
  <c r="T54" i="9"/>
  <c r="T55" i="9"/>
  <c r="E55" i="9"/>
  <c r="T57" i="9"/>
  <c r="T58" i="9"/>
  <c r="E57" i="9"/>
  <c r="E51" i="9"/>
  <c r="E36" i="35"/>
  <c r="U54" i="9"/>
  <c r="U55" i="9"/>
  <c r="F55" i="9"/>
  <c r="U57" i="9"/>
  <c r="U58" i="9"/>
  <c r="F57" i="9"/>
  <c r="F51" i="9"/>
  <c r="F36" i="35"/>
  <c r="V54" i="9"/>
  <c r="V55" i="9"/>
  <c r="G55" i="9"/>
  <c r="V57" i="9"/>
  <c r="V58" i="9"/>
  <c r="G57" i="9"/>
  <c r="G51" i="9"/>
  <c r="G36" i="35"/>
  <c r="W54" i="9"/>
  <c r="W55" i="9"/>
  <c r="H55" i="9"/>
  <c r="W57" i="9"/>
  <c r="W58" i="9"/>
  <c r="H57" i="9"/>
  <c r="H51" i="9"/>
  <c r="H36" i="35"/>
  <c r="X54" i="9"/>
  <c r="X55" i="9"/>
  <c r="I55" i="9"/>
  <c r="X57" i="9"/>
  <c r="X58" i="9"/>
  <c r="I57" i="9"/>
  <c r="I51" i="9"/>
  <c r="I36" i="35"/>
  <c r="Y54" i="9"/>
  <c r="Y55" i="9"/>
  <c r="J55" i="9"/>
  <c r="Y57" i="9"/>
  <c r="Y58" i="9"/>
  <c r="J57" i="9"/>
  <c r="J51" i="9"/>
  <c r="J36" i="35"/>
  <c r="Z54" i="9"/>
  <c r="Z55" i="9"/>
  <c r="K55" i="9"/>
  <c r="Z57" i="9"/>
  <c r="Z58" i="9"/>
  <c r="K57" i="9"/>
  <c r="K51" i="9"/>
  <c r="K36" i="35"/>
  <c r="AA54" i="9"/>
  <c r="AA55" i="9"/>
  <c r="L55" i="9"/>
  <c r="AA57" i="9"/>
  <c r="AA58" i="9"/>
  <c r="L57" i="9"/>
  <c r="L51" i="9"/>
  <c r="L36" i="35"/>
  <c r="AB54" i="9"/>
  <c r="AB55" i="9"/>
  <c r="M55" i="9"/>
  <c r="AB57" i="9"/>
  <c r="AB58" i="9"/>
  <c r="M57" i="9"/>
  <c r="M51" i="9"/>
  <c r="M36" i="35"/>
  <c r="N36" i="35"/>
  <c r="R33" i="35"/>
  <c r="Q54" i="8"/>
  <c r="Q55" i="8"/>
  <c r="B55" i="8"/>
  <c r="W66" i="8"/>
  <c r="Q57" i="8"/>
  <c r="Q58" i="8"/>
  <c r="B57" i="8"/>
  <c r="B51" i="8"/>
  <c r="B37" i="35"/>
  <c r="R54" i="8"/>
  <c r="R55" i="8"/>
  <c r="C55" i="8"/>
  <c r="R57" i="8"/>
  <c r="R58" i="8"/>
  <c r="C57" i="8"/>
  <c r="C51" i="8"/>
  <c r="C37" i="35"/>
  <c r="S54" i="8"/>
  <c r="S55" i="8"/>
  <c r="D55" i="8"/>
  <c r="S57" i="8"/>
  <c r="S58" i="8"/>
  <c r="D57" i="8"/>
  <c r="D51" i="8"/>
  <c r="D37" i="35"/>
  <c r="T54" i="8"/>
  <c r="T55" i="8"/>
  <c r="E55" i="8"/>
  <c r="T57" i="8"/>
  <c r="T58" i="8"/>
  <c r="E57" i="8"/>
  <c r="E51" i="8"/>
  <c r="E37" i="35"/>
  <c r="U54" i="8"/>
  <c r="U55" i="8"/>
  <c r="F55" i="8"/>
  <c r="U57" i="8"/>
  <c r="U58" i="8"/>
  <c r="F57" i="8"/>
  <c r="F51" i="8"/>
  <c r="F37" i="35"/>
  <c r="V54" i="8"/>
  <c r="V55" i="8"/>
  <c r="G55" i="8"/>
  <c r="V57" i="8"/>
  <c r="V58" i="8"/>
  <c r="G57" i="8"/>
  <c r="G51" i="8"/>
  <c r="G37" i="35"/>
  <c r="W54" i="8"/>
  <c r="W55" i="8"/>
  <c r="H55" i="8"/>
  <c r="W57" i="8"/>
  <c r="W58" i="8"/>
  <c r="H57" i="8"/>
  <c r="H51" i="8"/>
  <c r="H37" i="35"/>
  <c r="X54" i="8"/>
  <c r="X55" i="8"/>
  <c r="I55" i="8"/>
  <c r="X57" i="8"/>
  <c r="X58" i="8"/>
  <c r="I57" i="8"/>
  <c r="I51" i="8"/>
  <c r="I37" i="35"/>
  <c r="Y54" i="8"/>
  <c r="Y55" i="8"/>
  <c r="J55" i="8"/>
  <c r="Y57" i="8"/>
  <c r="Y58" i="8"/>
  <c r="J57" i="8"/>
  <c r="J51" i="8"/>
  <c r="J37" i="35"/>
  <c r="Z54" i="8"/>
  <c r="Z55" i="8"/>
  <c r="K55" i="8"/>
  <c r="Z57" i="8"/>
  <c r="Z58" i="8"/>
  <c r="K57" i="8"/>
  <c r="K51" i="8"/>
  <c r="K37" i="35"/>
  <c r="AA54" i="8"/>
  <c r="AA55" i="8"/>
  <c r="L55" i="8"/>
  <c r="AA57" i="8"/>
  <c r="AA58" i="8"/>
  <c r="L57" i="8"/>
  <c r="L51" i="8"/>
  <c r="L37" i="35"/>
  <c r="AB54" i="8"/>
  <c r="AB55" i="8"/>
  <c r="M55" i="8"/>
  <c r="AB57" i="8"/>
  <c r="AB58" i="8"/>
  <c r="M57" i="8"/>
  <c r="M51" i="8"/>
  <c r="M37" i="35"/>
  <c r="N37" i="35"/>
  <c r="R34" i="35"/>
  <c r="Q54" i="13"/>
  <c r="Q55" i="13"/>
  <c r="B55" i="13"/>
  <c r="W66" i="13"/>
  <c r="Q57" i="13"/>
  <c r="Q58" i="13"/>
  <c r="B57" i="13"/>
  <c r="B51" i="13"/>
  <c r="B32" i="35"/>
  <c r="R54" i="13"/>
  <c r="R55" i="13"/>
  <c r="C55" i="13"/>
  <c r="R57" i="13"/>
  <c r="R58" i="13"/>
  <c r="C57" i="13"/>
  <c r="C51" i="13"/>
  <c r="C32" i="35"/>
  <c r="S54" i="13"/>
  <c r="S55" i="13"/>
  <c r="D55" i="13"/>
  <c r="S57" i="13"/>
  <c r="S58" i="13"/>
  <c r="D57" i="13"/>
  <c r="D51" i="13"/>
  <c r="D32" i="35"/>
  <c r="T54" i="13"/>
  <c r="T55" i="13"/>
  <c r="E55" i="13"/>
  <c r="T57" i="13"/>
  <c r="T58" i="13"/>
  <c r="E57" i="13"/>
  <c r="E51" i="13"/>
  <c r="E32" i="35"/>
  <c r="U54" i="13"/>
  <c r="U55" i="13"/>
  <c r="F55" i="13"/>
  <c r="U57" i="13"/>
  <c r="U58" i="13"/>
  <c r="F57" i="13"/>
  <c r="F51" i="13"/>
  <c r="F32" i="35"/>
  <c r="V54" i="13"/>
  <c r="V55" i="13"/>
  <c r="G55" i="13"/>
  <c r="V57" i="13"/>
  <c r="V58" i="13"/>
  <c r="G57" i="13"/>
  <c r="G51" i="13"/>
  <c r="G32" i="35"/>
  <c r="W54" i="13"/>
  <c r="W55" i="13"/>
  <c r="H55" i="13"/>
  <c r="W57" i="13"/>
  <c r="W58" i="13"/>
  <c r="H57" i="13"/>
  <c r="H51" i="13"/>
  <c r="H32" i="35"/>
  <c r="X54" i="13"/>
  <c r="X55" i="13"/>
  <c r="I55" i="13"/>
  <c r="X57" i="13"/>
  <c r="X58" i="13"/>
  <c r="I57" i="13"/>
  <c r="I51" i="13"/>
  <c r="I32" i="35"/>
  <c r="Y54" i="13"/>
  <c r="Y55" i="13"/>
  <c r="J55" i="13"/>
  <c r="Y57" i="13"/>
  <c r="Y58" i="13"/>
  <c r="J57" i="13"/>
  <c r="J51" i="13"/>
  <c r="J32" i="35"/>
  <c r="Z54" i="13"/>
  <c r="Z55" i="13"/>
  <c r="K55" i="13"/>
  <c r="Z57" i="13"/>
  <c r="Z58" i="13"/>
  <c r="K57" i="13"/>
  <c r="K51" i="13"/>
  <c r="K32" i="35"/>
  <c r="AA54" i="13"/>
  <c r="AA55" i="13"/>
  <c r="L55" i="13"/>
  <c r="AA57" i="13"/>
  <c r="AA58" i="13"/>
  <c r="L57" i="13"/>
  <c r="L51" i="13"/>
  <c r="L32" i="35"/>
  <c r="AB54" i="13"/>
  <c r="AB55" i="13"/>
  <c r="M55" i="13"/>
  <c r="AB57" i="13"/>
  <c r="AB58" i="13"/>
  <c r="M57" i="13"/>
  <c r="M51" i="13"/>
  <c r="M32" i="35"/>
  <c r="N32" i="35"/>
  <c r="R29" i="35"/>
  <c r="Q30" i="35"/>
  <c r="Q31" i="35"/>
  <c r="Q32" i="35"/>
  <c r="Q33" i="35"/>
  <c r="Q34" i="35"/>
  <c r="Q29" i="35"/>
  <c r="Q54" i="29"/>
  <c r="Q55" i="29"/>
  <c r="B55" i="29"/>
  <c r="W66" i="29"/>
  <c r="Q57" i="29"/>
  <c r="Q58" i="29"/>
  <c r="B57" i="29"/>
  <c r="B51" i="29"/>
  <c r="B18" i="35"/>
  <c r="R54" i="29"/>
  <c r="R55" i="29"/>
  <c r="C55" i="29"/>
  <c r="R57" i="29"/>
  <c r="R58" i="29"/>
  <c r="C57" i="29"/>
  <c r="C51" i="29"/>
  <c r="C18" i="35"/>
  <c r="S54" i="29"/>
  <c r="S55" i="29"/>
  <c r="D55" i="29"/>
  <c r="S57" i="29"/>
  <c r="S58" i="29"/>
  <c r="D57" i="29"/>
  <c r="D51" i="29"/>
  <c r="D18" i="35"/>
  <c r="T54" i="29"/>
  <c r="T55" i="29"/>
  <c r="E55" i="29"/>
  <c r="T57" i="29"/>
  <c r="T58" i="29"/>
  <c r="E57" i="29"/>
  <c r="E51" i="29"/>
  <c r="E18" i="35"/>
  <c r="U54" i="29"/>
  <c r="U55" i="29"/>
  <c r="F55" i="29"/>
  <c r="U57" i="29"/>
  <c r="U58" i="29"/>
  <c r="F57" i="29"/>
  <c r="F51" i="29"/>
  <c r="F18" i="35"/>
  <c r="V54" i="29"/>
  <c r="V55" i="29"/>
  <c r="G55" i="29"/>
  <c r="V57" i="29"/>
  <c r="V58" i="29"/>
  <c r="G57" i="29"/>
  <c r="G51" i="29"/>
  <c r="G18" i="35"/>
  <c r="W54" i="29"/>
  <c r="W55" i="29"/>
  <c r="H55" i="29"/>
  <c r="W57" i="29"/>
  <c r="W58" i="29"/>
  <c r="H57" i="29"/>
  <c r="H51" i="29"/>
  <c r="H18" i="35"/>
  <c r="X54" i="29"/>
  <c r="X55" i="29"/>
  <c r="I55" i="29"/>
  <c r="X57" i="29"/>
  <c r="X58" i="29"/>
  <c r="I57" i="29"/>
  <c r="I51" i="29"/>
  <c r="I18" i="35"/>
  <c r="Y54" i="29"/>
  <c r="Y55" i="29"/>
  <c r="J55" i="29"/>
  <c r="Y57" i="29"/>
  <c r="Y58" i="29"/>
  <c r="J57" i="29"/>
  <c r="J51" i="29"/>
  <c r="J18" i="35"/>
  <c r="Z54" i="29"/>
  <c r="Z55" i="29"/>
  <c r="K55" i="29"/>
  <c r="Z57" i="29"/>
  <c r="Z58" i="29"/>
  <c r="K57" i="29"/>
  <c r="K51" i="29"/>
  <c r="K18" i="35"/>
  <c r="AA54" i="29"/>
  <c r="AA55" i="29"/>
  <c r="L55" i="29"/>
  <c r="AA57" i="29"/>
  <c r="AA58" i="29"/>
  <c r="L57" i="29"/>
  <c r="L51" i="29"/>
  <c r="L18" i="35"/>
  <c r="AB54" i="29"/>
  <c r="AB55" i="29"/>
  <c r="M55" i="29"/>
  <c r="AB57" i="29"/>
  <c r="AB58" i="29"/>
  <c r="M57" i="29"/>
  <c r="M51" i="29"/>
  <c r="M18" i="35"/>
  <c r="N18" i="35"/>
  <c r="R16" i="35"/>
  <c r="Q54" i="27"/>
  <c r="Q55" i="27"/>
  <c r="B55" i="27"/>
  <c r="W66" i="27"/>
  <c r="Q57" i="27"/>
  <c r="Q58" i="27"/>
  <c r="B57" i="27"/>
  <c r="B51" i="27"/>
  <c r="B19" i="35"/>
  <c r="R54" i="27"/>
  <c r="R55" i="27"/>
  <c r="C55" i="27"/>
  <c r="R57" i="27"/>
  <c r="R58" i="27"/>
  <c r="C57" i="27"/>
  <c r="C51" i="27"/>
  <c r="C19" i="35"/>
  <c r="S54" i="27"/>
  <c r="S55" i="27"/>
  <c r="D55" i="27"/>
  <c r="S57" i="27"/>
  <c r="S58" i="27"/>
  <c r="D57" i="27"/>
  <c r="D51" i="27"/>
  <c r="D19" i="35"/>
  <c r="T54" i="27"/>
  <c r="T55" i="27"/>
  <c r="E55" i="27"/>
  <c r="T57" i="27"/>
  <c r="T58" i="27"/>
  <c r="E57" i="27"/>
  <c r="E51" i="27"/>
  <c r="E19" i="35"/>
  <c r="U54" i="27"/>
  <c r="U55" i="27"/>
  <c r="F55" i="27"/>
  <c r="U57" i="27"/>
  <c r="U58" i="27"/>
  <c r="F57" i="27"/>
  <c r="F51" i="27"/>
  <c r="F19" i="35"/>
  <c r="V54" i="27"/>
  <c r="V55" i="27"/>
  <c r="G55" i="27"/>
  <c r="V57" i="27"/>
  <c r="V58" i="27"/>
  <c r="G57" i="27"/>
  <c r="G51" i="27"/>
  <c r="G19" i="35"/>
  <c r="W54" i="27"/>
  <c r="W55" i="27"/>
  <c r="H55" i="27"/>
  <c r="W57" i="27"/>
  <c r="W58" i="27"/>
  <c r="H57" i="27"/>
  <c r="H51" i="27"/>
  <c r="H19" i="35"/>
  <c r="X54" i="27"/>
  <c r="X55" i="27"/>
  <c r="I55" i="27"/>
  <c r="X57" i="27"/>
  <c r="X58" i="27"/>
  <c r="I57" i="27"/>
  <c r="I51" i="27"/>
  <c r="I19" i="35"/>
  <c r="Y54" i="27"/>
  <c r="Y55" i="27"/>
  <c r="J55" i="27"/>
  <c r="Y57" i="27"/>
  <c r="Y58" i="27"/>
  <c r="J57" i="27"/>
  <c r="J51" i="27"/>
  <c r="J19" i="35"/>
  <c r="Z54" i="27"/>
  <c r="Z55" i="27"/>
  <c r="K55" i="27"/>
  <c r="Z57" i="27"/>
  <c r="Z58" i="27"/>
  <c r="K57" i="27"/>
  <c r="K51" i="27"/>
  <c r="K19" i="35"/>
  <c r="AA54" i="27"/>
  <c r="AA55" i="27"/>
  <c r="L55" i="27"/>
  <c r="AA57" i="27"/>
  <c r="AA58" i="27"/>
  <c r="L57" i="27"/>
  <c r="L51" i="27"/>
  <c r="L19" i="35"/>
  <c r="AB54" i="27"/>
  <c r="AB55" i="27"/>
  <c r="M55" i="27"/>
  <c r="AB57" i="27"/>
  <c r="AB58" i="27"/>
  <c r="M57" i="27"/>
  <c r="M51" i="27"/>
  <c r="M19" i="35"/>
  <c r="N19" i="35"/>
  <c r="R17" i="35"/>
  <c r="Q54" i="26"/>
  <c r="Q55" i="26"/>
  <c r="B55" i="26"/>
  <c r="W66" i="26"/>
  <c r="Q57" i="26"/>
  <c r="Q58" i="26"/>
  <c r="B57" i="26"/>
  <c r="B51" i="26"/>
  <c r="B20" i="35"/>
  <c r="R54" i="26"/>
  <c r="R55" i="26"/>
  <c r="C55" i="26"/>
  <c r="R57" i="26"/>
  <c r="R58" i="26"/>
  <c r="C57" i="26"/>
  <c r="C51" i="26"/>
  <c r="C20" i="35"/>
  <c r="S54" i="26"/>
  <c r="S55" i="26"/>
  <c r="D55" i="26"/>
  <c r="S57" i="26"/>
  <c r="S58" i="26"/>
  <c r="D57" i="26"/>
  <c r="D51" i="26"/>
  <c r="D20" i="35"/>
  <c r="T54" i="26"/>
  <c r="T55" i="26"/>
  <c r="E55" i="26"/>
  <c r="T57" i="26"/>
  <c r="T58" i="26"/>
  <c r="E57" i="26"/>
  <c r="E51" i="26"/>
  <c r="E20" i="35"/>
  <c r="U54" i="26"/>
  <c r="U55" i="26"/>
  <c r="F55" i="26"/>
  <c r="U57" i="26"/>
  <c r="U58" i="26"/>
  <c r="F57" i="26"/>
  <c r="F51" i="26"/>
  <c r="F20" i="35"/>
  <c r="V54" i="26"/>
  <c r="V55" i="26"/>
  <c r="G55" i="26"/>
  <c r="V57" i="26"/>
  <c r="V58" i="26"/>
  <c r="G57" i="26"/>
  <c r="G51" i="26"/>
  <c r="G20" i="35"/>
  <c r="W54" i="26"/>
  <c r="W55" i="26"/>
  <c r="H55" i="26"/>
  <c r="W57" i="26"/>
  <c r="W58" i="26"/>
  <c r="H57" i="26"/>
  <c r="H51" i="26"/>
  <c r="H20" i="35"/>
  <c r="X54" i="26"/>
  <c r="X55" i="26"/>
  <c r="I55" i="26"/>
  <c r="X57" i="26"/>
  <c r="X58" i="26"/>
  <c r="I57" i="26"/>
  <c r="I51" i="26"/>
  <c r="I20" i="35"/>
  <c r="Y54" i="26"/>
  <c r="Y55" i="26"/>
  <c r="J55" i="26"/>
  <c r="Y57" i="26"/>
  <c r="Y58" i="26"/>
  <c r="J57" i="26"/>
  <c r="J51" i="26"/>
  <c r="J20" i="35"/>
  <c r="Z54" i="26"/>
  <c r="Z55" i="26"/>
  <c r="K55" i="26"/>
  <c r="Z57" i="26"/>
  <c r="Z58" i="26"/>
  <c r="K57" i="26"/>
  <c r="K51" i="26"/>
  <c r="K20" i="35"/>
  <c r="AA54" i="26"/>
  <c r="AA55" i="26"/>
  <c r="L55" i="26"/>
  <c r="AA57" i="26"/>
  <c r="AA58" i="26"/>
  <c r="L57" i="26"/>
  <c r="L51" i="26"/>
  <c r="L20" i="35"/>
  <c r="AB54" i="26"/>
  <c r="AB55" i="26"/>
  <c r="M55" i="26"/>
  <c r="AB57" i="26"/>
  <c r="AB58" i="26"/>
  <c r="M57" i="26"/>
  <c r="M51" i="26"/>
  <c r="M20" i="35"/>
  <c r="N20" i="35"/>
  <c r="R18" i="35"/>
  <c r="Q54" i="24"/>
  <c r="Q55" i="24"/>
  <c r="B55" i="24"/>
  <c r="W66" i="24"/>
  <c r="Q57" i="24"/>
  <c r="Q58" i="24"/>
  <c r="B57" i="24"/>
  <c r="B51" i="24"/>
  <c r="B21" i="35"/>
  <c r="R54" i="24"/>
  <c r="R55" i="24"/>
  <c r="C55" i="24"/>
  <c r="R57" i="24"/>
  <c r="R58" i="24"/>
  <c r="C57" i="24"/>
  <c r="C51" i="24"/>
  <c r="C21" i="35"/>
  <c r="S54" i="24"/>
  <c r="S55" i="24"/>
  <c r="D55" i="24"/>
  <c r="S57" i="24"/>
  <c r="S58" i="24"/>
  <c r="D57" i="24"/>
  <c r="D51" i="24"/>
  <c r="D21" i="35"/>
  <c r="T54" i="24"/>
  <c r="T55" i="24"/>
  <c r="E55" i="24"/>
  <c r="T57" i="24"/>
  <c r="T58" i="24"/>
  <c r="E57" i="24"/>
  <c r="E51" i="24"/>
  <c r="E21" i="35"/>
  <c r="U54" i="24"/>
  <c r="U55" i="24"/>
  <c r="F55" i="24"/>
  <c r="U57" i="24"/>
  <c r="U58" i="24"/>
  <c r="F57" i="24"/>
  <c r="F51" i="24"/>
  <c r="F21" i="35"/>
  <c r="V54" i="24"/>
  <c r="V55" i="24"/>
  <c r="G55" i="24"/>
  <c r="V57" i="24"/>
  <c r="V58" i="24"/>
  <c r="G57" i="24"/>
  <c r="G51" i="24"/>
  <c r="G21" i="35"/>
  <c r="W54" i="24"/>
  <c r="W55" i="24"/>
  <c r="H55" i="24"/>
  <c r="W57" i="24"/>
  <c r="W58" i="24"/>
  <c r="H57" i="24"/>
  <c r="H51" i="24"/>
  <c r="H21" i="35"/>
  <c r="X54" i="24"/>
  <c r="X55" i="24"/>
  <c r="I55" i="24"/>
  <c r="X57" i="24"/>
  <c r="X58" i="24"/>
  <c r="I57" i="24"/>
  <c r="I51" i="24"/>
  <c r="I21" i="35"/>
  <c r="Y54" i="24"/>
  <c r="Y55" i="24"/>
  <c r="J55" i="24"/>
  <c r="Y57" i="24"/>
  <c r="Y58" i="24"/>
  <c r="J57" i="24"/>
  <c r="J51" i="24"/>
  <c r="J21" i="35"/>
  <c r="Z54" i="24"/>
  <c r="Z55" i="24"/>
  <c r="K55" i="24"/>
  <c r="Z57" i="24"/>
  <c r="Z58" i="24"/>
  <c r="K57" i="24"/>
  <c r="K51" i="24"/>
  <c r="K21" i="35"/>
  <c r="AA54" i="24"/>
  <c r="AA55" i="24"/>
  <c r="L55" i="24"/>
  <c r="AA57" i="24"/>
  <c r="AA58" i="24"/>
  <c r="L57" i="24"/>
  <c r="L51" i="24"/>
  <c r="L21" i="35"/>
  <c r="AB54" i="24"/>
  <c r="AB55" i="24"/>
  <c r="M55" i="24"/>
  <c r="AB57" i="24"/>
  <c r="AB58" i="24"/>
  <c r="M57" i="24"/>
  <c r="M51" i="24"/>
  <c r="M21" i="35"/>
  <c r="N21" i="35"/>
  <c r="R19" i="35"/>
  <c r="Q54" i="22"/>
  <c r="Q55" i="22"/>
  <c r="B55" i="22"/>
  <c r="W66" i="22"/>
  <c r="Q57" i="22"/>
  <c r="Q58" i="22"/>
  <c r="B57" i="22"/>
  <c r="B51" i="22"/>
  <c r="B22" i="35"/>
  <c r="R54" i="22"/>
  <c r="R55" i="22"/>
  <c r="C55" i="22"/>
  <c r="R57" i="22"/>
  <c r="R58" i="22"/>
  <c r="C57" i="22"/>
  <c r="C51" i="22"/>
  <c r="C22" i="35"/>
  <c r="S54" i="22"/>
  <c r="S55" i="22"/>
  <c r="D55" i="22"/>
  <c r="S57" i="22"/>
  <c r="S58" i="22"/>
  <c r="D57" i="22"/>
  <c r="D51" i="22"/>
  <c r="D22" i="35"/>
  <c r="T54" i="22"/>
  <c r="T55" i="22"/>
  <c r="E55" i="22"/>
  <c r="T57" i="22"/>
  <c r="T58" i="22"/>
  <c r="E57" i="22"/>
  <c r="E51" i="22"/>
  <c r="E22" i="35"/>
  <c r="U54" i="22"/>
  <c r="U55" i="22"/>
  <c r="F55" i="22"/>
  <c r="U57" i="22"/>
  <c r="U58" i="22"/>
  <c r="F57" i="22"/>
  <c r="F51" i="22"/>
  <c r="F22" i="35"/>
  <c r="V54" i="22"/>
  <c r="V55" i="22"/>
  <c r="G55" i="22"/>
  <c r="V57" i="22"/>
  <c r="V58" i="22"/>
  <c r="G57" i="22"/>
  <c r="G51" i="22"/>
  <c r="G22" i="35"/>
  <c r="W54" i="22"/>
  <c r="W55" i="22"/>
  <c r="H55" i="22"/>
  <c r="W57" i="22"/>
  <c r="W58" i="22"/>
  <c r="H57" i="22"/>
  <c r="H51" i="22"/>
  <c r="H22" i="35"/>
  <c r="X54" i="22"/>
  <c r="X55" i="22"/>
  <c r="I55" i="22"/>
  <c r="X57" i="22"/>
  <c r="X58" i="22"/>
  <c r="I57" i="22"/>
  <c r="I51" i="22"/>
  <c r="I22" i="35"/>
  <c r="Y54" i="22"/>
  <c r="Y55" i="22"/>
  <c r="J55" i="22"/>
  <c r="Y57" i="22"/>
  <c r="Y58" i="22"/>
  <c r="J57" i="22"/>
  <c r="J51" i="22"/>
  <c r="J22" i="35"/>
  <c r="Z54" i="22"/>
  <c r="Z55" i="22"/>
  <c r="K55" i="22"/>
  <c r="Z57" i="22"/>
  <c r="Z58" i="22"/>
  <c r="K57" i="22"/>
  <c r="K51" i="22"/>
  <c r="K22" i="35"/>
  <c r="AA54" i="22"/>
  <c r="AA55" i="22"/>
  <c r="L55" i="22"/>
  <c r="AA57" i="22"/>
  <c r="AA58" i="22"/>
  <c r="L57" i="22"/>
  <c r="L51" i="22"/>
  <c r="L22" i="35"/>
  <c r="AB54" i="22"/>
  <c r="AB55" i="22"/>
  <c r="M55" i="22"/>
  <c r="AB57" i="22"/>
  <c r="AB58" i="22"/>
  <c r="M57" i="22"/>
  <c r="M51" i="22"/>
  <c r="M22" i="35"/>
  <c r="N22" i="35"/>
  <c r="R20" i="35"/>
  <c r="Q54" i="25"/>
  <c r="Q55" i="25"/>
  <c r="B55" i="25"/>
  <c r="W66" i="25"/>
  <c r="Q57" i="25"/>
  <c r="Q58" i="25"/>
  <c r="B57" i="25"/>
  <c r="B51" i="25"/>
  <c r="B23" i="35"/>
  <c r="R54" i="25"/>
  <c r="R55" i="25"/>
  <c r="C55" i="25"/>
  <c r="R57" i="25"/>
  <c r="R58" i="25"/>
  <c r="C57" i="25"/>
  <c r="C51" i="25"/>
  <c r="C23" i="35"/>
  <c r="S54" i="25"/>
  <c r="S55" i="25"/>
  <c r="D55" i="25"/>
  <c r="S57" i="25"/>
  <c r="S58" i="25"/>
  <c r="D57" i="25"/>
  <c r="D51" i="25"/>
  <c r="D23" i="35"/>
  <c r="T54" i="25"/>
  <c r="T55" i="25"/>
  <c r="E55" i="25"/>
  <c r="T57" i="25"/>
  <c r="T58" i="25"/>
  <c r="E57" i="25"/>
  <c r="E51" i="25"/>
  <c r="E23" i="35"/>
  <c r="U54" i="25"/>
  <c r="U55" i="25"/>
  <c r="F55" i="25"/>
  <c r="U57" i="25"/>
  <c r="U58" i="25"/>
  <c r="F57" i="25"/>
  <c r="F51" i="25"/>
  <c r="F23" i="35"/>
  <c r="V54" i="25"/>
  <c r="V55" i="25"/>
  <c r="G55" i="25"/>
  <c r="V57" i="25"/>
  <c r="V58" i="25"/>
  <c r="G57" i="25"/>
  <c r="G51" i="25"/>
  <c r="G23" i="35"/>
  <c r="W54" i="25"/>
  <c r="W55" i="25"/>
  <c r="H55" i="25"/>
  <c r="W57" i="25"/>
  <c r="W58" i="25"/>
  <c r="H57" i="25"/>
  <c r="H51" i="25"/>
  <c r="H23" i="35"/>
  <c r="X54" i="25"/>
  <c r="X55" i="25"/>
  <c r="I55" i="25"/>
  <c r="X57" i="25"/>
  <c r="X58" i="25"/>
  <c r="I57" i="25"/>
  <c r="I51" i="25"/>
  <c r="I23" i="35"/>
  <c r="Y54" i="25"/>
  <c r="Y55" i="25"/>
  <c r="J55" i="25"/>
  <c r="Y57" i="25"/>
  <c r="Y58" i="25"/>
  <c r="J57" i="25"/>
  <c r="J51" i="25"/>
  <c r="J23" i="35"/>
  <c r="Z54" i="25"/>
  <c r="Z55" i="25"/>
  <c r="K55" i="25"/>
  <c r="Z57" i="25"/>
  <c r="Z58" i="25"/>
  <c r="K57" i="25"/>
  <c r="K51" i="25"/>
  <c r="K23" i="35"/>
  <c r="AA54" i="25"/>
  <c r="AA55" i="25"/>
  <c r="L55" i="25"/>
  <c r="AA57" i="25"/>
  <c r="AA58" i="25"/>
  <c r="L57" i="25"/>
  <c r="L51" i="25"/>
  <c r="L23" i="35"/>
  <c r="AB54" i="25"/>
  <c r="AB55" i="25"/>
  <c r="M55" i="25"/>
  <c r="AB57" i="25"/>
  <c r="AB58" i="25"/>
  <c r="M57" i="25"/>
  <c r="M51" i="25"/>
  <c r="M23" i="35"/>
  <c r="N23" i="35"/>
  <c r="R21" i="35"/>
  <c r="Q54" i="20"/>
  <c r="Q55" i="20"/>
  <c r="B55" i="20"/>
  <c r="W66" i="20"/>
  <c r="Q57" i="20"/>
  <c r="Q58" i="20"/>
  <c r="B57" i="20"/>
  <c r="B51" i="20"/>
  <c r="B24" i="35"/>
  <c r="R54" i="20"/>
  <c r="R55" i="20"/>
  <c r="C55" i="20"/>
  <c r="R57" i="20"/>
  <c r="R58" i="20"/>
  <c r="C57" i="20"/>
  <c r="C51" i="20"/>
  <c r="C24" i="35"/>
  <c r="S54" i="20"/>
  <c r="S55" i="20"/>
  <c r="D55" i="20"/>
  <c r="S57" i="20"/>
  <c r="S58" i="20"/>
  <c r="D57" i="20"/>
  <c r="D51" i="20"/>
  <c r="D24" i="35"/>
  <c r="T54" i="20"/>
  <c r="T55" i="20"/>
  <c r="E55" i="20"/>
  <c r="T57" i="20"/>
  <c r="T58" i="20"/>
  <c r="E57" i="20"/>
  <c r="E51" i="20"/>
  <c r="E24" i="35"/>
  <c r="U54" i="20"/>
  <c r="U55" i="20"/>
  <c r="F55" i="20"/>
  <c r="U57" i="20"/>
  <c r="U58" i="20"/>
  <c r="F57" i="20"/>
  <c r="F51" i="20"/>
  <c r="F24" i="35"/>
  <c r="V54" i="20"/>
  <c r="V55" i="20"/>
  <c r="G55" i="20"/>
  <c r="V57" i="20"/>
  <c r="V58" i="20"/>
  <c r="G57" i="20"/>
  <c r="G51" i="20"/>
  <c r="G24" i="35"/>
  <c r="W54" i="20"/>
  <c r="W55" i="20"/>
  <c r="H55" i="20"/>
  <c r="W57" i="20"/>
  <c r="W58" i="20"/>
  <c r="H57" i="20"/>
  <c r="H51" i="20"/>
  <c r="H24" i="35"/>
  <c r="X54" i="20"/>
  <c r="X55" i="20"/>
  <c r="I55" i="20"/>
  <c r="X57" i="20"/>
  <c r="X58" i="20"/>
  <c r="I57" i="20"/>
  <c r="I51" i="20"/>
  <c r="I24" i="35"/>
  <c r="Y54" i="20"/>
  <c r="Y55" i="20"/>
  <c r="J55" i="20"/>
  <c r="Y57" i="20"/>
  <c r="Y58" i="20"/>
  <c r="J57" i="20"/>
  <c r="J51" i="20"/>
  <c r="J24" i="35"/>
  <c r="Z54" i="20"/>
  <c r="Z55" i="20"/>
  <c r="K55" i="20"/>
  <c r="Z57" i="20"/>
  <c r="Z58" i="20"/>
  <c r="K57" i="20"/>
  <c r="K51" i="20"/>
  <c r="K24" i="35"/>
  <c r="AA54" i="20"/>
  <c r="AA55" i="20"/>
  <c r="L55" i="20"/>
  <c r="AA57" i="20"/>
  <c r="AA58" i="20"/>
  <c r="L57" i="20"/>
  <c r="L51" i="20"/>
  <c r="L24" i="35"/>
  <c r="AB54" i="20"/>
  <c r="AB55" i="20"/>
  <c r="M55" i="20"/>
  <c r="AB57" i="20"/>
  <c r="AB58" i="20"/>
  <c r="M57" i="20"/>
  <c r="M51" i="20"/>
  <c r="M24" i="35"/>
  <c r="N24" i="35"/>
  <c r="R22" i="35"/>
  <c r="Q54" i="23"/>
  <c r="Q55" i="23"/>
  <c r="B55" i="23"/>
  <c r="W66" i="23"/>
  <c r="Q57" i="23"/>
  <c r="Q58" i="23"/>
  <c r="B57" i="23"/>
  <c r="B51" i="23"/>
  <c r="B25" i="35"/>
  <c r="R54" i="23"/>
  <c r="R55" i="23"/>
  <c r="C55" i="23"/>
  <c r="R57" i="23"/>
  <c r="R58" i="23"/>
  <c r="C57" i="23"/>
  <c r="C51" i="23"/>
  <c r="C25" i="35"/>
  <c r="S54" i="23"/>
  <c r="S55" i="23"/>
  <c r="D55" i="23"/>
  <c r="S57" i="23"/>
  <c r="S58" i="23"/>
  <c r="D57" i="23"/>
  <c r="D51" i="23"/>
  <c r="D25" i="35"/>
  <c r="T54" i="23"/>
  <c r="T55" i="23"/>
  <c r="E55" i="23"/>
  <c r="T57" i="23"/>
  <c r="T58" i="23"/>
  <c r="E57" i="23"/>
  <c r="E51" i="23"/>
  <c r="E25" i="35"/>
  <c r="U54" i="23"/>
  <c r="U55" i="23"/>
  <c r="F55" i="23"/>
  <c r="U57" i="23"/>
  <c r="U58" i="23"/>
  <c r="F57" i="23"/>
  <c r="F51" i="23"/>
  <c r="F25" i="35"/>
  <c r="V54" i="23"/>
  <c r="V55" i="23"/>
  <c r="G55" i="23"/>
  <c r="V57" i="23"/>
  <c r="V58" i="23"/>
  <c r="G57" i="23"/>
  <c r="G51" i="23"/>
  <c r="G25" i="35"/>
  <c r="W54" i="23"/>
  <c r="W55" i="23"/>
  <c r="H55" i="23"/>
  <c r="W57" i="23"/>
  <c r="W58" i="23"/>
  <c r="H57" i="23"/>
  <c r="H51" i="23"/>
  <c r="H25" i="35"/>
  <c r="X54" i="23"/>
  <c r="X55" i="23"/>
  <c r="I55" i="23"/>
  <c r="X57" i="23"/>
  <c r="X58" i="23"/>
  <c r="I57" i="23"/>
  <c r="I51" i="23"/>
  <c r="I25" i="35"/>
  <c r="Y54" i="23"/>
  <c r="Y55" i="23"/>
  <c r="J55" i="23"/>
  <c r="Y57" i="23"/>
  <c r="Y58" i="23"/>
  <c r="J57" i="23"/>
  <c r="J51" i="23"/>
  <c r="J25" i="35"/>
  <c r="Z54" i="23"/>
  <c r="Z55" i="23"/>
  <c r="K55" i="23"/>
  <c r="Z57" i="23"/>
  <c r="Z58" i="23"/>
  <c r="K57" i="23"/>
  <c r="K51" i="23"/>
  <c r="K25" i="35"/>
  <c r="AA54" i="23"/>
  <c r="AA55" i="23"/>
  <c r="L55" i="23"/>
  <c r="AA57" i="23"/>
  <c r="AA58" i="23"/>
  <c r="L57" i="23"/>
  <c r="L51" i="23"/>
  <c r="L25" i="35"/>
  <c r="AB54" i="23"/>
  <c r="AB55" i="23"/>
  <c r="M55" i="23"/>
  <c r="AB57" i="23"/>
  <c r="AB58" i="23"/>
  <c r="M57" i="23"/>
  <c r="M51" i="23"/>
  <c r="M25" i="35"/>
  <c r="N25" i="35"/>
  <c r="R23" i="35"/>
  <c r="Q54" i="18"/>
  <c r="Q55" i="18"/>
  <c r="B55" i="18"/>
  <c r="W66" i="18"/>
  <c r="Q57" i="18"/>
  <c r="Q58" i="18"/>
  <c r="B57" i="18"/>
  <c r="B51" i="18"/>
  <c r="B26" i="35"/>
  <c r="R54" i="18"/>
  <c r="R55" i="18"/>
  <c r="C55" i="18"/>
  <c r="R57" i="18"/>
  <c r="R58" i="18"/>
  <c r="C57" i="18"/>
  <c r="C51" i="18"/>
  <c r="C26" i="35"/>
  <c r="S54" i="18"/>
  <c r="S55" i="18"/>
  <c r="D55" i="18"/>
  <c r="S57" i="18"/>
  <c r="S58" i="18"/>
  <c r="D57" i="18"/>
  <c r="D51" i="18"/>
  <c r="D26" i="35"/>
  <c r="T54" i="18"/>
  <c r="T55" i="18"/>
  <c r="E55" i="18"/>
  <c r="T57" i="18"/>
  <c r="T58" i="18"/>
  <c r="E57" i="18"/>
  <c r="E51" i="18"/>
  <c r="E26" i="35"/>
  <c r="U54" i="18"/>
  <c r="U55" i="18"/>
  <c r="F55" i="18"/>
  <c r="U57" i="18"/>
  <c r="U58" i="18"/>
  <c r="F57" i="18"/>
  <c r="F51" i="18"/>
  <c r="F26" i="35"/>
  <c r="V54" i="18"/>
  <c r="V55" i="18"/>
  <c r="G55" i="18"/>
  <c r="V57" i="18"/>
  <c r="V58" i="18"/>
  <c r="G57" i="18"/>
  <c r="G51" i="18"/>
  <c r="G26" i="35"/>
  <c r="W54" i="18"/>
  <c r="W55" i="18"/>
  <c r="H55" i="18"/>
  <c r="W57" i="18"/>
  <c r="W58" i="18"/>
  <c r="H57" i="18"/>
  <c r="H51" i="18"/>
  <c r="H26" i="35"/>
  <c r="X54" i="18"/>
  <c r="X55" i="18"/>
  <c r="I55" i="18"/>
  <c r="X57" i="18"/>
  <c r="X58" i="18"/>
  <c r="I57" i="18"/>
  <c r="I51" i="18"/>
  <c r="I26" i="35"/>
  <c r="Y54" i="18"/>
  <c r="Y55" i="18"/>
  <c r="J55" i="18"/>
  <c r="Y57" i="18"/>
  <c r="Y58" i="18"/>
  <c r="J57" i="18"/>
  <c r="J51" i="18"/>
  <c r="J26" i="35"/>
  <c r="Z54" i="18"/>
  <c r="Z55" i="18"/>
  <c r="K55" i="18"/>
  <c r="Z57" i="18"/>
  <c r="Z58" i="18"/>
  <c r="K57" i="18"/>
  <c r="K51" i="18"/>
  <c r="K26" i="35"/>
  <c r="AA54" i="18"/>
  <c r="AA55" i="18"/>
  <c r="L55" i="18"/>
  <c r="AA57" i="18"/>
  <c r="AA58" i="18"/>
  <c r="L57" i="18"/>
  <c r="L51" i="18"/>
  <c r="L26" i="35"/>
  <c r="AB54" i="18"/>
  <c r="AB55" i="18"/>
  <c r="M55" i="18"/>
  <c r="AB57" i="18"/>
  <c r="AB58" i="18"/>
  <c r="M57" i="18"/>
  <c r="M51" i="18"/>
  <c r="M26" i="35"/>
  <c r="N26" i="35"/>
  <c r="R24" i="35"/>
  <c r="Q54" i="17"/>
  <c r="Q55" i="17"/>
  <c r="B55" i="17"/>
  <c r="W66" i="17"/>
  <c r="Q57" i="17"/>
  <c r="Q58" i="17"/>
  <c r="B57" i="17"/>
  <c r="B51" i="17"/>
  <c r="B27" i="35"/>
  <c r="R54" i="17"/>
  <c r="R55" i="17"/>
  <c r="C55" i="17"/>
  <c r="R57" i="17"/>
  <c r="R58" i="17"/>
  <c r="C57" i="17"/>
  <c r="C51" i="17"/>
  <c r="C27" i="35"/>
  <c r="S54" i="17"/>
  <c r="S55" i="17"/>
  <c r="D55" i="17"/>
  <c r="S57" i="17"/>
  <c r="S58" i="17"/>
  <c r="D57" i="17"/>
  <c r="D51" i="17"/>
  <c r="D27" i="35"/>
  <c r="T54" i="17"/>
  <c r="T55" i="17"/>
  <c r="E55" i="17"/>
  <c r="T57" i="17"/>
  <c r="T58" i="17"/>
  <c r="E57" i="17"/>
  <c r="E51" i="17"/>
  <c r="E27" i="35"/>
  <c r="U54" i="17"/>
  <c r="U55" i="17"/>
  <c r="F55" i="17"/>
  <c r="U57" i="17"/>
  <c r="U58" i="17"/>
  <c r="F57" i="17"/>
  <c r="F51" i="17"/>
  <c r="F27" i="35"/>
  <c r="V54" i="17"/>
  <c r="V55" i="17"/>
  <c r="G55" i="17"/>
  <c r="V57" i="17"/>
  <c r="V58" i="17"/>
  <c r="G57" i="17"/>
  <c r="G51" i="17"/>
  <c r="G27" i="35"/>
  <c r="W54" i="17"/>
  <c r="W55" i="17"/>
  <c r="H55" i="17"/>
  <c r="W57" i="17"/>
  <c r="W58" i="17"/>
  <c r="H57" i="17"/>
  <c r="H51" i="17"/>
  <c r="H27" i="35"/>
  <c r="X54" i="17"/>
  <c r="X55" i="17"/>
  <c r="I55" i="17"/>
  <c r="X57" i="17"/>
  <c r="X58" i="17"/>
  <c r="I57" i="17"/>
  <c r="I51" i="17"/>
  <c r="I27" i="35"/>
  <c r="Y54" i="17"/>
  <c r="Y55" i="17"/>
  <c r="J55" i="17"/>
  <c r="Y57" i="17"/>
  <c r="Y58" i="17"/>
  <c r="J57" i="17"/>
  <c r="J51" i="17"/>
  <c r="J27" i="35"/>
  <c r="Z54" i="17"/>
  <c r="Z55" i="17"/>
  <c r="K55" i="17"/>
  <c r="Z57" i="17"/>
  <c r="Z58" i="17"/>
  <c r="K57" i="17"/>
  <c r="K51" i="17"/>
  <c r="K27" i="35"/>
  <c r="AA54" i="17"/>
  <c r="AA55" i="17"/>
  <c r="L55" i="17"/>
  <c r="AA57" i="17"/>
  <c r="AA58" i="17"/>
  <c r="L57" i="17"/>
  <c r="L51" i="17"/>
  <c r="L27" i="35"/>
  <c r="AB54" i="17"/>
  <c r="AB55" i="17"/>
  <c r="M55" i="17"/>
  <c r="AB57" i="17"/>
  <c r="AB58" i="17"/>
  <c r="M57" i="17"/>
  <c r="M51" i="17"/>
  <c r="M27" i="35"/>
  <c r="N27" i="35"/>
  <c r="R25" i="35"/>
  <c r="Q54" i="16"/>
  <c r="Q55" i="16"/>
  <c r="B55" i="16"/>
  <c r="W66" i="16"/>
  <c r="Q57" i="16"/>
  <c r="Q58" i="16"/>
  <c r="B57" i="16"/>
  <c r="B51" i="16"/>
  <c r="B28" i="35"/>
  <c r="R54" i="16"/>
  <c r="R55" i="16"/>
  <c r="C55" i="16"/>
  <c r="R57" i="16"/>
  <c r="R58" i="16"/>
  <c r="C57" i="16"/>
  <c r="C51" i="16"/>
  <c r="C28" i="35"/>
  <c r="S54" i="16"/>
  <c r="S55" i="16"/>
  <c r="D55" i="16"/>
  <c r="S57" i="16"/>
  <c r="S58" i="16"/>
  <c r="D57" i="16"/>
  <c r="D51" i="16"/>
  <c r="D28" i="35"/>
  <c r="T54" i="16"/>
  <c r="T55" i="16"/>
  <c r="E55" i="16"/>
  <c r="T57" i="16"/>
  <c r="T58" i="16"/>
  <c r="E57" i="16"/>
  <c r="E51" i="16"/>
  <c r="E28" i="35"/>
  <c r="U54" i="16"/>
  <c r="U55" i="16"/>
  <c r="F55" i="16"/>
  <c r="U57" i="16"/>
  <c r="U58" i="16"/>
  <c r="F57" i="16"/>
  <c r="F51" i="16"/>
  <c r="F28" i="35"/>
  <c r="V54" i="16"/>
  <c r="V55" i="16"/>
  <c r="G55" i="16"/>
  <c r="V57" i="16"/>
  <c r="V58" i="16"/>
  <c r="G57" i="16"/>
  <c r="G51" i="16"/>
  <c r="G28" i="35"/>
  <c r="W54" i="16"/>
  <c r="W55" i="16"/>
  <c r="H55" i="16"/>
  <c r="W57" i="16"/>
  <c r="W58" i="16"/>
  <c r="H57" i="16"/>
  <c r="H51" i="16"/>
  <c r="H28" i="35"/>
  <c r="X54" i="16"/>
  <c r="X55" i="16"/>
  <c r="I55" i="16"/>
  <c r="X57" i="16"/>
  <c r="X58" i="16"/>
  <c r="I57" i="16"/>
  <c r="I51" i="16"/>
  <c r="I28" i="35"/>
  <c r="Y54" i="16"/>
  <c r="Y55" i="16"/>
  <c r="J55" i="16"/>
  <c r="Y57" i="16"/>
  <c r="Y58" i="16"/>
  <c r="J57" i="16"/>
  <c r="J51" i="16"/>
  <c r="J28" i="35"/>
  <c r="Z54" i="16"/>
  <c r="Z55" i="16"/>
  <c r="K55" i="16"/>
  <c r="Z57" i="16"/>
  <c r="Z58" i="16"/>
  <c r="K57" i="16"/>
  <c r="K51" i="16"/>
  <c r="K28" i="35"/>
  <c r="AA54" i="16"/>
  <c r="AA55" i="16"/>
  <c r="L55" i="16"/>
  <c r="AA57" i="16"/>
  <c r="AA58" i="16"/>
  <c r="L57" i="16"/>
  <c r="L51" i="16"/>
  <c r="L28" i="35"/>
  <c r="AB54" i="16"/>
  <c r="AB55" i="16"/>
  <c r="M55" i="16"/>
  <c r="AB57" i="16"/>
  <c r="AB58" i="16"/>
  <c r="M57" i="16"/>
  <c r="M51" i="16"/>
  <c r="M28" i="35"/>
  <c r="N28" i="35"/>
  <c r="R26" i="35"/>
  <c r="Q54" i="15"/>
  <c r="Q55" i="15"/>
  <c r="B55" i="15"/>
  <c r="W66" i="15"/>
  <c r="Q57" i="15"/>
  <c r="Q58" i="15"/>
  <c r="B57" i="15"/>
  <c r="B51" i="15"/>
  <c r="B29" i="35"/>
  <c r="R54" i="15"/>
  <c r="R55" i="15"/>
  <c r="C55" i="15"/>
  <c r="R57" i="15"/>
  <c r="R58" i="15"/>
  <c r="C57" i="15"/>
  <c r="C51" i="15"/>
  <c r="C29" i="35"/>
  <c r="S54" i="15"/>
  <c r="S55" i="15"/>
  <c r="D55" i="15"/>
  <c r="S57" i="15"/>
  <c r="S58" i="15"/>
  <c r="D57" i="15"/>
  <c r="D51" i="15"/>
  <c r="D29" i="35"/>
  <c r="T54" i="15"/>
  <c r="T55" i="15"/>
  <c r="E55" i="15"/>
  <c r="T57" i="15"/>
  <c r="T58" i="15"/>
  <c r="E57" i="15"/>
  <c r="E51" i="15"/>
  <c r="E29" i="35"/>
  <c r="U54" i="15"/>
  <c r="U55" i="15"/>
  <c r="F55" i="15"/>
  <c r="U57" i="15"/>
  <c r="U58" i="15"/>
  <c r="F57" i="15"/>
  <c r="F51" i="15"/>
  <c r="F29" i="35"/>
  <c r="V54" i="15"/>
  <c r="V55" i="15"/>
  <c r="G55" i="15"/>
  <c r="V57" i="15"/>
  <c r="V58" i="15"/>
  <c r="G57" i="15"/>
  <c r="G51" i="15"/>
  <c r="G29" i="35"/>
  <c r="W54" i="15"/>
  <c r="W55" i="15"/>
  <c r="H55" i="15"/>
  <c r="W57" i="15"/>
  <c r="W58" i="15"/>
  <c r="H57" i="15"/>
  <c r="H51" i="15"/>
  <c r="H29" i="35"/>
  <c r="X54" i="15"/>
  <c r="X55" i="15"/>
  <c r="I55" i="15"/>
  <c r="X57" i="15"/>
  <c r="X58" i="15"/>
  <c r="I57" i="15"/>
  <c r="I51" i="15"/>
  <c r="I29" i="35"/>
  <c r="Y54" i="15"/>
  <c r="Y55" i="15"/>
  <c r="J55" i="15"/>
  <c r="Y57" i="15"/>
  <c r="Y58" i="15"/>
  <c r="J57" i="15"/>
  <c r="J51" i="15"/>
  <c r="J29" i="35"/>
  <c r="Z54" i="15"/>
  <c r="Z55" i="15"/>
  <c r="K55" i="15"/>
  <c r="Z57" i="15"/>
  <c r="Z58" i="15"/>
  <c r="K57" i="15"/>
  <c r="K51" i="15"/>
  <c r="K29" i="35"/>
  <c r="AA54" i="15"/>
  <c r="AA55" i="15"/>
  <c r="L55" i="15"/>
  <c r="AA57" i="15"/>
  <c r="AA58" i="15"/>
  <c r="L57" i="15"/>
  <c r="L51" i="15"/>
  <c r="L29" i="35"/>
  <c r="AB54" i="15"/>
  <c r="AB55" i="15"/>
  <c r="M55" i="15"/>
  <c r="AB57" i="15"/>
  <c r="AB58" i="15"/>
  <c r="M57" i="15"/>
  <c r="M51" i="15"/>
  <c r="M29" i="35"/>
  <c r="N29" i="35"/>
  <c r="R27" i="35"/>
  <c r="Q54" i="14"/>
  <c r="Q55" i="14"/>
  <c r="B55" i="14"/>
  <c r="W66" i="14"/>
  <c r="Q57" i="14"/>
  <c r="Q58" i="14"/>
  <c r="B57" i="14"/>
  <c r="B51" i="14"/>
  <c r="B30" i="35"/>
  <c r="R54" i="14"/>
  <c r="R55" i="14"/>
  <c r="C55" i="14"/>
  <c r="R57" i="14"/>
  <c r="R58" i="14"/>
  <c r="C57" i="14"/>
  <c r="C51" i="14"/>
  <c r="C30" i="35"/>
  <c r="S54" i="14"/>
  <c r="S55" i="14"/>
  <c r="D55" i="14"/>
  <c r="S57" i="14"/>
  <c r="S58" i="14"/>
  <c r="D57" i="14"/>
  <c r="D51" i="14"/>
  <c r="D30" i="35"/>
  <c r="T54" i="14"/>
  <c r="T55" i="14"/>
  <c r="E55" i="14"/>
  <c r="T57" i="14"/>
  <c r="T58" i="14"/>
  <c r="E57" i="14"/>
  <c r="E51" i="14"/>
  <c r="E30" i="35"/>
  <c r="U54" i="14"/>
  <c r="U55" i="14"/>
  <c r="F55" i="14"/>
  <c r="U57" i="14"/>
  <c r="U58" i="14"/>
  <c r="F57" i="14"/>
  <c r="F51" i="14"/>
  <c r="F30" i="35"/>
  <c r="V54" i="14"/>
  <c r="V55" i="14"/>
  <c r="G55" i="14"/>
  <c r="V57" i="14"/>
  <c r="V58" i="14"/>
  <c r="G57" i="14"/>
  <c r="G51" i="14"/>
  <c r="G30" i="35"/>
  <c r="W54" i="14"/>
  <c r="W55" i="14"/>
  <c r="H55" i="14"/>
  <c r="W57" i="14"/>
  <c r="W58" i="14"/>
  <c r="H57" i="14"/>
  <c r="H51" i="14"/>
  <c r="H30" i="35"/>
  <c r="X54" i="14"/>
  <c r="X55" i="14"/>
  <c r="I55" i="14"/>
  <c r="X57" i="14"/>
  <c r="X58" i="14"/>
  <c r="I57" i="14"/>
  <c r="I51" i="14"/>
  <c r="I30" i="35"/>
  <c r="Y54" i="14"/>
  <c r="Y55" i="14"/>
  <c r="J55" i="14"/>
  <c r="Y57" i="14"/>
  <c r="Y58" i="14"/>
  <c r="J57" i="14"/>
  <c r="J51" i="14"/>
  <c r="J30" i="35"/>
  <c r="Z54" i="14"/>
  <c r="Z55" i="14"/>
  <c r="K55" i="14"/>
  <c r="Z57" i="14"/>
  <c r="Z58" i="14"/>
  <c r="K57" i="14"/>
  <c r="K51" i="14"/>
  <c r="K30" i="35"/>
  <c r="AA54" i="14"/>
  <c r="AA55" i="14"/>
  <c r="L55" i="14"/>
  <c r="AA57" i="14"/>
  <c r="AA58" i="14"/>
  <c r="L57" i="14"/>
  <c r="L51" i="14"/>
  <c r="L30" i="35"/>
  <c r="AB54" i="14"/>
  <c r="AB55" i="14"/>
  <c r="M55" i="14"/>
  <c r="AB57" i="14"/>
  <c r="AB58" i="14"/>
  <c r="M57" i="14"/>
  <c r="M51" i="14"/>
  <c r="M30" i="35"/>
  <c r="N30" i="35"/>
  <c r="R28" i="35"/>
  <c r="Q54" i="30"/>
  <c r="Q55" i="30"/>
  <c r="B55" i="30"/>
  <c r="W66" i="30"/>
  <c r="Q57" i="30"/>
  <c r="Q58" i="30"/>
  <c r="B57" i="30"/>
  <c r="B51" i="30"/>
  <c r="B17" i="35"/>
  <c r="R54" i="30"/>
  <c r="R55" i="30"/>
  <c r="C55" i="30"/>
  <c r="R57" i="30"/>
  <c r="R58" i="30"/>
  <c r="C57" i="30"/>
  <c r="C51" i="30"/>
  <c r="C17" i="35"/>
  <c r="S54" i="30"/>
  <c r="S55" i="30"/>
  <c r="D55" i="30"/>
  <c r="S57" i="30"/>
  <c r="S58" i="30"/>
  <c r="D57" i="30"/>
  <c r="D51" i="30"/>
  <c r="D17" i="35"/>
  <c r="T54" i="30"/>
  <c r="T55" i="30"/>
  <c r="E55" i="30"/>
  <c r="T57" i="30"/>
  <c r="T58" i="30"/>
  <c r="E57" i="30"/>
  <c r="E51" i="30"/>
  <c r="E17" i="35"/>
  <c r="U54" i="30"/>
  <c r="U55" i="30"/>
  <c r="F55" i="30"/>
  <c r="U57" i="30"/>
  <c r="U58" i="30"/>
  <c r="F57" i="30"/>
  <c r="F51" i="30"/>
  <c r="F17" i="35"/>
  <c r="V54" i="30"/>
  <c r="V55" i="30"/>
  <c r="G55" i="30"/>
  <c r="V57" i="30"/>
  <c r="V58" i="30"/>
  <c r="G57" i="30"/>
  <c r="G51" i="30"/>
  <c r="G17" i="35"/>
  <c r="W54" i="30"/>
  <c r="W55" i="30"/>
  <c r="H55" i="30"/>
  <c r="W57" i="30"/>
  <c r="W58" i="30"/>
  <c r="H57" i="30"/>
  <c r="H51" i="30"/>
  <c r="H17" i="35"/>
  <c r="X54" i="30"/>
  <c r="X55" i="30"/>
  <c r="I55" i="30"/>
  <c r="X57" i="30"/>
  <c r="X58" i="30"/>
  <c r="I57" i="30"/>
  <c r="I51" i="30"/>
  <c r="I17" i="35"/>
  <c r="Y54" i="30"/>
  <c r="Y55" i="30"/>
  <c r="J55" i="30"/>
  <c r="Y57" i="30"/>
  <c r="Y58" i="30"/>
  <c r="J57" i="30"/>
  <c r="J51" i="30"/>
  <c r="J17" i="35"/>
  <c r="Z54" i="30"/>
  <c r="Z55" i="30"/>
  <c r="K55" i="30"/>
  <c r="Z57" i="30"/>
  <c r="Z58" i="30"/>
  <c r="K57" i="30"/>
  <c r="K51" i="30"/>
  <c r="K17" i="35"/>
  <c r="AA54" i="30"/>
  <c r="AA55" i="30"/>
  <c r="L55" i="30"/>
  <c r="AA57" i="30"/>
  <c r="AA58" i="30"/>
  <c r="L57" i="30"/>
  <c r="L51" i="30"/>
  <c r="L17" i="35"/>
  <c r="AB54" i="30"/>
  <c r="AB55" i="30"/>
  <c r="M55" i="30"/>
  <c r="AB57" i="30"/>
  <c r="AB58" i="30"/>
  <c r="M57" i="30"/>
  <c r="M51" i="30"/>
  <c r="M17" i="35"/>
  <c r="N17" i="35"/>
  <c r="R15" i="35"/>
  <c r="Q16" i="35"/>
  <c r="Q17" i="35"/>
  <c r="Q18" i="35"/>
  <c r="Q19" i="35"/>
  <c r="Q20" i="35"/>
  <c r="Q21" i="35"/>
  <c r="Q22" i="35"/>
  <c r="Q23" i="35"/>
  <c r="Q24" i="35"/>
  <c r="Q25" i="35"/>
  <c r="Q26" i="35"/>
  <c r="Q27" i="35"/>
  <c r="Q28" i="35"/>
  <c r="Q15" i="35"/>
  <c r="N39" i="35"/>
  <c r="N40" i="35"/>
  <c r="R54" i="7"/>
  <c r="R55" i="7"/>
  <c r="C55" i="7"/>
  <c r="W66" i="7"/>
  <c r="R57" i="7"/>
  <c r="R58" i="7"/>
  <c r="C57" i="7"/>
  <c r="C51" i="7"/>
  <c r="C38" i="35"/>
  <c r="S54" i="7"/>
  <c r="S55" i="7"/>
  <c r="D55" i="7"/>
  <c r="S57" i="7"/>
  <c r="S58" i="7"/>
  <c r="D57" i="7"/>
  <c r="D51" i="7"/>
  <c r="D38" i="35"/>
  <c r="T54" i="7"/>
  <c r="T55" i="7"/>
  <c r="E55" i="7"/>
  <c r="T57" i="7"/>
  <c r="T58" i="7"/>
  <c r="E57" i="7"/>
  <c r="E51" i="7"/>
  <c r="E38" i="35"/>
  <c r="U54" i="7"/>
  <c r="U55" i="7"/>
  <c r="F55" i="7"/>
  <c r="U57" i="7"/>
  <c r="U58" i="7"/>
  <c r="F57" i="7"/>
  <c r="F51" i="7"/>
  <c r="F38" i="35"/>
  <c r="V54" i="7"/>
  <c r="V55" i="7"/>
  <c r="G55" i="7"/>
  <c r="V57" i="7"/>
  <c r="V58" i="7"/>
  <c r="G57" i="7"/>
  <c r="G51" i="7"/>
  <c r="G38" i="35"/>
  <c r="W54" i="7"/>
  <c r="W55" i="7"/>
  <c r="H55" i="7"/>
  <c r="W57" i="7"/>
  <c r="W58" i="7"/>
  <c r="H57" i="7"/>
  <c r="H51" i="7"/>
  <c r="H38" i="35"/>
  <c r="X54" i="7"/>
  <c r="X55" i="7"/>
  <c r="I55" i="7"/>
  <c r="X57" i="7"/>
  <c r="X58" i="7"/>
  <c r="I57" i="7"/>
  <c r="I51" i="7"/>
  <c r="I38" i="35"/>
  <c r="Y54" i="7"/>
  <c r="Y55" i="7"/>
  <c r="J55" i="7"/>
  <c r="Y57" i="7"/>
  <c r="Y58" i="7"/>
  <c r="J57" i="7"/>
  <c r="J51" i="7"/>
  <c r="J38" i="35"/>
  <c r="Z54" i="7"/>
  <c r="Z55" i="7"/>
  <c r="K55" i="7"/>
  <c r="Z57" i="7"/>
  <c r="Z58" i="7"/>
  <c r="K57" i="7"/>
  <c r="K51" i="7"/>
  <c r="K38" i="35"/>
  <c r="AA54" i="7"/>
  <c r="AA55" i="7"/>
  <c r="L55" i="7"/>
  <c r="AA57" i="7"/>
  <c r="AA58" i="7"/>
  <c r="L57" i="7"/>
  <c r="L51" i="7"/>
  <c r="L38" i="35"/>
  <c r="R54" i="6"/>
  <c r="R55" i="6"/>
  <c r="C55" i="6"/>
  <c r="W66" i="6"/>
  <c r="R57" i="6"/>
  <c r="R58" i="6"/>
  <c r="C57" i="6"/>
  <c r="C51" i="6"/>
  <c r="C41" i="35"/>
  <c r="S54" i="6"/>
  <c r="S55" i="6"/>
  <c r="D55" i="6"/>
  <c r="S57" i="6"/>
  <c r="S58" i="6"/>
  <c r="D57" i="6"/>
  <c r="D51" i="6"/>
  <c r="D41" i="35"/>
  <c r="T54" i="6"/>
  <c r="T55" i="6"/>
  <c r="E55" i="6"/>
  <c r="T57" i="6"/>
  <c r="T58" i="6"/>
  <c r="E57" i="6"/>
  <c r="E51" i="6"/>
  <c r="E41" i="35"/>
  <c r="U54" i="6"/>
  <c r="U55" i="6"/>
  <c r="F55" i="6"/>
  <c r="U57" i="6"/>
  <c r="U58" i="6"/>
  <c r="F57" i="6"/>
  <c r="F51" i="6"/>
  <c r="F41" i="35"/>
  <c r="V54" i="6"/>
  <c r="V55" i="6"/>
  <c r="G55" i="6"/>
  <c r="V57" i="6"/>
  <c r="V58" i="6"/>
  <c r="G57" i="6"/>
  <c r="G51" i="6"/>
  <c r="G41" i="35"/>
  <c r="W54" i="6"/>
  <c r="W55" i="6"/>
  <c r="H55" i="6"/>
  <c r="W57" i="6"/>
  <c r="W58" i="6"/>
  <c r="H57" i="6"/>
  <c r="H51" i="6"/>
  <c r="H41" i="35"/>
  <c r="X54" i="6"/>
  <c r="X55" i="6"/>
  <c r="I55" i="6"/>
  <c r="X57" i="6"/>
  <c r="X58" i="6"/>
  <c r="I57" i="6"/>
  <c r="I51" i="6"/>
  <c r="I41" i="35"/>
  <c r="Y54" i="6"/>
  <c r="Y55" i="6"/>
  <c r="J55" i="6"/>
  <c r="Y57" i="6"/>
  <c r="Y58" i="6"/>
  <c r="J57" i="6"/>
  <c r="J51" i="6"/>
  <c r="J41" i="35"/>
  <c r="Z54" i="6"/>
  <c r="Z55" i="6"/>
  <c r="K55" i="6"/>
  <c r="Z57" i="6"/>
  <c r="Z58" i="6"/>
  <c r="K57" i="6"/>
  <c r="K51" i="6"/>
  <c r="K41" i="35"/>
  <c r="AA54" i="6"/>
  <c r="AA55" i="6"/>
  <c r="L55" i="6"/>
  <c r="AA57" i="6"/>
  <c r="AA58" i="6"/>
  <c r="L57" i="6"/>
  <c r="L51" i="6"/>
  <c r="L41" i="35"/>
  <c r="Q54" i="6"/>
  <c r="Q55" i="6"/>
  <c r="B55" i="6"/>
  <c r="Q57" i="6"/>
  <c r="Q58" i="6"/>
  <c r="B57" i="6"/>
  <c r="B51" i="6"/>
  <c r="B41" i="35"/>
  <c r="Q54" i="7"/>
  <c r="Q55" i="7"/>
  <c r="B55" i="7"/>
  <c r="Q57" i="7"/>
  <c r="Q58" i="7"/>
  <c r="B57" i="7"/>
  <c r="B51" i="7"/>
  <c r="B38" i="35"/>
  <c r="N31" i="35"/>
  <c r="Y54" i="31"/>
  <c r="Y55" i="31"/>
  <c r="J55" i="31"/>
  <c r="W66" i="31"/>
  <c r="Y57" i="31"/>
  <c r="Y58" i="31"/>
  <c r="J57" i="31"/>
  <c r="J51" i="31"/>
  <c r="J16" i="35"/>
  <c r="X54" i="31"/>
  <c r="X55" i="31"/>
  <c r="I55" i="31"/>
  <c r="X57" i="31"/>
  <c r="X58" i="31"/>
  <c r="I57" i="31"/>
  <c r="I51" i="31"/>
  <c r="I16" i="35"/>
  <c r="W54" i="31"/>
  <c r="W55" i="31"/>
  <c r="H55" i="31"/>
  <c r="W57" i="31"/>
  <c r="W58" i="31"/>
  <c r="H57" i="31"/>
  <c r="H51" i="31"/>
  <c r="H16" i="35"/>
  <c r="V54" i="31"/>
  <c r="V55" i="31"/>
  <c r="G55" i="31"/>
  <c r="V57" i="31"/>
  <c r="V58" i="31"/>
  <c r="G57" i="31"/>
  <c r="G51" i="31"/>
  <c r="G16" i="35"/>
  <c r="U54" i="31"/>
  <c r="U55" i="31"/>
  <c r="F55" i="31"/>
  <c r="U57" i="31"/>
  <c r="U58" i="31"/>
  <c r="F57" i="31"/>
  <c r="F51" i="31"/>
  <c r="F16" i="35"/>
  <c r="T54" i="31"/>
  <c r="T55" i="31"/>
  <c r="E55" i="31"/>
  <c r="T57" i="31"/>
  <c r="T58" i="31"/>
  <c r="E57" i="31"/>
  <c r="E51" i="31"/>
  <c r="E16" i="35"/>
  <c r="S54" i="31"/>
  <c r="S55" i="31"/>
  <c r="D55" i="31"/>
  <c r="S57" i="31"/>
  <c r="S58" i="31"/>
  <c r="D57" i="31"/>
  <c r="D51" i="31"/>
  <c r="D16" i="35"/>
  <c r="R54" i="31"/>
  <c r="R55" i="31"/>
  <c r="C55" i="31"/>
  <c r="R57" i="31"/>
  <c r="R58" i="31"/>
  <c r="C57" i="31"/>
  <c r="C51" i="31"/>
  <c r="C16" i="35"/>
  <c r="Q54" i="31"/>
  <c r="Q55" i="31"/>
  <c r="B55" i="31"/>
  <c r="Q57" i="31"/>
  <c r="Q58" i="31"/>
  <c r="B57" i="31"/>
  <c r="B51" i="31"/>
  <c r="B16" i="35"/>
  <c r="AA54" i="34"/>
  <c r="AA55" i="34"/>
  <c r="L55" i="34"/>
  <c r="W66" i="34"/>
  <c r="AA57" i="34"/>
  <c r="AA58" i="34"/>
  <c r="L57" i="34"/>
  <c r="L51" i="34"/>
  <c r="L15" i="35"/>
  <c r="Z54" i="34"/>
  <c r="Z55" i="34"/>
  <c r="K55" i="34"/>
  <c r="Z57" i="34"/>
  <c r="Z58" i="34"/>
  <c r="K57" i="34"/>
  <c r="K51" i="34"/>
  <c r="K15" i="35"/>
  <c r="Y54" i="34"/>
  <c r="Y55" i="34"/>
  <c r="J55" i="34"/>
  <c r="Y57" i="34"/>
  <c r="Y58" i="34"/>
  <c r="J57" i="34"/>
  <c r="J51" i="34"/>
  <c r="J15" i="35"/>
  <c r="X54" i="34"/>
  <c r="X55" i="34"/>
  <c r="I55" i="34"/>
  <c r="X57" i="34"/>
  <c r="X58" i="34"/>
  <c r="I57" i="34"/>
  <c r="I51" i="34"/>
  <c r="I15" i="35"/>
  <c r="I43" i="35"/>
  <c r="W54" i="34"/>
  <c r="W55" i="34"/>
  <c r="H55" i="34"/>
  <c r="W57" i="34"/>
  <c r="W58" i="34"/>
  <c r="H57" i="34"/>
  <c r="H51" i="34"/>
  <c r="H15" i="35"/>
  <c r="V54" i="34"/>
  <c r="V55" i="34"/>
  <c r="G55" i="34"/>
  <c r="V57" i="34"/>
  <c r="V58" i="34"/>
  <c r="G57" i="34"/>
  <c r="G51" i="34"/>
  <c r="G15" i="35"/>
  <c r="U54" i="34"/>
  <c r="U55" i="34"/>
  <c r="F55" i="34"/>
  <c r="U57" i="34"/>
  <c r="U58" i="34"/>
  <c r="F57" i="34"/>
  <c r="F51" i="34"/>
  <c r="F15" i="35"/>
  <c r="T54" i="34"/>
  <c r="T55" i="34"/>
  <c r="E55" i="34"/>
  <c r="T57" i="34"/>
  <c r="T58" i="34"/>
  <c r="E57" i="34"/>
  <c r="E51" i="34"/>
  <c r="E15" i="35"/>
  <c r="E43" i="35"/>
  <c r="S54" i="34"/>
  <c r="S55" i="34"/>
  <c r="D55" i="34"/>
  <c r="S57" i="34"/>
  <c r="S58" i="34"/>
  <c r="D57" i="34"/>
  <c r="D51" i="34"/>
  <c r="D15" i="35"/>
  <c r="R54" i="34"/>
  <c r="R55" i="34"/>
  <c r="C55" i="34"/>
  <c r="R57" i="34"/>
  <c r="R58" i="34"/>
  <c r="C57" i="34"/>
  <c r="C51" i="34"/>
  <c r="C15" i="35"/>
  <c r="Q54" i="34"/>
  <c r="Q55" i="34"/>
  <c r="B55" i="34"/>
  <c r="Q57" i="34"/>
  <c r="Q58" i="34"/>
  <c r="B57" i="34"/>
  <c r="B51" i="34"/>
  <c r="B15" i="35"/>
  <c r="F9" i="35"/>
  <c r="C9" i="35"/>
  <c r="A9" i="35"/>
  <c r="F8" i="35"/>
  <c r="C8" i="35"/>
  <c r="A8" i="35"/>
  <c r="H7" i="35"/>
  <c r="F7" i="35"/>
  <c r="C7" i="35"/>
  <c r="A7" i="35"/>
  <c r="H6" i="35"/>
  <c r="F6" i="35"/>
  <c r="C6" i="35"/>
  <c r="A6" i="35"/>
  <c r="N55" i="34"/>
  <c r="N55" i="31"/>
  <c r="N55" i="30"/>
  <c r="N55" i="29"/>
  <c r="N55" i="27"/>
  <c r="N55" i="26"/>
  <c r="N55" i="24"/>
  <c r="N55" i="22"/>
  <c r="N55" i="25"/>
  <c r="N55" i="20"/>
  <c r="N55" i="23"/>
  <c r="N55" i="18"/>
  <c r="N55" i="17"/>
  <c r="N55" i="16"/>
  <c r="N55" i="15"/>
  <c r="N55" i="14"/>
  <c r="N55" i="13"/>
  <c r="N55" i="12"/>
  <c r="N55" i="11"/>
  <c r="N55" i="10"/>
  <c r="N55" i="9"/>
  <c r="N55" i="8"/>
  <c r="N55" i="7"/>
  <c r="N55" i="6"/>
  <c r="N55" i="5"/>
  <c r="AS7" i="34"/>
  <c r="AS8" i="34"/>
  <c r="AS9" i="34"/>
  <c r="AS10" i="34"/>
  <c r="AT10" i="34"/>
  <c r="BM19" i="34"/>
  <c r="AS11" i="34"/>
  <c r="AS12" i="34"/>
  <c r="AT12" i="34"/>
  <c r="AS13" i="34"/>
  <c r="AT13" i="34"/>
  <c r="BM22" i="34"/>
  <c r="AT11" i="34"/>
  <c r="BM20" i="34"/>
  <c r="BM21" i="34"/>
  <c r="AS14" i="34"/>
  <c r="AS15" i="34"/>
  <c r="AS16" i="34"/>
  <c r="AS17" i="34"/>
  <c r="AT17" i="34"/>
  <c r="BM26" i="34"/>
  <c r="AS18" i="34"/>
  <c r="AS19" i="34"/>
  <c r="AS20" i="34"/>
  <c r="AS21" i="34"/>
  <c r="AT21" i="34"/>
  <c r="BM30" i="34"/>
  <c r="AT19" i="34"/>
  <c r="BM28" i="34"/>
  <c r="AS22" i="34"/>
  <c r="AS23" i="34"/>
  <c r="AS24" i="34"/>
  <c r="AS25" i="34"/>
  <c r="AT25" i="34"/>
  <c r="BM34" i="34"/>
  <c r="AS26" i="34"/>
  <c r="AS27" i="34"/>
  <c r="AT27" i="34"/>
  <c r="BM36" i="34"/>
  <c r="AS28" i="34"/>
  <c r="AS29" i="34"/>
  <c r="AT29" i="34"/>
  <c r="BM38" i="34"/>
  <c r="AS30" i="34"/>
  <c r="AS31" i="34"/>
  <c r="AT31" i="34"/>
  <c r="BM40" i="34"/>
  <c r="AS32" i="34"/>
  <c r="AS33" i="34"/>
  <c r="AT33" i="34"/>
  <c r="BM42" i="34"/>
  <c r="AS34" i="34"/>
  <c r="AS35" i="34"/>
  <c r="AT35" i="34"/>
  <c r="BM44" i="34"/>
  <c r="AS36" i="34"/>
  <c r="AS37" i="34"/>
  <c r="AT37" i="34"/>
  <c r="BM46" i="34"/>
  <c r="AU7" i="34"/>
  <c r="AU5" i="34"/>
  <c r="AU6" i="34"/>
  <c r="AU8" i="34"/>
  <c r="AU9" i="34"/>
  <c r="AU10" i="34"/>
  <c r="AU11" i="34"/>
  <c r="AV11" i="34"/>
  <c r="BN20" i="34"/>
  <c r="AU12" i="34"/>
  <c r="AV12" i="34"/>
  <c r="BN21" i="34"/>
  <c r="AU13" i="34"/>
  <c r="AU14" i="34"/>
  <c r="AV14" i="34"/>
  <c r="BN23" i="34"/>
  <c r="AU15" i="34"/>
  <c r="AU16" i="34"/>
  <c r="AV16" i="34"/>
  <c r="BN25" i="34"/>
  <c r="AU17" i="34"/>
  <c r="AU18" i="34"/>
  <c r="AU19" i="34"/>
  <c r="AU20" i="34"/>
  <c r="AV20" i="34"/>
  <c r="BN29" i="34"/>
  <c r="AU21" i="34"/>
  <c r="AU22" i="34"/>
  <c r="AU23" i="34"/>
  <c r="AU24" i="34"/>
  <c r="AV24" i="34"/>
  <c r="BN33" i="34"/>
  <c r="AU25" i="34"/>
  <c r="AV25" i="34"/>
  <c r="BN34" i="34"/>
  <c r="AU26" i="34"/>
  <c r="AV26" i="34"/>
  <c r="BN35" i="34"/>
  <c r="AU27" i="34"/>
  <c r="AU28" i="34"/>
  <c r="AV28" i="34"/>
  <c r="BN37" i="34"/>
  <c r="AU29" i="34"/>
  <c r="AU30" i="34"/>
  <c r="AV30" i="34"/>
  <c r="BN39" i="34"/>
  <c r="AU31" i="34"/>
  <c r="AU32" i="34"/>
  <c r="AU33" i="34"/>
  <c r="AU34" i="34"/>
  <c r="AV34" i="34"/>
  <c r="BN43" i="34"/>
  <c r="AV32" i="34"/>
  <c r="BN41" i="34"/>
  <c r="AU35" i="34"/>
  <c r="AU36" i="34"/>
  <c r="AV36" i="34"/>
  <c r="BN45" i="34"/>
  <c r="AW5" i="34"/>
  <c r="AU37" i="34"/>
  <c r="AW7" i="34"/>
  <c r="AW6" i="34"/>
  <c r="AX7" i="34"/>
  <c r="BO16" i="34"/>
  <c r="AW8" i="34"/>
  <c r="AX8" i="34"/>
  <c r="BO17" i="34"/>
  <c r="AW9" i="34"/>
  <c r="AX9" i="34"/>
  <c r="BO18" i="34"/>
  <c r="AW10" i="34"/>
  <c r="AW11" i="34"/>
  <c r="AW12" i="34"/>
  <c r="AW13" i="34"/>
  <c r="AX13" i="34"/>
  <c r="BO22" i="34"/>
  <c r="AW14" i="34"/>
  <c r="AW15" i="34"/>
  <c r="AW16" i="34"/>
  <c r="AW17" i="34"/>
  <c r="AX17" i="34"/>
  <c r="BO26" i="34"/>
  <c r="AW18" i="34"/>
  <c r="AW19" i="34"/>
  <c r="AW20" i="34"/>
  <c r="AW21" i="34"/>
  <c r="AX21" i="34"/>
  <c r="BO30" i="34"/>
  <c r="AW22" i="34"/>
  <c r="AW23" i="34"/>
  <c r="AW24" i="34"/>
  <c r="AW25" i="34"/>
  <c r="AX25" i="34"/>
  <c r="BO34" i="34"/>
  <c r="AW26" i="34"/>
  <c r="AW27" i="34"/>
  <c r="AW28" i="34"/>
  <c r="AW29" i="34"/>
  <c r="AX29" i="34"/>
  <c r="BO38" i="34"/>
  <c r="AW30" i="34"/>
  <c r="AW31" i="34"/>
  <c r="AW32" i="34"/>
  <c r="AW33" i="34"/>
  <c r="AX33" i="34"/>
  <c r="BO42" i="34"/>
  <c r="AW34" i="34"/>
  <c r="AW35" i="34"/>
  <c r="AW36" i="34"/>
  <c r="AY6" i="34"/>
  <c r="AY7" i="34"/>
  <c r="AY8" i="34"/>
  <c r="AZ8" i="34"/>
  <c r="BP17" i="34"/>
  <c r="AY5" i="34"/>
  <c r="AY9" i="34"/>
  <c r="AZ9" i="34"/>
  <c r="BP18" i="34"/>
  <c r="AY10" i="34"/>
  <c r="AY11" i="34"/>
  <c r="AY12" i="34"/>
  <c r="AY13" i="34"/>
  <c r="AZ13" i="34"/>
  <c r="BP22" i="34"/>
  <c r="AY14" i="34"/>
  <c r="AY15" i="34"/>
  <c r="AY16" i="34"/>
  <c r="AY17" i="34"/>
  <c r="AZ17" i="34"/>
  <c r="BP26" i="34"/>
  <c r="AY18" i="34"/>
  <c r="AY19" i="34"/>
  <c r="AY20" i="34"/>
  <c r="AY21" i="34"/>
  <c r="AZ21" i="34"/>
  <c r="BP30" i="34"/>
  <c r="AY22" i="34"/>
  <c r="AY23" i="34"/>
  <c r="AY24" i="34"/>
  <c r="AY25" i="34"/>
  <c r="AZ25" i="34"/>
  <c r="BP34" i="34"/>
  <c r="AY26" i="34"/>
  <c r="AY27" i="34"/>
  <c r="AY28" i="34"/>
  <c r="AY29" i="34"/>
  <c r="AZ29" i="34"/>
  <c r="BP38" i="34"/>
  <c r="AY30" i="34"/>
  <c r="AY31" i="34"/>
  <c r="AY32" i="34"/>
  <c r="AY33" i="34"/>
  <c r="AZ33" i="34"/>
  <c r="BP42" i="34"/>
  <c r="AY34" i="34"/>
  <c r="AY35" i="34"/>
  <c r="AY36" i="34"/>
  <c r="AY37" i="34"/>
  <c r="AZ37" i="34"/>
  <c r="BP46" i="34"/>
  <c r="BA5" i="34"/>
  <c r="BA6" i="34"/>
  <c r="BA7" i="34"/>
  <c r="BA8" i="34"/>
  <c r="BB8" i="34"/>
  <c r="BQ17" i="34"/>
  <c r="BB7" i="34"/>
  <c r="BQ16" i="34"/>
  <c r="BA9" i="34"/>
  <c r="BA10" i="34"/>
  <c r="BB10" i="34"/>
  <c r="BQ19" i="34"/>
  <c r="BA11" i="34"/>
  <c r="BA12" i="34"/>
  <c r="BB12" i="34"/>
  <c r="BQ21" i="34"/>
  <c r="BA13" i="34"/>
  <c r="BA14" i="34"/>
  <c r="BB14" i="34"/>
  <c r="BQ23" i="34"/>
  <c r="BA15" i="34"/>
  <c r="BA16" i="34"/>
  <c r="BB16" i="34"/>
  <c r="BQ25" i="34"/>
  <c r="BA17" i="34"/>
  <c r="BA18" i="34"/>
  <c r="BB18" i="34"/>
  <c r="BQ27" i="34"/>
  <c r="BA19" i="34"/>
  <c r="BA20" i="34"/>
  <c r="BB20" i="34"/>
  <c r="BQ29" i="34"/>
  <c r="BA21" i="34"/>
  <c r="BA22" i="34"/>
  <c r="BB22" i="34"/>
  <c r="BQ31" i="34"/>
  <c r="BA23" i="34"/>
  <c r="BA24" i="34"/>
  <c r="BB24" i="34"/>
  <c r="BQ33" i="34"/>
  <c r="BA25" i="34"/>
  <c r="BA26" i="34"/>
  <c r="BB26" i="34"/>
  <c r="BQ35" i="34"/>
  <c r="BA27" i="34"/>
  <c r="BA28" i="34"/>
  <c r="BB28" i="34"/>
  <c r="BQ37" i="34"/>
  <c r="BA29" i="34"/>
  <c r="BA30" i="34"/>
  <c r="BB30" i="34"/>
  <c r="BQ39" i="34"/>
  <c r="BA31" i="34"/>
  <c r="BA32" i="34"/>
  <c r="BB32" i="34"/>
  <c r="BQ41" i="34"/>
  <c r="BA33" i="34"/>
  <c r="BA34" i="34"/>
  <c r="BB34" i="34"/>
  <c r="BQ43" i="34"/>
  <c r="BA35" i="34"/>
  <c r="BA36" i="34"/>
  <c r="BB36" i="34"/>
  <c r="BQ45" i="34"/>
  <c r="BC5" i="34"/>
  <c r="BC6" i="34"/>
  <c r="AF1" i="34"/>
  <c r="AG1" i="34"/>
  <c r="AF2" i="34"/>
  <c r="AG5" i="34"/>
  <c r="AG36" i="34"/>
  <c r="AI5" i="34"/>
  <c r="AI33" i="34"/>
  <c r="AK5" i="34"/>
  <c r="AK36" i="34"/>
  <c r="AM5" i="34"/>
  <c r="AM35" i="34"/>
  <c r="AO5" i="34"/>
  <c r="AO36" i="34"/>
  <c r="AQ5" i="34"/>
  <c r="AQ35" i="34"/>
  <c r="AS5" i="34"/>
  <c r="B6" i="34"/>
  <c r="AG6" i="34"/>
  <c r="AG37" i="34"/>
  <c r="AI6" i="34"/>
  <c r="AI34" i="34"/>
  <c r="AK6" i="34"/>
  <c r="AK37" i="34"/>
  <c r="AM6" i="34"/>
  <c r="AM36" i="34"/>
  <c r="AO6" i="34"/>
  <c r="AO7" i="34"/>
  <c r="AO8" i="34"/>
  <c r="AP8" i="34"/>
  <c r="BK17" i="34"/>
  <c r="AO37" i="34"/>
  <c r="AQ6" i="34"/>
  <c r="AQ36" i="34"/>
  <c r="AS6" i="34"/>
  <c r="BH6" i="34"/>
  <c r="BL6" i="34"/>
  <c r="AF7" i="34"/>
  <c r="AG7" i="34"/>
  <c r="AH7" i="34"/>
  <c r="AI7" i="34"/>
  <c r="AK7" i="34"/>
  <c r="AM7" i="34"/>
  <c r="AM8" i="34"/>
  <c r="AM9" i="34"/>
  <c r="AN9" i="34"/>
  <c r="AQ7" i="34"/>
  <c r="BC7" i="34"/>
  <c r="BD7" i="34"/>
  <c r="BR16" i="34"/>
  <c r="BH7" i="34"/>
  <c r="BL7" i="34"/>
  <c r="AF8" i="34"/>
  <c r="AG8" i="34"/>
  <c r="AH8" i="34"/>
  <c r="AI8" i="34"/>
  <c r="AK8" i="34"/>
  <c r="AK9" i="34"/>
  <c r="AL9" i="34"/>
  <c r="BI18" i="34"/>
  <c r="AQ8" i="34"/>
  <c r="BC8" i="34"/>
  <c r="BD8" i="34"/>
  <c r="BR17" i="34"/>
  <c r="BH8" i="34"/>
  <c r="AF9" i="34"/>
  <c r="AG9" i="34"/>
  <c r="AH9" i="34"/>
  <c r="BG18" i="34"/>
  <c r="AI9" i="34"/>
  <c r="BJ18" i="34"/>
  <c r="AO9" i="34"/>
  <c r="AP9" i="34"/>
  <c r="BK18" i="34"/>
  <c r="AQ9" i="34"/>
  <c r="BC9" i="34"/>
  <c r="BH9" i="34"/>
  <c r="AF10" i="34"/>
  <c r="AG10" i="34"/>
  <c r="AI10" i="34"/>
  <c r="AI11" i="34"/>
  <c r="AI12" i="34"/>
  <c r="AJ12" i="34"/>
  <c r="BH21" i="34"/>
  <c r="AK10" i="34"/>
  <c r="AM10" i="34"/>
  <c r="AM11" i="34"/>
  <c r="AM12" i="34"/>
  <c r="AN12" i="34"/>
  <c r="BJ21" i="34"/>
  <c r="AO10" i="34"/>
  <c r="AQ10" i="34"/>
  <c r="AQ11" i="34"/>
  <c r="AQ12" i="34"/>
  <c r="AR12" i="34"/>
  <c r="BL21" i="34"/>
  <c r="BC10" i="34"/>
  <c r="AF11" i="34"/>
  <c r="AG11" i="34"/>
  <c r="AG12" i="34"/>
  <c r="AG13" i="34"/>
  <c r="AH13" i="34"/>
  <c r="BG22" i="34"/>
  <c r="AI13" i="34"/>
  <c r="AJ13" i="34"/>
  <c r="BH22" i="34"/>
  <c r="AK11" i="34"/>
  <c r="AO11" i="34"/>
  <c r="AO12" i="34"/>
  <c r="AO13" i="34"/>
  <c r="AP13" i="34"/>
  <c r="AQ13" i="34"/>
  <c r="AR13" i="34"/>
  <c r="BL22" i="34"/>
  <c r="BC11" i="34"/>
  <c r="AF12" i="34"/>
  <c r="AI14" i="34"/>
  <c r="AJ14" i="34"/>
  <c r="BH23" i="34"/>
  <c r="AK12" i="34"/>
  <c r="AQ14" i="34"/>
  <c r="AR14" i="34"/>
  <c r="BL23" i="34"/>
  <c r="BC12" i="34"/>
  <c r="AF13" i="34"/>
  <c r="AK13" i="34"/>
  <c r="AK14" i="34"/>
  <c r="AK15" i="34"/>
  <c r="AL15" i="34"/>
  <c r="AM13" i="34"/>
  <c r="AN13" i="34"/>
  <c r="BJ22" i="34"/>
  <c r="BC13" i="34"/>
  <c r="BG13" i="34"/>
  <c r="AF14" i="34"/>
  <c r="AG14" i="34"/>
  <c r="AH14" i="34"/>
  <c r="AL14" i="34"/>
  <c r="AM14" i="34"/>
  <c r="AN14" i="34"/>
  <c r="AO14" i="34"/>
  <c r="AP14" i="34"/>
  <c r="BC14" i="34"/>
  <c r="BD14" i="34"/>
  <c r="BR23" i="34"/>
  <c r="AF15" i="34"/>
  <c r="AG15" i="34"/>
  <c r="AH15" i="34"/>
  <c r="BG24" i="34"/>
  <c r="AI15" i="34"/>
  <c r="AJ15" i="34"/>
  <c r="BH24" i="34"/>
  <c r="BI24" i="34"/>
  <c r="AM15" i="34"/>
  <c r="AN15" i="34"/>
  <c r="BJ24" i="34"/>
  <c r="AO15" i="34"/>
  <c r="AP15" i="34"/>
  <c r="BK24" i="34"/>
  <c r="AQ15" i="34"/>
  <c r="AR15" i="34"/>
  <c r="BL24" i="34"/>
  <c r="BC15" i="34"/>
  <c r="AF16" i="34"/>
  <c r="AG16" i="34"/>
  <c r="AI16" i="34"/>
  <c r="AJ16" i="34"/>
  <c r="AK16" i="34"/>
  <c r="AK17" i="34"/>
  <c r="AK18" i="34"/>
  <c r="AL18" i="34"/>
  <c r="BI27" i="34"/>
  <c r="AM16" i="34"/>
  <c r="AN16" i="34"/>
  <c r="BJ25" i="34"/>
  <c r="AO16" i="34"/>
  <c r="AQ16" i="34"/>
  <c r="AR16" i="34"/>
  <c r="BC16" i="34"/>
  <c r="BG16" i="34"/>
  <c r="AF17" i="34"/>
  <c r="AG17" i="34"/>
  <c r="AI17" i="34"/>
  <c r="AM17" i="34"/>
  <c r="AO17" i="34"/>
  <c r="AQ17" i="34"/>
  <c r="BC17" i="34"/>
  <c r="BD17" i="34"/>
  <c r="BR26" i="34"/>
  <c r="BG17" i="34"/>
  <c r="AF18" i="34"/>
  <c r="AG18" i="34"/>
  <c r="AI18" i="34"/>
  <c r="AM18" i="34"/>
  <c r="AM19" i="34"/>
  <c r="AM20" i="34"/>
  <c r="AN20" i="34"/>
  <c r="BJ29" i="34"/>
  <c r="AO18" i="34"/>
  <c r="AQ18" i="34"/>
  <c r="BC18" i="34"/>
  <c r="AF19" i="34"/>
  <c r="AG19" i="34"/>
  <c r="AI19" i="34"/>
  <c r="AI20" i="34"/>
  <c r="AI21" i="34"/>
  <c r="AJ21" i="34"/>
  <c r="AK19" i="34"/>
  <c r="AO19" i="34"/>
  <c r="AQ19" i="34"/>
  <c r="AQ20" i="34"/>
  <c r="AQ21" i="34"/>
  <c r="AR21" i="34"/>
  <c r="BL30" i="34"/>
  <c r="BC19" i="34"/>
  <c r="AF20" i="34"/>
  <c r="AG20" i="34"/>
  <c r="AK20" i="34"/>
  <c r="AK21" i="34"/>
  <c r="AK22" i="34"/>
  <c r="AL22" i="34"/>
  <c r="BI31" i="34"/>
  <c r="AO20" i="34"/>
  <c r="AO21" i="34"/>
  <c r="AO22" i="34"/>
  <c r="AP22" i="34"/>
  <c r="BK31" i="34"/>
  <c r="BC20" i="34"/>
  <c r="AF21" i="34"/>
  <c r="AG21" i="34"/>
  <c r="AM21" i="34"/>
  <c r="AM22" i="34"/>
  <c r="AM23" i="34"/>
  <c r="AN23" i="34"/>
  <c r="BJ32" i="34"/>
  <c r="AQ22" i="34"/>
  <c r="AR22" i="34"/>
  <c r="BL31" i="34"/>
  <c r="BC21" i="34"/>
  <c r="AF22" i="34"/>
  <c r="AG22" i="34"/>
  <c r="AG23" i="34"/>
  <c r="AH23" i="34"/>
  <c r="BG32" i="34"/>
  <c r="AI22" i="34"/>
  <c r="AI23" i="34"/>
  <c r="AI24" i="34"/>
  <c r="AJ24" i="34"/>
  <c r="BH33" i="34"/>
  <c r="AN22" i="34"/>
  <c r="BJ31" i="34"/>
  <c r="BC22" i="34"/>
  <c r="BK22" i="34"/>
  <c r="AF23" i="34"/>
  <c r="AI25" i="34"/>
  <c r="AJ25" i="34"/>
  <c r="BH34" i="34"/>
  <c r="AK23" i="34"/>
  <c r="AL23" i="34"/>
  <c r="BI32" i="34"/>
  <c r="AO23" i="34"/>
  <c r="AP23" i="34"/>
  <c r="BK32" i="34"/>
  <c r="AQ23" i="34"/>
  <c r="AQ24" i="34"/>
  <c r="AQ25" i="34"/>
  <c r="AR25" i="34"/>
  <c r="BL34" i="34"/>
  <c r="BC23" i="34"/>
  <c r="BG23" i="34"/>
  <c r="BI23" i="34"/>
  <c r="BJ23" i="34"/>
  <c r="BK23" i="34"/>
  <c r="AF24" i="34"/>
  <c r="AG24" i="34"/>
  <c r="AI26" i="34"/>
  <c r="AJ26" i="34"/>
  <c r="AK24" i="34"/>
  <c r="AM24" i="34"/>
  <c r="AN24" i="34"/>
  <c r="BJ33" i="34"/>
  <c r="AO24" i="34"/>
  <c r="BC24" i="34"/>
  <c r="AF25" i="34"/>
  <c r="AG25" i="34"/>
  <c r="AK25" i="34"/>
  <c r="AM25" i="34"/>
  <c r="AN25" i="34"/>
  <c r="BJ34" i="34"/>
  <c r="AO25" i="34"/>
  <c r="BC25" i="34"/>
  <c r="BH25" i="34"/>
  <c r="BL25" i="34"/>
  <c r="AF26" i="34"/>
  <c r="AG26" i="34"/>
  <c r="AK26" i="34"/>
  <c r="AM26" i="34"/>
  <c r="AN26" i="34"/>
  <c r="BJ35" i="34"/>
  <c r="AO26" i="34"/>
  <c r="AQ26" i="34"/>
  <c r="AR26" i="34"/>
  <c r="BC26" i="34"/>
  <c r="AF27" i="34"/>
  <c r="AG27" i="34"/>
  <c r="AI27" i="34"/>
  <c r="AJ27" i="34"/>
  <c r="BH36" i="34"/>
  <c r="AK27" i="34"/>
  <c r="AM27" i="34"/>
  <c r="AN27" i="34"/>
  <c r="BJ36" i="34"/>
  <c r="AO27" i="34"/>
  <c r="AQ27" i="34"/>
  <c r="BC27" i="34"/>
  <c r="BC28" i="34"/>
  <c r="BC29" i="34"/>
  <c r="BD29" i="34"/>
  <c r="BR38" i="34"/>
  <c r="AF28" i="34"/>
  <c r="AG28" i="34"/>
  <c r="AI28" i="34"/>
  <c r="AK28" i="34"/>
  <c r="AM28" i="34"/>
  <c r="AN28" i="34"/>
  <c r="BJ37" i="34"/>
  <c r="AO28" i="34"/>
  <c r="AQ28" i="34"/>
  <c r="AR28" i="34"/>
  <c r="BL37" i="34"/>
  <c r="AF29" i="34"/>
  <c r="AG29" i="34"/>
  <c r="AI29" i="34"/>
  <c r="AJ29" i="34"/>
  <c r="AK29" i="34"/>
  <c r="AM29" i="34"/>
  <c r="AN29" i="34"/>
  <c r="BJ38" i="34"/>
  <c r="AO29" i="34"/>
  <c r="AQ29" i="34"/>
  <c r="AR29" i="34"/>
  <c r="BL38" i="34"/>
  <c r="AF30" i="34"/>
  <c r="AG30" i="34"/>
  <c r="AH30" i="34"/>
  <c r="BG39" i="34"/>
  <c r="AI30" i="34"/>
  <c r="AJ30" i="34"/>
  <c r="AK30" i="34"/>
  <c r="AM30" i="34"/>
  <c r="AN30" i="34"/>
  <c r="BJ39" i="34"/>
  <c r="AO30" i="34"/>
  <c r="AP30" i="34"/>
  <c r="BK39" i="34"/>
  <c r="AQ30" i="34"/>
  <c r="AR30" i="34"/>
  <c r="BC30" i="34"/>
  <c r="BD30" i="34"/>
  <c r="BR39" i="34"/>
  <c r="BH30" i="34"/>
  <c r="AF31" i="34"/>
  <c r="AG31" i="34"/>
  <c r="AH31" i="34"/>
  <c r="AI31" i="34"/>
  <c r="AJ31" i="34"/>
  <c r="BH40" i="34"/>
  <c r="AK31" i="34"/>
  <c r="AL31" i="34"/>
  <c r="AM31" i="34"/>
  <c r="AN31" i="34"/>
  <c r="BJ40" i="34"/>
  <c r="AO31" i="34"/>
  <c r="AP31" i="34"/>
  <c r="AQ31" i="34"/>
  <c r="AR31" i="34"/>
  <c r="BL40" i="34"/>
  <c r="BC31" i="34"/>
  <c r="BD31" i="34"/>
  <c r="BR40" i="34"/>
  <c r="AF32" i="34"/>
  <c r="AG32" i="34"/>
  <c r="AH32" i="34"/>
  <c r="AI32" i="34"/>
  <c r="AJ33" i="34"/>
  <c r="AJ32" i="34"/>
  <c r="AK32" i="34"/>
  <c r="AL32" i="34"/>
  <c r="BI41" i="34"/>
  <c r="AM32" i="34"/>
  <c r="AN32" i="34"/>
  <c r="BJ41" i="34"/>
  <c r="AO32" i="34"/>
  <c r="AP32" i="34"/>
  <c r="AQ32" i="34"/>
  <c r="AR32" i="34"/>
  <c r="BC32" i="34"/>
  <c r="BD32" i="34"/>
  <c r="BR41" i="34"/>
  <c r="AF33" i="34"/>
  <c r="AG33" i="34"/>
  <c r="AH33" i="34"/>
  <c r="AK33" i="34"/>
  <c r="AL33" i="34"/>
  <c r="AM33" i="34"/>
  <c r="AO33" i="34"/>
  <c r="AQ33" i="34"/>
  <c r="AR33" i="34"/>
  <c r="BL42" i="34"/>
  <c r="BC33" i="34"/>
  <c r="BC34" i="34"/>
  <c r="BC35" i="34"/>
  <c r="BD35" i="34"/>
  <c r="BR44" i="34"/>
  <c r="AF34" i="34"/>
  <c r="AG34" i="34"/>
  <c r="AJ34" i="34"/>
  <c r="BH43" i="34"/>
  <c r="AK34" i="34"/>
  <c r="AM34" i="34"/>
  <c r="AN36" i="34"/>
  <c r="AO34" i="34"/>
  <c r="AP34" i="34"/>
  <c r="AQ34" i="34"/>
  <c r="AR34" i="34"/>
  <c r="BL43" i="34"/>
  <c r="AF35" i="34"/>
  <c r="AG35" i="34"/>
  <c r="AH35" i="34"/>
  <c r="BG44" i="34"/>
  <c r="AK35" i="34"/>
  <c r="AL37" i="34"/>
  <c r="AO35" i="34"/>
  <c r="AR35" i="34"/>
  <c r="BH35" i="34"/>
  <c r="BL35" i="34"/>
  <c r="AF36" i="34"/>
  <c r="AL36" i="34"/>
  <c r="BI45" i="34"/>
  <c r="AR36" i="34"/>
  <c r="BL45" i="34"/>
  <c r="BC36" i="34"/>
  <c r="AF37" i="34"/>
  <c r="AH37" i="34"/>
  <c r="BG46" i="34"/>
  <c r="BC37" i="34"/>
  <c r="BH38" i="34"/>
  <c r="AS39" i="34"/>
  <c r="AU39" i="34"/>
  <c r="AW39" i="34"/>
  <c r="AY39" i="34"/>
  <c r="BA39" i="34"/>
  <c r="BH39" i="34"/>
  <c r="BL39" i="34"/>
  <c r="AS40" i="34"/>
  <c r="AU40" i="34"/>
  <c r="AW40" i="34"/>
  <c r="AY40" i="34"/>
  <c r="BA40" i="34"/>
  <c r="BG40" i="34"/>
  <c r="BI40" i="34"/>
  <c r="BK40" i="34"/>
  <c r="BG41" i="34"/>
  <c r="BH41" i="34"/>
  <c r="BK41" i="34"/>
  <c r="BL41" i="34"/>
  <c r="BG42" i="34"/>
  <c r="BH42" i="34"/>
  <c r="BI42" i="34"/>
  <c r="BK43" i="34"/>
  <c r="BL44" i="34"/>
  <c r="BJ45" i="34"/>
  <c r="BI46" i="34"/>
  <c r="C56" i="34"/>
  <c r="D56" i="34"/>
  <c r="E56" i="34"/>
  <c r="F56" i="34"/>
  <c r="G56" i="34"/>
  <c r="AB54" i="34"/>
  <c r="AB55" i="34"/>
  <c r="M55" i="34"/>
  <c r="O52" i="34"/>
  <c r="B53" i="34"/>
  <c r="C53" i="34"/>
  <c r="D53" i="34"/>
  <c r="E53" i="34"/>
  <c r="F53" i="34"/>
  <c r="G53" i="34"/>
  <c r="H53" i="34"/>
  <c r="I53" i="34"/>
  <c r="J53" i="34"/>
  <c r="K53" i="34"/>
  <c r="L53" i="34"/>
  <c r="M53" i="34"/>
  <c r="S61" i="34"/>
  <c r="AB57" i="34"/>
  <c r="AB58" i="34"/>
  <c r="M57" i="34"/>
  <c r="M56" i="34"/>
  <c r="S64" i="34"/>
  <c r="H52" i="34"/>
  <c r="P69" i="34"/>
  <c r="R69" i="34"/>
  <c r="P70" i="34"/>
  <c r="K80" i="34"/>
  <c r="N31" i="33"/>
  <c r="AG6" i="6"/>
  <c r="AG5" i="6"/>
  <c r="AG6" i="7"/>
  <c r="AG5" i="7"/>
  <c r="AG6" i="8"/>
  <c r="AG5" i="8"/>
  <c r="AG6" i="9"/>
  <c r="AG5" i="9"/>
  <c r="AG6" i="10"/>
  <c r="AG5" i="10"/>
  <c r="AG6" i="11"/>
  <c r="AG5" i="11"/>
  <c r="AG6" i="12"/>
  <c r="AG5" i="12"/>
  <c r="AG6" i="13"/>
  <c r="AG5" i="13"/>
  <c r="AG6" i="14"/>
  <c r="AG5" i="14"/>
  <c r="AG6" i="15"/>
  <c r="AG5" i="15"/>
  <c r="AG6" i="16"/>
  <c r="AG5" i="16"/>
  <c r="AG6" i="17"/>
  <c r="AG5" i="17"/>
  <c r="AG6" i="18"/>
  <c r="AG5" i="18"/>
  <c r="AG6" i="23"/>
  <c r="AG5" i="23"/>
  <c r="AG6" i="20"/>
  <c r="AG5" i="20"/>
  <c r="AG6" i="25"/>
  <c r="AG5" i="25"/>
  <c r="AG6" i="22"/>
  <c r="AG5" i="22"/>
  <c r="AG6" i="24"/>
  <c r="AG5" i="24"/>
  <c r="AG6" i="26"/>
  <c r="AG5" i="26"/>
  <c r="AG6" i="27"/>
  <c r="AG5" i="27"/>
  <c r="AG6" i="29"/>
  <c r="AG5" i="29"/>
  <c r="AG6" i="30"/>
  <c r="AG5" i="30"/>
  <c r="AG6" i="31"/>
  <c r="AG5" i="31"/>
  <c r="F9" i="33"/>
  <c r="C9" i="33"/>
  <c r="A9" i="33"/>
  <c r="F8" i="33"/>
  <c r="C8" i="33"/>
  <c r="A8" i="33"/>
  <c r="H7" i="33"/>
  <c r="F7" i="33"/>
  <c r="C7" i="33"/>
  <c r="A7" i="33"/>
  <c r="H6" i="33"/>
  <c r="F6" i="33"/>
  <c r="C6" i="33"/>
  <c r="A6" i="33"/>
  <c r="H7" i="32"/>
  <c r="H6" i="32"/>
  <c r="F9" i="32"/>
  <c r="F8" i="32"/>
  <c r="F7" i="32"/>
  <c r="F6" i="32"/>
  <c r="C9" i="32"/>
  <c r="C8" i="32"/>
  <c r="C7" i="32"/>
  <c r="C6" i="32"/>
  <c r="A9" i="32"/>
  <c r="A8" i="32"/>
  <c r="A7" i="32"/>
  <c r="A6" i="32"/>
  <c r="AG7" i="30"/>
  <c r="AH7" i="30"/>
  <c r="BG16" i="30"/>
  <c r="AG8" i="30"/>
  <c r="AH8" i="30"/>
  <c r="BG17" i="30"/>
  <c r="AG9" i="30"/>
  <c r="AH9" i="30"/>
  <c r="BG18" i="30"/>
  <c r="AG10" i="30"/>
  <c r="AG11" i="30"/>
  <c r="AH11" i="30"/>
  <c r="BG20" i="30"/>
  <c r="AG12" i="30"/>
  <c r="AG13" i="30"/>
  <c r="AH13" i="30"/>
  <c r="BG22" i="30"/>
  <c r="AG14" i="30"/>
  <c r="AG15" i="30"/>
  <c r="AG16" i="30"/>
  <c r="AG17" i="30"/>
  <c r="AH17" i="30"/>
  <c r="BG26" i="30"/>
  <c r="AG18" i="30"/>
  <c r="AG19" i="30"/>
  <c r="AH19" i="30"/>
  <c r="BG28" i="30"/>
  <c r="AG20" i="30"/>
  <c r="AG21" i="30"/>
  <c r="AH21" i="30"/>
  <c r="BG30" i="30"/>
  <c r="AG22" i="30"/>
  <c r="AG23" i="30"/>
  <c r="AG24" i="30"/>
  <c r="AG25" i="30"/>
  <c r="AH25" i="30"/>
  <c r="BG34" i="30"/>
  <c r="AG26" i="30"/>
  <c r="AG27" i="30"/>
  <c r="AH27" i="30"/>
  <c r="BG36" i="30"/>
  <c r="AG28" i="30"/>
  <c r="AG29" i="30"/>
  <c r="AH29" i="30"/>
  <c r="BG38" i="30"/>
  <c r="AG30" i="30"/>
  <c r="AG31" i="30"/>
  <c r="AG32" i="30"/>
  <c r="AG33" i="30"/>
  <c r="AH33" i="30"/>
  <c r="BG42" i="30"/>
  <c r="AG34" i="30"/>
  <c r="AG35" i="30"/>
  <c r="AH35" i="30"/>
  <c r="BG44" i="30"/>
  <c r="AG36" i="30"/>
  <c r="AG37" i="30"/>
  <c r="AH37" i="30"/>
  <c r="BG46" i="30"/>
  <c r="AI5" i="30"/>
  <c r="AI6" i="30"/>
  <c r="AI7" i="30"/>
  <c r="AJ7" i="30"/>
  <c r="BH16" i="30"/>
  <c r="AI8" i="30"/>
  <c r="AJ8" i="30"/>
  <c r="BH17" i="30"/>
  <c r="AI9" i="30"/>
  <c r="AJ9" i="30"/>
  <c r="AI10" i="30"/>
  <c r="AJ10" i="30"/>
  <c r="BH19" i="30"/>
  <c r="BH18" i="30"/>
  <c r="AI11" i="30"/>
  <c r="AI12" i="30"/>
  <c r="AI13" i="30"/>
  <c r="AJ13" i="30"/>
  <c r="AJ11" i="30"/>
  <c r="BH20" i="30"/>
  <c r="AI14" i="30"/>
  <c r="AJ14" i="30"/>
  <c r="BH23" i="30"/>
  <c r="BH22" i="30"/>
  <c r="AI15" i="30"/>
  <c r="AI16" i="30"/>
  <c r="AI17" i="30"/>
  <c r="AJ17" i="30"/>
  <c r="AI18" i="30"/>
  <c r="AJ18" i="30"/>
  <c r="BH27" i="30"/>
  <c r="BH26" i="30"/>
  <c r="AI19" i="30"/>
  <c r="AI20" i="30"/>
  <c r="AI21" i="30"/>
  <c r="AJ21" i="30"/>
  <c r="AI22" i="30"/>
  <c r="AJ22" i="30"/>
  <c r="BH31" i="30"/>
  <c r="BH30" i="30"/>
  <c r="AI23" i="30"/>
  <c r="AI24" i="30"/>
  <c r="AI25" i="30"/>
  <c r="AJ25" i="30"/>
  <c r="AI26" i="30"/>
  <c r="AJ26" i="30"/>
  <c r="BH35" i="30"/>
  <c r="BH34" i="30"/>
  <c r="AI27" i="30"/>
  <c r="AI28" i="30"/>
  <c r="AI29" i="30"/>
  <c r="AJ29" i="30"/>
  <c r="AI30" i="30"/>
  <c r="AJ30" i="30"/>
  <c r="BH39" i="30"/>
  <c r="BH38" i="30"/>
  <c r="AI31" i="30"/>
  <c r="AI32" i="30"/>
  <c r="AI33" i="30"/>
  <c r="AJ33" i="30"/>
  <c r="AI34" i="30"/>
  <c r="AJ34" i="30"/>
  <c r="BH43" i="30"/>
  <c r="BH42" i="30"/>
  <c r="AK6" i="30"/>
  <c r="AK7" i="30"/>
  <c r="AK8" i="30"/>
  <c r="AL8" i="30"/>
  <c r="BI17" i="30"/>
  <c r="AK5" i="30"/>
  <c r="AK9" i="30"/>
  <c r="AL9" i="30"/>
  <c r="BI18" i="30"/>
  <c r="AK10" i="30"/>
  <c r="AK11" i="30"/>
  <c r="AL11" i="30"/>
  <c r="BI20" i="30"/>
  <c r="AK12" i="30"/>
  <c r="AL12" i="30"/>
  <c r="BI21" i="30"/>
  <c r="AK13" i="30"/>
  <c r="AK14" i="30"/>
  <c r="AK15" i="30"/>
  <c r="AL15" i="30"/>
  <c r="BI24" i="30"/>
  <c r="AK16" i="30"/>
  <c r="AL16" i="30"/>
  <c r="BI25" i="30"/>
  <c r="AK17" i="30"/>
  <c r="AK18" i="30"/>
  <c r="AK19" i="30"/>
  <c r="AL19" i="30"/>
  <c r="BI28" i="30"/>
  <c r="AK20" i="30"/>
  <c r="AL20" i="30"/>
  <c r="BI29" i="30"/>
  <c r="AK21" i="30"/>
  <c r="AK22" i="30"/>
  <c r="AK23" i="30"/>
  <c r="AL23" i="30"/>
  <c r="BI32" i="30"/>
  <c r="AK24" i="30"/>
  <c r="AL24" i="30"/>
  <c r="BI33" i="30"/>
  <c r="AK25" i="30"/>
  <c r="AK26" i="30"/>
  <c r="AK27" i="30"/>
  <c r="AL27" i="30"/>
  <c r="BI36" i="30"/>
  <c r="AK28" i="30"/>
  <c r="AL28" i="30"/>
  <c r="BI37" i="30"/>
  <c r="AK29" i="30"/>
  <c r="AK30" i="30"/>
  <c r="AK31" i="30"/>
  <c r="AL31" i="30"/>
  <c r="BI40" i="30"/>
  <c r="AK32" i="30"/>
  <c r="AL32" i="30"/>
  <c r="BI41" i="30"/>
  <c r="AK33" i="30"/>
  <c r="AK34" i="30"/>
  <c r="AK35" i="30"/>
  <c r="AL35" i="30"/>
  <c r="BI44" i="30"/>
  <c r="AK36" i="30"/>
  <c r="AK37" i="30"/>
  <c r="AM6" i="30"/>
  <c r="AM7" i="30"/>
  <c r="AM8" i="30"/>
  <c r="AM9" i="30"/>
  <c r="AM10" i="30"/>
  <c r="AM11" i="30"/>
  <c r="AM12" i="30"/>
  <c r="AM13" i="30"/>
  <c r="AM14" i="30"/>
  <c r="AM15" i="30"/>
  <c r="AM16" i="30"/>
  <c r="AM17" i="30"/>
  <c r="AM18" i="30"/>
  <c r="AM19" i="30"/>
  <c r="AM20" i="30"/>
  <c r="AM21" i="30"/>
  <c r="AM22" i="30"/>
  <c r="AM23" i="30"/>
  <c r="AM24" i="30"/>
  <c r="AM25" i="30"/>
  <c r="AM26" i="30"/>
  <c r="AM27" i="30"/>
  <c r="AM28" i="30"/>
  <c r="AM29" i="30"/>
  <c r="AM30" i="30"/>
  <c r="AM31" i="30"/>
  <c r="AM32" i="30"/>
  <c r="AM33" i="30"/>
  <c r="AM34" i="30"/>
  <c r="AM35" i="30"/>
  <c r="AM36" i="30"/>
  <c r="AM39" i="30"/>
  <c r="AN14" i="30"/>
  <c r="BJ23" i="30"/>
  <c r="AN15" i="30"/>
  <c r="BJ24" i="30"/>
  <c r="AN18" i="30"/>
  <c r="BJ27" i="30"/>
  <c r="AN17" i="30"/>
  <c r="BJ26" i="30"/>
  <c r="AN20" i="30"/>
  <c r="BJ29" i="30"/>
  <c r="AN19" i="30"/>
  <c r="BJ28" i="30"/>
  <c r="AN22" i="30"/>
  <c r="BJ31" i="30"/>
  <c r="AN21" i="30"/>
  <c r="BJ30" i="30"/>
  <c r="AN24" i="30"/>
  <c r="BJ33" i="30"/>
  <c r="AN23" i="30"/>
  <c r="BJ32" i="30"/>
  <c r="AN26" i="30"/>
  <c r="BJ35" i="30"/>
  <c r="AN25" i="30"/>
  <c r="BJ34" i="30"/>
  <c r="AN28" i="30"/>
  <c r="BJ37" i="30"/>
  <c r="AN27" i="30"/>
  <c r="BJ36" i="30"/>
  <c r="AN30" i="30"/>
  <c r="BJ39" i="30"/>
  <c r="AN29" i="30"/>
  <c r="BJ38" i="30"/>
  <c r="AN32" i="30"/>
  <c r="BJ41" i="30"/>
  <c r="AN35" i="30"/>
  <c r="BJ44" i="30"/>
  <c r="AN33" i="30"/>
  <c r="BJ42" i="30"/>
  <c r="AN36" i="30"/>
  <c r="BJ45" i="30"/>
  <c r="AO6" i="30"/>
  <c r="AO7" i="30"/>
  <c r="AO8" i="30"/>
  <c r="AP8" i="30"/>
  <c r="BK17" i="30"/>
  <c r="AO5" i="30"/>
  <c r="AO9" i="30"/>
  <c r="AP9" i="30"/>
  <c r="BK18" i="30"/>
  <c r="AO10" i="30"/>
  <c r="AO11" i="30"/>
  <c r="AP11" i="30"/>
  <c r="BK20" i="30"/>
  <c r="AO12" i="30"/>
  <c r="AO13" i="30"/>
  <c r="AO14" i="30"/>
  <c r="AO15" i="30"/>
  <c r="AO16" i="30"/>
  <c r="AO17" i="30"/>
  <c r="AO18" i="30"/>
  <c r="AP18" i="30"/>
  <c r="BK27" i="30"/>
  <c r="AO19" i="30"/>
  <c r="AO20" i="30"/>
  <c r="AO21" i="30"/>
  <c r="AO22" i="30"/>
  <c r="AO23" i="30"/>
  <c r="AO24" i="30"/>
  <c r="AO25" i="30"/>
  <c r="AO26" i="30"/>
  <c r="AP26" i="30"/>
  <c r="BK35" i="30"/>
  <c r="AO27" i="30"/>
  <c r="AP27" i="30"/>
  <c r="BK36" i="30"/>
  <c r="AO28" i="30"/>
  <c r="AO29" i="30"/>
  <c r="AP29" i="30"/>
  <c r="BK38" i="30"/>
  <c r="AO30" i="30"/>
  <c r="AO31" i="30"/>
  <c r="AO32" i="30"/>
  <c r="AO33" i="30"/>
  <c r="AO34" i="30"/>
  <c r="AP34" i="30"/>
  <c r="BK43" i="30"/>
  <c r="AO35" i="30"/>
  <c r="AO36" i="30"/>
  <c r="AQ5" i="30"/>
  <c r="AO37" i="30"/>
  <c r="AQ6" i="30"/>
  <c r="AQ7" i="30"/>
  <c r="AQ8" i="30"/>
  <c r="AR8" i="30"/>
  <c r="BL17" i="30"/>
  <c r="AQ9" i="30"/>
  <c r="AR9" i="30"/>
  <c r="BL18" i="30"/>
  <c r="AQ10" i="30"/>
  <c r="AQ11" i="30"/>
  <c r="AR11" i="30"/>
  <c r="BL20" i="30"/>
  <c r="AR10" i="30"/>
  <c r="BL19" i="30"/>
  <c r="AQ12" i="30"/>
  <c r="AR12" i="30"/>
  <c r="BL21" i="30"/>
  <c r="AQ13" i="30"/>
  <c r="AQ14" i="30"/>
  <c r="AQ15" i="30"/>
  <c r="AR15" i="30"/>
  <c r="BL24" i="30"/>
  <c r="AR14" i="30"/>
  <c r="BL23" i="30"/>
  <c r="AQ16" i="30"/>
  <c r="AQ17" i="30"/>
  <c r="AQ18" i="30"/>
  <c r="AR18" i="30"/>
  <c r="BL27" i="30"/>
  <c r="AR16" i="30"/>
  <c r="BL25" i="30"/>
  <c r="AQ19" i="30"/>
  <c r="AR19" i="30"/>
  <c r="BL28" i="30"/>
  <c r="AQ20" i="30"/>
  <c r="AR20" i="30"/>
  <c r="BL29" i="30"/>
  <c r="AQ21" i="30"/>
  <c r="AQ22" i="30"/>
  <c r="AQ23" i="30"/>
  <c r="AR23" i="30"/>
  <c r="BL32" i="30"/>
  <c r="AR22" i="30"/>
  <c r="BL31" i="30"/>
  <c r="AQ24" i="30"/>
  <c r="AQ25" i="30"/>
  <c r="AQ26" i="30"/>
  <c r="AR26" i="30"/>
  <c r="BL35" i="30"/>
  <c r="AR24" i="30"/>
  <c r="BL33" i="30"/>
  <c r="AQ27" i="30"/>
  <c r="AR27" i="30"/>
  <c r="BL36" i="30"/>
  <c r="AQ28" i="30"/>
  <c r="AR28" i="30"/>
  <c r="BL37" i="30"/>
  <c r="AQ29" i="30"/>
  <c r="AQ30" i="30"/>
  <c r="AQ31" i="30"/>
  <c r="AR31" i="30"/>
  <c r="BL40" i="30"/>
  <c r="AR30" i="30"/>
  <c r="BL39" i="30"/>
  <c r="AQ32" i="30"/>
  <c r="AQ33" i="30"/>
  <c r="AQ34" i="30"/>
  <c r="AR34" i="30"/>
  <c r="BL43" i="30"/>
  <c r="AR32" i="30"/>
  <c r="BL41" i="30"/>
  <c r="AQ35" i="30"/>
  <c r="AR35" i="30"/>
  <c r="BL44" i="30"/>
  <c r="AS5" i="30"/>
  <c r="AQ36" i="30"/>
  <c r="AS6" i="30"/>
  <c r="AS7" i="30"/>
  <c r="AT7" i="30"/>
  <c r="AR36" i="30"/>
  <c r="BL45" i="30"/>
  <c r="AS8" i="30"/>
  <c r="AT8" i="30"/>
  <c r="BM17" i="30"/>
  <c r="AS9" i="30"/>
  <c r="AS10" i="30"/>
  <c r="AT10" i="30"/>
  <c r="BM19" i="30"/>
  <c r="AT9" i="30"/>
  <c r="BM18" i="30"/>
  <c r="AS11" i="30"/>
  <c r="AS12" i="30"/>
  <c r="AS13" i="30"/>
  <c r="AT13" i="30"/>
  <c r="BM22" i="30"/>
  <c r="AT11" i="30"/>
  <c r="BM20" i="30"/>
  <c r="AS14" i="30"/>
  <c r="AS15" i="30"/>
  <c r="AS16" i="30"/>
  <c r="AT16" i="30"/>
  <c r="BM25" i="30"/>
  <c r="AS17" i="30"/>
  <c r="AT17" i="30"/>
  <c r="BM26" i="30"/>
  <c r="AS18" i="30"/>
  <c r="AS19" i="30"/>
  <c r="AS20" i="30"/>
  <c r="AT20" i="30"/>
  <c r="BM29" i="30"/>
  <c r="AS21" i="30"/>
  <c r="AT21" i="30"/>
  <c r="BM30" i="30"/>
  <c r="AS22" i="30"/>
  <c r="AS23" i="30"/>
  <c r="AS24" i="30"/>
  <c r="AT24" i="30"/>
  <c r="BM33" i="30"/>
  <c r="AS25" i="30"/>
  <c r="AT25" i="30"/>
  <c r="BM34" i="30"/>
  <c r="AS26" i="30"/>
  <c r="AS27" i="30"/>
  <c r="AS28" i="30"/>
  <c r="AT28" i="30"/>
  <c r="BM37" i="30"/>
  <c r="AS29" i="30"/>
  <c r="AT29" i="30"/>
  <c r="BM38" i="30"/>
  <c r="AS30" i="30"/>
  <c r="AS31" i="30"/>
  <c r="AS32" i="30"/>
  <c r="AT32" i="30"/>
  <c r="BM41" i="30"/>
  <c r="AS33" i="30"/>
  <c r="AT33" i="30"/>
  <c r="BM42" i="30"/>
  <c r="AS34" i="30"/>
  <c r="AS35" i="30"/>
  <c r="AS36" i="30"/>
  <c r="AT36" i="30"/>
  <c r="BM45" i="30"/>
  <c r="AS37" i="30"/>
  <c r="AT37" i="30"/>
  <c r="BM46" i="30"/>
  <c r="AU5" i="30"/>
  <c r="AU6" i="30"/>
  <c r="AU7" i="30"/>
  <c r="AU8" i="30"/>
  <c r="AV8" i="30"/>
  <c r="BN17" i="30"/>
  <c r="AU9" i="30"/>
  <c r="AV9" i="30"/>
  <c r="AU10" i="30"/>
  <c r="AV10" i="30"/>
  <c r="BN19" i="30"/>
  <c r="BN18" i="30"/>
  <c r="AU11" i="30"/>
  <c r="AU12" i="30"/>
  <c r="AU13" i="30"/>
  <c r="AU14" i="30"/>
  <c r="AV14" i="30"/>
  <c r="BN23" i="30"/>
  <c r="AU15" i="30"/>
  <c r="AU16" i="30"/>
  <c r="AU17" i="30"/>
  <c r="AU18" i="30"/>
  <c r="AV18" i="30"/>
  <c r="BN27" i="30"/>
  <c r="AU19" i="30"/>
  <c r="AU20" i="30"/>
  <c r="AU21" i="30"/>
  <c r="AU22" i="30"/>
  <c r="AV22" i="30"/>
  <c r="BN31" i="30"/>
  <c r="AU23" i="30"/>
  <c r="AU24" i="30"/>
  <c r="AU25" i="30"/>
  <c r="AU26" i="30"/>
  <c r="AV26" i="30"/>
  <c r="BN35" i="30"/>
  <c r="AU27" i="30"/>
  <c r="AU28" i="30"/>
  <c r="AU29" i="30"/>
  <c r="AU30" i="30"/>
  <c r="AV30" i="30"/>
  <c r="BN39" i="30"/>
  <c r="AU31" i="30"/>
  <c r="AU32" i="30"/>
  <c r="AU33" i="30"/>
  <c r="AU34" i="30"/>
  <c r="AV34" i="30"/>
  <c r="BN43" i="30"/>
  <c r="AU35" i="30"/>
  <c r="AU36" i="30"/>
  <c r="AW5" i="30"/>
  <c r="AU37" i="30"/>
  <c r="AW6" i="30"/>
  <c r="AW7" i="30"/>
  <c r="AX7" i="30"/>
  <c r="AW8" i="30"/>
  <c r="AX8" i="30"/>
  <c r="BO17" i="30"/>
  <c r="AW9" i="30"/>
  <c r="AW10" i="30"/>
  <c r="AW11" i="30"/>
  <c r="AW12" i="30"/>
  <c r="AX12" i="30"/>
  <c r="BO21" i="30"/>
  <c r="AW13" i="30"/>
  <c r="AX13" i="30"/>
  <c r="BO22" i="30"/>
  <c r="AW14" i="30"/>
  <c r="AW15" i="30"/>
  <c r="AW16" i="30"/>
  <c r="AX16" i="30"/>
  <c r="BO25" i="30"/>
  <c r="AW17" i="30"/>
  <c r="AX17" i="30"/>
  <c r="BO26" i="30"/>
  <c r="AW18" i="30"/>
  <c r="AW19" i="30"/>
  <c r="AW20" i="30"/>
  <c r="AX20" i="30"/>
  <c r="BO29" i="30"/>
  <c r="AW21" i="30"/>
  <c r="AX21" i="30"/>
  <c r="BO30" i="30"/>
  <c r="AW22" i="30"/>
  <c r="AW23" i="30"/>
  <c r="AW24" i="30"/>
  <c r="AX24" i="30"/>
  <c r="BO33" i="30"/>
  <c r="AW25" i="30"/>
  <c r="AX25" i="30"/>
  <c r="BO34" i="30"/>
  <c r="AW26" i="30"/>
  <c r="AW27" i="30"/>
  <c r="AW28" i="30"/>
  <c r="AX28" i="30"/>
  <c r="BO37" i="30"/>
  <c r="AW29" i="30"/>
  <c r="AX29" i="30"/>
  <c r="BO38" i="30"/>
  <c r="AW30" i="30"/>
  <c r="AW31" i="30"/>
  <c r="AW32" i="30"/>
  <c r="AX32" i="30"/>
  <c r="BO41" i="30"/>
  <c r="AW33" i="30"/>
  <c r="AX33" i="30"/>
  <c r="BO42" i="30"/>
  <c r="AW34" i="30"/>
  <c r="AW35" i="30"/>
  <c r="AW36" i="30"/>
  <c r="AX36" i="30"/>
  <c r="BO45" i="30"/>
  <c r="AY5" i="30"/>
  <c r="AY6" i="30"/>
  <c r="AY7" i="30"/>
  <c r="AY8" i="30"/>
  <c r="AZ8" i="30"/>
  <c r="BP17" i="30"/>
  <c r="AY9" i="30"/>
  <c r="AZ9" i="30"/>
  <c r="BP18" i="30"/>
  <c r="AY10" i="30"/>
  <c r="AZ10" i="30"/>
  <c r="BP19" i="30"/>
  <c r="AY11" i="30"/>
  <c r="AY12" i="30"/>
  <c r="AY13" i="30"/>
  <c r="AZ13" i="30"/>
  <c r="BP22" i="30"/>
  <c r="AZ12" i="30"/>
  <c r="BP21" i="30"/>
  <c r="AY14" i="30"/>
  <c r="AZ14" i="30"/>
  <c r="BP23" i="30"/>
  <c r="AY15" i="30"/>
  <c r="AY16" i="30"/>
  <c r="AY17" i="30"/>
  <c r="AZ17" i="30"/>
  <c r="BP26" i="30"/>
  <c r="AZ16" i="30"/>
  <c r="BP25" i="30"/>
  <c r="AY18" i="30"/>
  <c r="AZ18" i="30"/>
  <c r="BP27" i="30"/>
  <c r="AY19" i="30"/>
  <c r="AY20" i="30"/>
  <c r="AY21" i="30"/>
  <c r="AY22" i="30"/>
  <c r="AZ22" i="30"/>
  <c r="BP31" i="30"/>
  <c r="AY23" i="30"/>
  <c r="AY24" i="30"/>
  <c r="AY25" i="30"/>
  <c r="AZ25" i="30"/>
  <c r="BP34" i="30"/>
  <c r="AY26" i="30"/>
  <c r="AZ26" i="30"/>
  <c r="BP35" i="30"/>
  <c r="AY27" i="30"/>
  <c r="AY28" i="30"/>
  <c r="AY29" i="30"/>
  <c r="AZ29" i="30"/>
  <c r="BP38" i="30"/>
  <c r="AZ28" i="30"/>
  <c r="BP37" i="30"/>
  <c r="AY30" i="30"/>
  <c r="AZ30" i="30"/>
  <c r="BP39" i="30"/>
  <c r="AY31" i="30"/>
  <c r="AY32" i="30"/>
  <c r="AY33" i="30"/>
  <c r="AZ33" i="30"/>
  <c r="BP42" i="30"/>
  <c r="AZ32" i="30"/>
  <c r="BP41" i="30"/>
  <c r="AY34" i="30"/>
  <c r="AZ34" i="30"/>
  <c r="BP43" i="30"/>
  <c r="AY35" i="30"/>
  <c r="AY36" i="30"/>
  <c r="AY37" i="30"/>
  <c r="BA6" i="30"/>
  <c r="BA7" i="30"/>
  <c r="BA8" i="30"/>
  <c r="BB8" i="30"/>
  <c r="BQ17" i="30"/>
  <c r="BA5" i="30"/>
  <c r="BA9" i="30"/>
  <c r="BB9" i="30"/>
  <c r="BQ18" i="30"/>
  <c r="BA10" i="30"/>
  <c r="BB10" i="30"/>
  <c r="BA11" i="30"/>
  <c r="BB11" i="30"/>
  <c r="BQ20" i="30"/>
  <c r="BQ19" i="30"/>
  <c r="BA12" i="30"/>
  <c r="BA13" i="30"/>
  <c r="BA14" i="30"/>
  <c r="BA15" i="30"/>
  <c r="BB15" i="30"/>
  <c r="BQ24" i="30"/>
  <c r="BA16" i="30"/>
  <c r="BA17" i="30"/>
  <c r="BA18" i="30"/>
  <c r="BA19" i="30"/>
  <c r="BB19" i="30"/>
  <c r="BQ28" i="30"/>
  <c r="BA20" i="30"/>
  <c r="BA21" i="30"/>
  <c r="BA22" i="30"/>
  <c r="BA23" i="30"/>
  <c r="BB23" i="30"/>
  <c r="BQ32" i="30"/>
  <c r="BA24" i="30"/>
  <c r="BA25" i="30"/>
  <c r="BA26" i="30"/>
  <c r="BA27" i="30"/>
  <c r="BB27" i="30"/>
  <c r="BQ36" i="30"/>
  <c r="BA28" i="30"/>
  <c r="BA29" i="30"/>
  <c r="BA30" i="30"/>
  <c r="BA31" i="30"/>
  <c r="BB31" i="30"/>
  <c r="BQ40" i="30"/>
  <c r="BA32" i="30"/>
  <c r="BA33" i="30"/>
  <c r="BA34" i="30"/>
  <c r="BA35" i="30"/>
  <c r="BB35" i="30"/>
  <c r="BQ44" i="30"/>
  <c r="BC5" i="30"/>
  <c r="BA36" i="30"/>
  <c r="BC6" i="30"/>
  <c r="BC7" i="30"/>
  <c r="BD7" i="30"/>
  <c r="BC8" i="30"/>
  <c r="BD8" i="30"/>
  <c r="BR17" i="30"/>
  <c r="BC9" i="30"/>
  <c r="BD9" i="30"/>
  <c r="BC10" i="30"/>
  <c r="BD10" i="30"/>
  <c r="BR19" i="30"/>
  <c r="BC11" i="30"/>
  <c r="BD11" i="30"/>
  <c r="BR20" i="30"/>
  <c r="BR18" i="30"/>
  <c r="BC12" i="30"/>
  <c r="BC13" i="30"/>
  <c r="BC14" i="30"/>
  <c r="BD14" i="30"/>
  <c r="BR23" i="30"/>
  <c r="BC15" i="30"/>
  <c r="BD15" i="30"/>
  <c r="BR24" i="30"/>
  <c r="BC16" i="30"/>
  <c r="BC17" i="30"/>
  <c r="BC18" i="30"/>
  <c r="BD18" i="30"/>
  <c r="BR27" i="30"/>
  <c r="BC19" i="30"/>
  <c r="BD19" i="30"/>
  <c r="BR28" i="30"/>
  <c r="BC20" i="30"/>
  <c r="BC21" i="30"/>
  <c r="BC22" i="30"/>
  <c r="BD22" i="30"/>
  <c r="BR31" i="30"/>
  <c r="BC23" i="30"/>
  <c r="BD23" i="30"/>
  <c r="BR32" i="30"/>
  <c r="BC24" i="30"/>
  <c r="BC25" i="30"/>
  <c r="BC26" i="30"/>
  <c r="BD26" i="30"/>
  <c r="BR35" i="30"/>
  <c r="BC27" i="30"/>
  <c r="BD27" i="30"/>
  <c r="BR36" i="30"/>
  <c r="BC28" i="30"/>
  <c r="BC29" i="30"/>
  <c r="BC30" i="30"/>
  <c r="BD30" i="30"/>
  <c r="BR39" i="30"/>
  <c r="BC31" i="30"/>
  <c r="BD31" i="30"/>
  <c r="BR40" i="30"/>
  <c r="BC32" i="30"/>
  <c r="BC33" i="30"/>
  <c r="BC34" i="30"/>
  <c r="BD34" i="30"/>
  <c r="BR43" i="30"/>
  <c r="BC35" i="30"/>
  <c r="BD35" i="30"/>
  <c r="BR44" i="30"/>
  <c r="BC36" i="30"/>
  <c r="BC37" i="30"/>
  <c r="AQ40" i="30"/>
  <c r="AM40" i="30"/>
  <c r="AK40" i="30"/>
  <c r="AI40" i="30"/>
  <c r="AG40" i="30"/>
  <c r="AG39" i="30"/>
  <c r="AI39" i="30"/>
  <c r="AK39" i="30"/>
  <c r="AQ39" i="30"/>
  <c r="AF37" i="30"/>
  <c r="AF36" i="30"/>
  <c r="AF35" i="30"/>
  <c r="AF34" i="30"/>
  <c r="AF33" i="30"/>
  <c r="AF32" i="30"/>
  <c r="AF31" i="30"/>
  <c r="AF30" i="30"/>
  <c r="AF29" i="30"/>
  <c r="AF28" i="30"/>
  <c r="AF27" i="30"/>
  <c r="AF26" i="30"/>
  <c r="AF25" i="30"/>
  <c r="AF24" i="30"/>
  <c r="AF23" i="30"/>
  <c r="AF22" i="30"/>
  <c r="AF21" i="30"/>
  <c r="AF20" i="30"/>
  <c r="AF19" i="30"/>
  <c r="AF18" i="30"/>
  <c r="AF17" i="30"/>
  <c r="AF16" i="30"/>
  <c r="AF15" i="30"/>
  <c r="AF14" i="30"/>
  <c r="BG13" i="30"/>
  <c r="AF13" i="30"/>
  <c r="AF12" i="30"/>
  <c r="AF11" i="30"/>
  <c r="AF10" i="30"/>
  <c r="BH9" i="30"/>
  <c r="AF9" i="30"/>
  <c r="BH8" i="30"/>
  <c r="AF8" i="30"/>
  <c r="BL7" i="30"/>
  <c r="BH7" i="30"/>
  <c r="AF7" i="30"/>
  <c r="BL6" i="30"/>
  <c r="BH6" i="30"/>
  <c r="AF2" i="30"/>
  <c r="AG1" i="30"/>
  <c r="AF1" i="30"/>
  <c r="AG7" i="29"/>
  <c r="AH7" i="29"/>
  <c r="AG8" i="29"/>
  <c r="AH8" i="29"/>
  <c r="BG17" i="29"/>
  <c r="AG9" i="29"/>
  <c r="AG10" i="29"/>
  <c r="AG11" i="29"/>
  <c r="AH11" i="29"/>
  <c r="BG20" i="29"/>
  <c r="AH10" i="29"/>
  <c r="BG19" i="29"/>
  <c r="AG12" i="29"/>
  <c r="AH12" i="29"/>
  <c r="BG21" i="29"/>
  <c r="AG13" i="29"/>
  <c r="AG14" i="29"/>
  <c r="AG15" i="29"/>
  <c r="AH15" i="29"/>
  <c r="BG24" i="29"/>
  <c r="AH14" i="29"/>
  <c r="BG23" i="29"/>
  <c r="AG16" i="29"/>
  <c r="AG17" i="29"/>
  <c r="AH17" i="29"/>
  <c r="BG26" i="29"/>
  <c r="AH16" i="29"/>
  <c r="BG25" i="29"/>
  <c r="AG18" i="29"/>
  <c r="AG19" i="29"/>
  <c r="AG20" i="29"/>
  <c r="AH20" i="29"/>
  <c r="BG29" i="29"/>
  <c r="AG21" i="29"/>
  <c r="AG22" i="29"/>
  <c r="AG23" i="29"/>
  <c r="AH23" i="29"/>
  <c r="BG32" i="29"/>
  <c r="AG24" i="29"/>
  <c r="AH24" i="29"/>
  <c r="BG33" i="29"/>
  <c r="AG25" i="29"/>
  <c r="AG26" i="29"/>
  <c r="AG27" i="29"/>
  <c r="AH27" i="29"/>
  <c r="BG36" i="29"/>
  <c r="AH26" i="29"/>
  <c r="BG35" i="29"/>
  <c r="AG28" i="29"/>
  <c r="AH28" i="29"/>
  <c r="BG37" i="29"/>
  <c r="AG29" i="29"/>
  <c r="AG30" i="29"/>
  <c r="AH30" i="29"/>
  <c r="BG39" i="29"/>
  <c r="AG31" i="29"/>
  <c r="AG32" i="29"/>
  <c r="AH32" i="29"/>
  <c r="BG41" i="29"/>
  <c r="AG33" i="29"/>
  <c r="AG34" i="29"/>
  <c r="AH34" i="29"/>
  <c r="BG43" i="29"/>
  <c r="AG35" i="29"/>
  <c r="AG36" i="29"/>
  <c r="AH36" i="29"/>
  <c r="BG45" i="29"/>
  <c r="AG37" i="29"/>
  <c r="AI6" i="29"/>
  <c r="AI7" i="29"/>
  <c r="AI8" i="29"/>
  <c r="AJ8" i="29"/>
  <c r="BH17" i="29"/>
  <c r="AI5" i="29"/>
  <c r="AI9" i="29"/>
  <c r="AJ9" i="29"/>
  <c r="BH18" i="29"/>
  <c r="AI10" i="29"/>
  <c r="AI11" i="29"/>
  <c r="AJ11" i="29"/>
  <c r="BH20" i="29"/>
  <c r="AI12" i="29"/>
  <c r="AI13" i="29"/>
  <c r="AJ13" i="29"/>
  <c r="BH22" i="29"/>
  <c r="AI14" i="29"/>
  <c r="AJ14" i="29"/>
  <c r="BH23" i="29"/>
  <c r="AI15" i="29"/>
  <c r="AI16" i="29"/>
  <c r="AI17" i="29"/>
  <c r="AJ17" i="29"/>
  <c r="BH26" i="29"/>
  <c r="AI18" i="29"/>
  <c r="AI19" i="29"/>
  <c r="AI20" i="29"/>
  <c r="AI21" i="29"/>
  <c r="AJ21" i="29"/>
  <c r="BH30" i="29"/>
  <c r="AI22" i="29"/>
  <c r="AJ22" i="29"/>
  <c r="BH31" i="29"/>
  <c r="AI23" i="29"/>
  <c r="AI24" i="29"/>
  <c r="AI25" i="29"/>
  <c r="AJ25" i="29"/>
  <c r="BH34" i="29"/>
  <c r="AI26" i="29"/>
  <c r="AI27" i="29"/>
  <c r="AI28" i="29"/>
  <c r="AI29" i="29"/>
  <c r="AJ29" i="29"/>
  <c r="BH38" i="29"/>
  <c r="AI30" i="29"/>
  <c r="AJ30" i="29"/>
  <c r="BH39" i="29"/>
  <c r="AI31" i="29"/>
  <c r="AI32" i="29"/>
  <c r="AI33" i="29"/>
  <c r="AJ33" i="29"/>
  <c r="BH42" i="29"/>
  <c r="AK5" i="29"/>
  <c r="AI34" i="29"/>
  <c r="AK6" i="29"/>
  <c r="AK7" i="29"/>
  <c r="AL7" i="29"/>
  <c r="AK8" i="29"/>
  <c r="AL8" i="29"/>
  <c r="BI17" i="29"/>
  <c r="AK9" i="29"/>
  <c r="AL9" i="29"/>
  <c r="AK10" i="29"/>
  <c r="AL10" i="29"/>
  <c r="BI19" i="29"/>
  <c r="AK11" i="29"/>
  <c r="AL11" i="29"/>
  <c r="BI20" i="29"/>
  <c r="BI18" i="29"/>
  <c r="AK12" i="29"/>
  <c r="AK13" i="29"/>
  <c r="AK14" i="29"/>
  <c r="AL14" i="29"/>
  <c r="BI23" i="29"/>
  <c r="AK15" i="29"/>
  <c r="AK16" i="29"/>
  <c r="AK17" i="29"/>
  <c r="AK18" i="29"/>
  <c r="AL18" i="29"/>
  <c r="BI27" i="29"/>
  <c r="AK19" i="29"/>
  <c r="AL19" i="29"/>
  <c r="BI28" i="29"/>
  <c r="AK20" i="29"/>
  <c r="AK21" i="29"/>
  <c r="AK22" i="29"/>
  <c r="AL22" i="29"/>
  <c r="BI31" i="29"/>
  <c r="AK23" i="29"/>
  <c r="AK24" i="29"/>
  <c r="AK25" i="29"/>
  <c r="AK26" i="29"/>
  <c r="AL26" i="29"/>
  <c r="BI35" i="29"/>
  <c r="AK27" i="29"/>
  <c r="AK28" i="29"/>
  <c r="AK29" i="29"/>
  <c r="AK30" i="29"/>
  <c r="AL30" i="29"/>
  <c r="BI39" i="29"/>
  <c r="AK31" i="29"/>
  <c r="AL31" i="29"/>
  <c r="BI40" i="29"/>
  <c r="AK32" i="29"/>
  <c r="AK33" i="29"/>
  <c r="AK34" i="29"/>
  <c r="AL34" i="29"/>
  <c r="BI43" i="29"/>
  <c r="AK35" i="29"/>
  <c r="AK36" i="29"/>
  <c r="AM5" i="29"/>
  <c r="AK37" i="29"/>
  <c r="AM6" i="29"/>
  <c r="AM7" i="29"/>
  <c r="AN7" i="29"/>
  <c r="AM8" i="29"/>
  <c r="AN8" i="29"/>
  <c r="BJ17" i="29"/>
  <c r="AM9" i="29"/>
  <c r="AM10" i="29"/>
  <c r="AM11" i="29"/>
  <c r="AM12" i="29"/>
  <c r="AN12" i="29"/>
  <c r="BJ21" i="29"/>
  <c r="AM13" i="29"/>
  <c r="AN13" i="29"/>
  <c r="BJ22" i="29"/>
  <c r="AM14" i="29"/>
  <c r="AM15" i="29"/>
  <c r="AM16" i="29"/>
  <c r="AN16" i="29"/>
  <c r="BJ25" i="29"/>
  <c r="AM17" i="29"/>
  <c r="AM18" i="29"/>
  <c r="AM19" i="29"/>
  <c r="AM20" i="29"/>
  <c r="AN20" i="29"/>
  <c r="BJ29" i="29"/>
  <c r="AM21" i="29"/>
  <c r="AN21" i="29"/>
  <c r="BJ30" i="29"/>
  <c r="AM22" i="29"/>
  <c r="AM23" i="29"/>
  <c r="AM24" i="29"/>
  <c r="AN24" i="29"/>
  <c r="BJ33" i="29"/>
  <c r="AM25" i="29"/>
  <c r="AM26" i="29"/>
  <c r="AM27" i="29"/>
  <c r="AM28" i="29"/>
  <c r="AN28" i="29"/>
  <c r="BJ37" i="29"/>
  <c r="AM29" i="29"/>
  <c r="AN29" i="29"/>
  <c r="BJ38" i="29"/>
  <c r="AM30" i="29"/>
  <c r="AM31" i="29"/>
  <c r="AM32" i="29"/>
  <c r="AN32" i="29"/>
  <c r="BJ41" i="29"/>
  <c r="AM33" i="29"/>
  <c r="AM34" i="29"/>
  <c r="AM35" i="29"/>
  <c r="AM36" i="29"/>
  <c r="AN36" i="29"/>
  <c r="BJ45" i="29"/>
  <c r="AO5" i="29"/>
  <c r="AO6" i="29"/>
  <c r="AO7" i="29"/>
  <c r="AO8" i="29"/>
  <c r="AP8" i="29"/>
  <c r="BK17" i="29"/>
  <c r="AO9" i="29"/>
  <c r="AP9" i="29"/>
  <c r="BK18" i="29"/>
  <c r="AO10" i="29"/>
  <c r="AP10" i="29"/>
  <c r="BK19" i="29"/>
  <c r="AO11" i="29"/>
  <c r="AO12" i="29"/>
  <c r="AO13" i="29"/>
  <c r="AO14" i="29"/>
  <c r="AP14" i="29"/>
  <c r="BK23" i="29"/>
  <c r="AO15" i="29"/>
  <c r="AO16" i="29"/>
  <c r="AO17" i="29"/>
  <c r="AP17" i="29"/>
  <c r="BK26" i="29"/>
  <c r="AP16" i="29"/>
  <c r="BK25" i="29"/>
  <c r="AO18" i="29"/>
  <c r="AP18" i="29"/>
  <c r="BK27" i="29"/>
  <c r="AO19" i="29"/>
  <c r="AO20" i="29"/>
  <c r="AO21" i="29"/>
  <c r="AP21" i="29"/>
  <c r="BK30" i="29"/>
  <c r="AP20" i="29"/>
  <c r="BK29" i="29"/>
  <c r="AO22" i="29"/>
  <c r="AO23" i="29"/>
  <c r="AP23" i="29"/>
  <c r="BK32" i="29"/>
  <c r="AP22" i="29"/>
  <c r="BK31" i="29"/>
  <c r="AO24" i="29"/>
  <c r="AO25" i="29"/>
  <c r="AO26" i="29"/>
  <c r="AP26" i="29"/>
  <c r="BK35" i="29"/>
  <c r="AO27" i="29"/>
  <c r="AO28" i="29"/>
  <c r="AO29" i="29"/>
  <c r="AO30" i="29"/>
  <c r="AP30" i="29"/>
  <c r="BK39" i="29"/>
  <c r="AO31" i="29"/>
  <c r="AO32" i="29"/>
  <c r="AO33" i="29"/>
  <c r="AP33" i="29"/>
  <c r="BK42" i="29"/>
  <c r="AP32" i="29"/>
  <c r="BK41" i="29"/>
  <c r="AO34" i="29"/>
  <c r="AP34" i="29"/>
  <c r="BK43" i="29"/>
  <c r="AO35" i="29"/>
  <c r="AO36" i="29"/>
  <c r="AO37" i="29"/>
  <c r="AP37" i="29"/>
  <c r="BK46" i="29"/>
  <c r="AP36" i="29"/>
  <c r="BK45" i="29"/>
  <c r="AQ6" i="29"/>
  <c r="AQ7" i="29"/>
  <c r="AQ8" i="29"/>
  <c r="AR8" i="29"/>
  <c r="BL17" i="29"/>
  <c r="AQ5" i="29"/>
  <c r="AQ9" i="29"/>
  <c r="AR9" i="29"/>
  <c r="BL18" i="29"/>
  <c r="AQ10" i="29"/>
  <c r="AR10" i="29"/>
  <c r="AQ11" i="29"/>
  <c r="AR11" i="29"/>
  <c r="BL20" i="29"/>
  <c r="BL19" i="29"/>
  <c r="AQ12" i="29"/>
  <c r="AQ13" i="29"/>
  <c r="AQ14" i="29"/>
  <c r="AQ15" i="29"/>
  <c r="AR15" i="29"/>
  <c r="BL24" i="29"/>
  <c r="AQ16" i="29"/>
  <c r="AR16" i="29"/>
  <c r="BL25" i="29"/>
  <c r="AQ17" i="29"/>
  <c r="AQ18" i="29"/>
  <c r="AQ19" i="29"/>
  <c r="AR19" i="29"/>
  <c r="BL28" i="29"/>
  <c r="AQ20" i="29"/>
  <c r="AQ21" i="29"/>
  <c r="AQ22" i="29"/>
  <c r="AQ23" i="29"/>
  <c r="AR23" i="29"/>
  <c r="BL32" i="29"/>
  <c r="AQ24" i="29"/>
  <c r="AQ25" i="29"/>
  <c r="AQ26" i="29"/>
  <c r="AQ27" i="29"/>
  <c r="AR27" i="29"/>
  <c r="BL36" i="29"/>
  <c r="AQ28" i="29"/>
  <c r="AQ29" i="29"/>
  <c r="AQ30" i="29"/>
  <c r="AQ31" i="29"/>
  <c r="AR31" i="29"/>
  <c r="BL40" i="29"/>
  <c r="AQ32" i="29"/>
  <c r="AQ33" i="29"/>
  <c r="AQ34" i="29"/>
  <c r="AQ35" i="29"/>
  <c r="AR35" i="29"/>
  <c r="BL44" i="29"/>
  <c r="AS5" i="29"/>
  <c r="AQ36" i="29"/>
  <c r="AS6" i="29"/>
  <c r="AS7" i="29"/>
  <c r="AS8" i="29"/>
  <c r="AT8" i="29"/>
  <c r="BM17" i="29"/>
  <c r="AS9" i="29"/>
  <c r="AT9" i="29"/>
  <c r="AS10" i="29"/>
  <c r="AT10" i="29"/>
  <c r="BM19" i="29"/>
  <c r="BM18" i="29"/>
  <c r="AS11" i="29"/>
  <c r="AS12" i="29"/>
  <c r="AT12" i="29"/>
  <c r="BM21" i="29"/>
  <c r="AS13" i="29"/>
  <c r="AS14" i="29"/>
  <c r="AT14" i="29"/>
  <c r="BM23" i="29"/>
  <c r="AS15" i="29"/>
  <c r="AS16" i="29"/>
  <c r="AT16" i="29"/>
  <c r="BM25" i="29"/>
  <c r="AS17" i="29"/>
  <c r="AS18" i="29"/>
  <c r="AT18" i="29"/>
  <c r="BM27" i="29"/>
  <c r="AS19" i="29"/>
  <c r="AS20" i="29"/>
  <c r="AT20" i="29"/>
  <c r="BM29" i="29"/>
  <c r="AS21" i="29"/>
  <c r="AS22" i="29"/>
  <c r="AT22" i="29"/>
  <c r="BM31" i="29"/>
  <c r="AS23" i="29"/>
  <c r="AS24" i="29"/>
  <c r="AT24" i="29"/>
  <c r="BM33" i="29"/>
  <c r="AS25" i="29"/>
  <c r="AS26" i="29"/>
  <c r="AT26" i="29"/>
  <c r="BM35" i="29"/>
  <c r="AS27" i="29"/>
  <c r="AS28" i="29"/>
  <c r="AT28" i="29"/>
  <c r="BM37" i="29"/>
  <c r="AS29" i="29"/>
  <c r="AS30" i="29"/>
  <c r="AT30" i="29"/>
  <c r="BM39" i="29"/>
  <c r="AS31" i="29"/>
  <c r="AS32" i="29"/>
  <c r="AT32" i="29"/>
  <c r="BM41" i="29"/>
  <c r="AS33" i="29"/>
  <c r="AS34" i="29"/>
  <c r="AT34" i="29"/>
  <c r="BM43" i="29"/>
  <c r="AS35" i="29"/>
  <c r="AS36" i="29"/>
  <c r="AT36" i="29"/>
  <c r="BM45" i="29"/>
  <c r="AU5" i="29"/>
  <c r="AS37" i="29"/>
  <c r="AU6" i="29"/>
  <c r="AU7" i="29"/>
  <c r="AU8" i="29"/>
  <c r="AV8" i="29"/>
  <c r="BN17" i="29"/>
  <c r="AU9" i="29"/>
  <c r="AU10" i="29"/>
  <c r="AU11" i="29"/>
  <c r="AU12" i="29"/>
  <c r="AV12" i="29"/>
  <c r="BN21" i="29"/>
  <c r="AU13" i="29"/>
  <c r="AU14" i="29"/>
  <c r="AU15" i="29"/>
  <c r="AU16" i="29"/>
  <c r="AV16" i="29"/>
  <c r="BN25" i="29"/>
  <c r="AU17" i="29"/>
  <c r="AU18" i="29"/>
  <c r="AU19" i="29"/>
  <c r="AU20" i="29"/>
  <c r="AV20" i="29"/>
  <c r="BN29" i="29"/>
  <c r="AU21" i="29"/>
  <c r="AU22" i="29"/>
  <c r="AU23" i="29"/>
  <c r="AU24" i="29"/>
  <c r="AV24" i="29"/>
  <c r="BN33" i="29"/>
  <c r="AU25" i="29"/>
  <c r="AU26" i="29"/>
  <c r="AU27" i="29"/>
  <c r="AU28" i="29"/>
  <c r="AV28" i="29"/>
  <c r="BN37" i="29"/>
  <c r="AU29" i="29"/>
  <c r="AU30" i="29"/>
  <c r="AU31" i="29"/>
  <c r="AU32" i="29"/>
  <c r="AV32" i="29"/>
  <c r="BN41" i="29"/>
  <c r="AU33" i="29"/>
  <c r="AU34" i="29"/>
  <c r="AU35" i="29"/>
  <c r="AU36" i="29"/>
  <c r="AV36" i="29"/>
  <c r="BN45" i="29"/>
  <c r="AW5" i="29"/>
  <c r="AU37" i="29"/>
  <c r="AW6" i="29"/>
  <c r="AW7" i="29"/>
  <c r="AW8" i="29"/>
  <c r="AX8" i="29"/>
  <c r="BO17" i="29"/>
  <c r="AW9" i="29"/>
  <c r="AW10" i="29"/>
  <c r="AX10" i="29"/>
  <c r="BO19" i="29"/>
  <c r="AW11" i="29"/>
  <c r="AW12" i="29"/>
  <c r="AX12" i="29"/>
  <c r="BO21" i="29"/>
  <c r="AW13" i="29"/>
  <c r="AW14" i="29"/>
  <c r="AX14" i="29"/>
  <c r="BO23" i="29"/>
  <c r="AW15" i="29"/>
  <c r="AW16" i="29"/>
  <c r="AX16" i="29"/>
  <c r="BO25" i="29"/>
  <c r="AW17" i="29"/>
  <c r="AW18" i="29"/>
  <c r="AX18" i="29"/>
  <c r="BO27" i="29"/>
  <c r="AW19" i="29"/>
  <c r="AW20" i="29"/>
  <c r="AX20" i="29"/>
  <c r="BO29" i="29"/>
  <c r="AW21" i="29"/>
  <c r="AW22" i="29"/>
  <c r="AX22" i="29"/>
  <c r="BO31" i="29"/>
  <c r="AW23" i="29"/>
  <c r="AW24" i="29"/>
  <c r="AX24" i="29"/>
  <c r="BO33" i="29"/>
  <c r="AW25" i="29"/>
  <c r="AW26" i="29"/>
  <c r="AX26" i="29"/>
  <c r="BO35" i="29"/>
  <c r="AW27" i="29"/>
  <c r="AW28" i="29"/>
  <c r="AX28" i="29"/>
  <c r="BO37" i="29"/>
  <c r="AW29" i="29"/>
  <c r="AW30" i="29"/>
  <c r="AX30" i="29"/>
  <c r="BO39" i="29"/>
  <c r="AW31" i="29"/>
  <c r="AW32" i="29"/>
  <c r="AX32" i="29"/>
  <c r="BO41" i="29"/>
  <c r="AW33" i="29"/>
  <c r="AW34" i="29"/>
  <c r="AX34" i="29"/>
  <c r="BO43" i="29"/>
  <c r="AW35" i="29"/>
  <c r="AW36" i="29"/>
  <c r="AX36" i="29"/>
  <c r="BO45" i="29"/>
  <c r="AY5" i="29"/>
  <c r="AY6" i="29"/>
  <c r="AY7" i="29"/>
  <c r="AY8" i="29"/>
  <c r="AY9" i="29"/>
  <c r="AY10" i="29"/>
  <c r="AZ10" i="29"/>
  <c r="BP19" i="29"/>
  <c r="AY11" i="29"/>
  <c r="AY12" i="29"/>
  <c r="AZ12" i="29"/>
  <c r="BP21" i="29"/>
  <c r="AY13" i="29"/>
  <c r="AY14" i="29"/>
  <c r="AZ14" i="29"/>
  <c r="BP23" i="29"/>
  <c r="AY15" i="29"/>
  <c r="AY16" i="29"/>
  <c r="AZ16" i="29"/>
  <c r="BP25" i="29"/>
  <c r="AY17" i="29"/>
  <c r="AY18" i="29"/>
  <c r="AY19" i="29"/>
  <c r="AY20" i="29"/>
  <c r="AZ20" i="29"/>
  <c r="BP29" i="29"/>
  <c r="AY21" i="29"/>
  <c r="AY22" i="29"/>
  <c r="AY23" i="29"/>
  <c r="AY24" i="29"/>
  <c r="AZ24" i="29"/>
  <c r="BP33" i="29"/>
  <c r="AY25" i="29"/>
  <c r="AY26" i="29"/>
  <c r="AY27" i="29"/>
  <c r="AY28" i="29"/>
  <c r="AZ28" i="29"/>
  <c r="BP37" i="29"/>
  <c r="AY29" i="29"/>
  <c r="AY30" i="29"/>
  <c r="AY31" i="29"/>
  <c r="AY32" i="29"/>
  <c r="AZ32" i="29"/>
  <c r="BP41" i="29"/>
  <c r="AY33" i="29"/>
  <c r="AY34" i="29"/>
  <c r="AY35" i="29"/>
  <c r="AY36" i="29"/>
  <c r="AZ36" i="29"/>
  <c r="BP45" i="29"/>
  <c r="AY37" i="29"/>
  <c r="BA6" i="29"/>
  <c r="BA7" i="29"/>
  <c r="BA8" i="29"/>
  <c r="BB8" i="29"/>
  <c r="BQ17" i="29"/>
  <c r="BA5" i="29"/>
  <c r="BA9" i="29"/>
  <c r="BA10" i="29"/>
  <c r="BA11" i="29"/>
  <c r="BA12" i="29"/>
  <c r="BA13" i="29"/>
  <c r="BA14" i="29"/>
  <c r="BA15" i="29"/>
  <c r="BA16" i="29"/>
  <c r="BA17" i="29"/>
  <c r="BA18" i="29"/>
  <c r="BA19" i="29"/>
  <c r="BA20" i="29"/>
  <c r="BA21" i="29"/>
  <c r="BA22" i="29"/>
  <c r="BA23" i="29"/>
  <c r="BA24" i="29"/>
  <c r="BA25" i="29"/>
  <c r="BA26" i="29"/>
  <c r="BA27" i="29"/>
  <c r="BA28" i="29"/>
  <c r="BA29" i="29"/>
  <c r="BA30" i="29"/>
  <c r="BA31" i="29"/>
  <c r="BA32" i="29"/>
  <c r="BA33" i="29"/>
  <c r="BA34" i="29"/>
  <c r="BA35" i="29"/>
  <c r="BC5" i="29"/>
  <c r="BA36" i="29"/>
  <c r="BC6" i="29"/>
  <c r="BC7" i="29"/>
  <c r="BC8" i="29"/>
  <c r="BC9" i="29"/>
  <c r="BD9" i="29"/>
  <c r="BR18" i="29"/>
  <c r="BC10" i="29"/>
  <c r="BC11" i="29"/>
  <c r="BD11" i="29"/>
  <c r="BR20" i="29"/>
  <c r="BC12" i="29"/>
  <c r="BC13" i="29"/>
  <c r="BC14" i="29"/>
  <c r="BC15" i="29"/>
  <c r="BD15" i="29"/>
  <c r="BR24" i="29"/>
  <c r="BC16" i="29"/>
  <c r="BC17" i="29"/>
  <c r="BC18" i="29"/>
  <c r="BC19" i="29"/>
  <c r="BD19" i="29"/>
  <c r="BR28" i="29"/>
  <c r="BC20" i="29"/>
  <c r="BC21" i="29"/>
  <c r="BC22" i="29"/>
  <c r="BC23" i="29"/>
  <c r="BD23" i="29"/>
  <c r="BR32" i="29"/>
  <c r="BC24" i="29"/>
  <c r="BC25" i="29"/>
  <c r="BC26" i="29"/>
  <c r="BC27" i="29"/>
  <c r="BD27" i="29"/>
  <c r="BR36" i="29"/>
  <c r="BC28" i="29"/>
  <c r="BC29" i="29"/>
  <c r="BC30" i="29"/>
  <c r="BC31" i="29"/>
  <c r="BD31" i="29"/>
  <c r="BR40" i="29"/>
  <c r="BC32" i="29"/>
  <c r="BC33" i="29"/>
  <c r="BC34" i="29"/>
  <c r="BC35" i="29"/>
  <c r="BD35" i="29"/>
  <c r="BC36" i="29"/>
  <c r="BD36" i="29"/>
  <c r="BR45" i="29"/>
  <c r="BR44" i="29"/>
  <c r="BC37" i="29"/>
  <c r="AS40" i="29"/>
  <c r="AI40" i="29"/>
  <c r="AG40" i="29"/>
  <c r="AG39" i="29"/>
  <c r="AI39" i="29"/>
  <c r="AS39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BG13" i="29"/>
  <c r="AF13" i="29"/>
  <c r="AF12" i="29"/>
  <c r="AF11" i="29"/>
  <c r="AF10" i="29"/>
  <c r="BH9" i="29"/>
  <c r="AF9" i="29"/>
  <c r="BH8" i="29"/>
  <c r="AF8" i="29"/>
  <c r="BL7" i="29"/>
  <c r="BH7" i="29"/>
  <c r="AF7" i="29"/>
  <c r="BL6" i="29"/>
  <c r="BH6" i="29"/>
  <c r="AF2" i="29"/>
  <c r="AG1" i="29"/>
  <c r="AF1" i="29"/>
  <c r="AG7" i="27"/>
  <c r="AH7" i="27"/>
  <c r="BG16" i="27"/>
  <c r="AG8" i="27"/>
  <c r="AH8" i="27"/>
  <c r="BG17" i="27"/>
  <c r="AG9" i="27"/>
  <c r="AG10" i="27"/>
  <c r="AG11" i="27"/>
  <c r="AG12" i="27"/>
  <c r="AH12" i="27"/>
  <c r="BG21" i="27"/>
  <c r="AH10" i="27"/>
  <c r="BG19" i="27"/>
  <c r="AG13" i="27"/>
  <c r="AG14" i="27"/>
  <c r="AG15" i="27"/>
  <c r="AG16" i="27"/>
  <c r="AH16" i="27"/>
  <c r="BG25" i="27"/>
  <c r="AG17" i="27"/>
  <c r="AH17" i="27"/>
  <c r="BG26" i="27"/>
  <c r="AG18" i="27"/>
  <c r="AG19" i="27"/>
  <c r="AH19" i="27"/>
  <c r="BG28" i="27"/>
  <c r="AG20" i="27"/>
  <c r="AH20" i="27"/>
  <c r="BG29" i="27"/>
  <c r="AH18" i="27"/>
  <c r="BG27" i="27"/>
  <c r="AG21" i="27"/>
  <c r="AG22" i="27"/>
  <c r="AG23" i="27"/>
  <c r="AG24" i="27"/>
  <c r="AH24" i="27"/>
  <c r="BG33" i="27"/>
  <c r="AG25" i="27"/>
  <c r="AH25" i="27"/>
  <c r="BG34" i="27"/>
  <c r="AG26" i="27"/>
  <c r="AG27" i="27"/>
  <c r="AH27" i="27"/>
  <c r="BG36" i="27"/>
  <c r="AG28" i="27"/>
  <c r="AH28" i="27"/>
  <c r="BG37" i="27"/>
  <c r="AH26" i="27"/>
  <c r="BG35" i="27"/>
  <c r="AG29" i="27"/>
  <c r="AG30" i="27"/>
  <c r="AG31" i="27"/>
  <c r="AG32" i="27"/>
  <c r="AH32" i="27"/>
  <c r="BG41" i="27"/>
  <c r="AG33" i="27"/>
  <c r="AH33" i="27"/>
  <c r="BG42" i="27"/>
  <c r="AG34" i="27"/>
  <c r="AG35" i="27"/>
  <c r="AH35" i="27"/>
  <c r="BG44" i="27"/>
  <c r="AG36" i="27"/>
  <c r="AH36" i="27"/>
  <c r="BG45" i="27"/>
  <c r="AH34" i="27"/>
  <c r="BG43" i="27"/>
  <c r="AG37" i="27"/>
  <c r="AI5" i="27"/>
  <c r="AI7" i="27"/>
  <c r="AI8" i="27"/>
  <c r="AI9" i="27"/>
  <c r="AI10" i="27"/>
  <c r="AI11" i="27"/>
  <c r="AJ11" i="27"/>
  <c r="BH20" i="27"/>
  <c r="AI12" i="27"/>
  <c r="AI13" i="27"/>
  <c r="AJ13" i="27"/>
  <c r="BH22" i="27"/>
  <c r="AJ12" i="27"/>
  <c r="BH21" i="27"/>
  <c r="AI14" i="27"/>
  <c r="AI15" i="27"/>
  <c r="AI16" i="27"/>
  <c r="AI17" i="27"/>
  <c r="AJ17" i="27"/>
  <c r="BH26" i="27"/>
  <c r="AJ16" i="27"/>
  <c r="BH25" i="27"/>
  <c r="AI18" i="27"/>
  <c r="AI19" i="27"/>
  <c r="AJ19" i="27"/>
  <c r="BH28" i="27"/>
  <c r="AJ18" i="27"/>
  <c r="BH27" i="27"/>
  <c r="AI20" i="27"/>
  <c r="AI21" i="27"/>
  <c r="AJ21" i="27"/>
  <c r="BH30" i="27"/>
  <c r="AJ20" i="27"/>
  <c r="BH29" i="27"/>
  <c r="AI22" i="27"/>
  <c r="AJ22" i="27"/>
  <c r="BH31" i="27"/>
  <c r="AI23" i="27"/>
  <c r="AI24" i="27"/>
  <c r="AI25" i="27"/>
  <c r="AJ25" i="27"/>
  <c r="BH34" i="27"/>
  <c r="AJ24" i="27"/>
  <c r="BH33" i="27"/>
  <c r="AI26" i="27"/>
  <c r="AI27" i="27"/>
  <c r="AJ27" i="27"/>
  <c r="BH36" i="27"/>
  <c r="AJ26" i="27"/>
  <c r="BH35" i="27"/>
  <c r="AI28" i="27"/>
  <c r="AI29" i="27"/>
  <c r="AJ29" i="27"/>
  <c r="BH38" i="27"/>
  <c r="AJ28" i="27"/>
  <c r="BH37" i="27"/>
  <c r="AI30" i="27"/>
  <c r="AJ30" i="27"/>
  <c r="BH39" i="27"/>
  <c r="AI31" i="27"/>
  <c r="AI32" i="27"/>
  <c r="AI33" i="27"/>
  <c r="AJ33" i="27"/>
  <c r="BH42" i="27"/>
  <c r="AJ32" i="27"/>
  <c r="BH41" i="27"/>
  <c r="AK5" i="27"/>
  <c r="AI34" i="27"/>
  <c r="AK6" i="27"/>
  <c r="AK7" i="27"/>
  <c r="AL7" i="27"/>
  <c r="AK8" i="27"/>
  <c r="AK9" i="27"/>
  <c r="AK10" i="27"/>
  <c r="AK11" i="27"/>
  <c r="AK12" i="27"/>
  <c r="AK13" i="27"/>
  <c r="AK14" i="27"/>
  <c r="AK15" i="27"/>
  <c r="AL15" i="27"/>
  <c r="BI24" i="27"/>
  <c r="AK16" i="27"/>
  <c r="AK17" i="27"/>
  <c r="AK18" i="27"/>
  <c r="AK19" i="27"/>
  <c r="AL19" i="27"/>
  <c r="BI28" i="27"/>
  <c r="AK20" i="27"/>
  <c r="AK21" i="27"/>
  <c r="AK22" i="27"/>
  <c r="AK23" i="27"/>
  <c r="AL23" i="27"/>
  <c r="BI32" i="27"/>
  <c r="AK24" i="27"/>
  <c r="AK25" i="27"/>
  <c r="AK26" i="27"/>
  <c r="AK27" i="27"/>
  <c r="AL27" i="27"/>
  <c r="BI36" i="27"/>
  <c r="AK28" i="27"/>
  <c r="AK29" i="27"/>
  <c r="AK30" i="27"/>
  <c r="AK31" i="27"/>
  <c r="AL31" i="27"/>
  <c r="BI40" i="27"/>
  <c r="AK32" i="27"/>
  <c r="AK33" i="27"/>
  <c r="AK34" i="27"/>
  <c r="AK35" i="27"/>
  <c r="AL35" i="27"/>
  <c r="BI44" i="27"/>
  <c r="AK36" i="27"/>
  <c r="AK37" i="27"/>
  <c r="AM6" i="27"/>
  <c r="AM7" i="27"/>
  <c r="AM8" i="27"/>
  <c r="AN8" i="27"/>
  <c r="BJ17" i="27"/>
  <c r="AM9" i="27"/>
  <c r="AM10" i="27"/>
  <c r="AN10" i="27"/>
  <c r="BJ19" i="27"/>
  <c r="AN9" i="27"/>
  <c r="BJ18" i="27"/>
  <c r="AM11" i="27"/>
  <c r="AM12" i="27"/>
  <c r="AN12" i="27"/>
  <c r="BJ21" i="27"/>
  <c r="AM13" i="27"/>
  <c r="AM14" i="27"/>
  <c r="AN14" i="27"/>
  <c r="BJ23" i="27"/>
  <c r="AN13" i="27"/>
  <c r="BJ22" i="27"/>
  <c r="AM15" i="27"/>
  <c r="AN15" i="27"/>
  <c r="BJ24" i="27"/>
  <c r="AM16" i="27"/>
  <c r="AM17" i="27"/>
  <c r="AM18" i="27"/>
  <c r="AN18" i="27"/>
  <c r="BJ27" i="27"/>
  <c r="AN17" i="27"/>
  <c r="BJ26" i="27"/>
  <c r="AM19" i="27"/>
  <c r="AM20" i="27"/>
  <c r="AN20" i="27"/>
  <c r="BJ29" i="27"/>
  <c r="AN19" i="27"/>
  <c r="BJ28" i="27"/>
  <c r="AM21" i="27"/>
  <c r="AM22" i="27"/>
  <c r="AN22" i="27"/>
  <c r="BJ31" i="27"/>
  <c r="AN21" i="27"/>
  <c r="BJ30" i="27"/>
  <c r="AM23" i="27"/>
  <c r="AM24" i="27"/>
  <c r="AM25" i="27"/>
  <c r="AM26" i="27"/>
  <c r="AN26" i="27"/>
  <c r="BJ35" i="27"/>
  <c r="AN25" i="27"/>
  <c r="BJ34" i="27"/>
  <c r="AM27" i="27"/>
  <c r="AM28" i="27"/>
  <c r="AM29" i="27"/>
  <c r="AM30" i="27"/>
  <c r="AN30" i="27"/>
  <c r="BJ39" i="27"/>
  <c r="AN29" i="27"/>
  <c r="BJ38" i="27"/>
  <c r="AM31" i="27"/>
  <c r="AM32" i="27"/>
  <c r="AM33" i="27"/>
  <c r="AM34" i="27"/>
  <c r="AN34" i="27"/>
  <c r="BJ43" i="27"/>
  <c r="AN33" i="27"/>
  <c r="BJ42" i="27"/>
  <c r="AM35" i="27"/>
  <c r="AM36" i="27"/>
  <c r="AN36" i="27"/>
  <c r="BJ45" i="27"/>
  <c r="AO6" i="27"/>
  <c r="AO7" i="27"/>
  <c r="AO8" i="27"/>
  <c r="AP8" i="27"/>
  <c r="BK17" i="27"/>
  <c r="AO9" i="27"/>
  <c r="AO10" i="27"/>
  <c r="AO11" i="27"/>
  <c r="AO12" i="27"/>
  <c r="AP12" i="27"/>
  <c r="BK21" i="27"/>
  <c r="AO13" i="27"/>
  <c r="AP13" i="27"/>
  <c r="BK22" i="27"/>
  <c r="AO14" i="27"/>
  <c r="AO15" i="27"/>
  <c r="AP15" i="27"/>
  <c r="BK24" i="27"/>
  <c r="AO16" i="27"/>
  <c r="AP16" i="27"/>
  <c r="BK25" i="27"/>
  <c r="AP14" i="27"/>
  <c r="BK23" i="27"/>
  <c r="AO17" i="27"/>
  <c r="AO18" i="27"/>
  <c r="AO19" i="27"/>
  <c r="AO20" i="27"/>
  <c r="AP20" i="27"/>
  <c r="BK29" i="27"/>
  <c r="AO21" i="27"/>
  <c r="AP21" i="27"/>
  <c r="BK30" i="27"/>
  <c r="AO22" i="27"/>
  <c r="AO23" i="27"/>
  <c r="AO24" i="27"/>
  <c r="AO25" i="27"/>
  <c r="AP25" i="27"/>
  <c r="BK34" i="27"/>
  <c r="AO26" i="27"/>
  <c r="AO27" i="27"/>
  <c r="AP27" i="27"/>
  <c r="BK36" i="27"/>
  <c r="AO28" i="27"/>
  <c r="AO29" i="27"/>
  <c r="AP29" i="27"/>
  <c r="BK38" i="27"/>
  <c r="AO30" i="27"/>
  <c r="AO31" i="27"/>
  <c r="AP31" i="27"/>
  <c r="BK40" i="27"/>
  <c r="AO32" i="27"/>
  <c r="AO33" i="27"/>
  <c r="AP33" i="27"/>
  <c r="BK42" i="27"/>
  <c r="AO34" i="27"/>
  <c r="AO35" i="27"/>
  <c r="AP35" i="27"/>
  <c r="BK44" i="27"/>
  <c r="AO36" i="27"/>
  <c r="AO37" i="27"/>
  <c r="AP37" i="27"/>
  <c r="BK46" i="27"/>
  <c r="AQ5" i="27"/>
  <c r="AQ6" i="27"/>
  <c r="AQ7" i="27"/>
  <c r="AQ8" i="27"/>
  <c r="AQ9" i="27"/>
  <c r="AQ10" i="27"/>
  <c r="AR10" i="27"/>
  <c r="BL19" i="27"/>
  <c r="AQ11" i="27"/>
  <c r="AQ12" i="27"/>
  <c r="AR12" i="27"/>
  <c r="BL21" i="27"/>
  <c r="AQ13" i="27"/>
  <c r="AQ14" i="27"/>
  <c r="AR14" i="27"/>
  <c r="BL23" i="27"/>
  <c r="AQ15" i="27"/>
  <c r="AQ16" i="27"/>
  <c r="AR16" i="27"/>
  <c r="BL25" i="27"/>
  <c r="AQ17" i="27"/>
  <c r="AQ18" i="27"/>
  <c r="AR18" i="27"/>
  <c r="BL27" i="27"/>
  <c r="AQ19" i="27"/>
  <c r="AQ20" i="27"/>
  <c r="AR20" i="27"/>
  <c r="BL29" i="27"/>
  <c r="AQ21" i="27"/>
  <c r="AQ22" i="27"/>
  <c r="AR22" i="27"/>
  <c r="BL31" i="27"/>
  <c r="AQ23" i="27"/>
  <c r="AQ24" i="27"/>
  <c r="AR24" i="27"/>
  <c r="BL33" i="27"/>
  <c r="AQ25" i="27"/>
  <c r="AQ26" i="27"/>
  <c r="AR26" i="27"/>
  <c r="BL35" i="27"/>
  <c r="AQ27" i="27"/>
  <c r="AQ28" i="27"/>
  <c r="AR28" i="27"/>
  <c r="BL37" i="27"/>
  <c r="AQ29" i="27"/>
  <c r="AQ30" i="27"/>
  <c r="AR30" i="27"/>
  <c r="BL39" i="27"/>
  <c r="AQ31" i="27"/>
  <c r="AQ32" i="27"/>
  <c r="AR32" i="27"/>
  <c r="BL41" i="27"/>
  <c r="AQ33" i="27"/>
  <c r="AQ34" i="27"/>
  <c r="AR34" i="27"/>
  <c r="BL43" i="27"/>
  <c r="AQ35" i="27"/>
  <c r="AQ36" i="27"/>
  <c r="AS6" i="27"/>
  <c r="AS7" i="27"/>
  <c r="AS8" i="27"/>
  <c r="AS9" i="27"/>
  <c r="AS10" i="27"/>
  <c r="AT10" i="27"/>
  <c r="BM19" i="27"/>
  <c r="AS11" i="27"/>
  <c r="AS12" i="27"/>
  <c r="AT12" i="27"/>
  <c r="BM21" i="27"/>
  <c r="AS13" i="27"/>
  <c r="AS14" i="27"/>
  <c r="AT14" i="27"/>
  <c r="BM23" i="27"/>
  <c r="AS15" i="27"/>
  <c r="AS16" i="27"/>
  <c r="AT16" i="27"/>
  <c r="BM25" i="27"/>
  <c r="AS17" i="27"/>
  <c r="AS18" i="27"/>
  <c r="AT18" i="27"/>
  <c r="BM27" i="27"/>
  <c r="AS19" i="27"/>
  <c r="AS20" i="27"/>
  <c r="AT20" i="27"/>
  <c r="BM29" i="27"/>
  <c r="AS21" i="27"/>
  <c r="AS22" i="27"/>
  <c r="AT22" i="27"/>
  <c r="BM31" i="27"/>
  <c r="AS23" i="27"/>
  <c r="AS24" i="27"/>
  <c r="AT24" i="27"/>
  <c r="BM33" i="27"/>
  <c r="AS25" i="27"/>
  <c r="AS26" i="27"/>
  <c r="AT26" i="27"/>
  <c r="BM35" i="27"/>
  <c r="AS27" i="27"/>
  <c r="AS28" i="27"/>
  <c r="AT28" i="27"/>
  <c r="BM37" i="27"/>
  <c r="AS29" i="27"/>
  <c r="AS30" i="27"/>
  <c r="AT30" i="27"/>
  <c r="BM39" i="27"/>
  <c r="AS31" i="27"/>
  <c r="AS32" i="27"/>
  <c r="AT32" i="27"/>
  <c r="BM41" i="27"/>
  <c r="AS33" i="27"/>
  <c r="AS34" i="27"/>
  <c r="AT34" i="27"/>
  <c r="BM43" i="27"/>
  <c r="AS35" i="27"/>
  <c r="AS36" i="27"/>
  <c r="AT36" i="27"/>
  <c r="BM45" i="27"/>
  <c r="AU5" i="27"/>
  <c r="AS37" i="27"/>
  <c r="AT37" i="27"/>
  <c r="BM46" i="27"/>
  <c r="AU6" i="27"/>
  <c r="AU7" i="27"/>
  <c r="AU8" i="27"/>
  <c r="AU9" i="27"/>
  <c r="AU10" i="27"/>
  <c r="AU11" i="27"/>
  <c r="AU12" i="27"/>
  <c r="AV12" i="27"/>
  <c r="BN21" i="27"/>
  <c r="AV11" i="27"/>
  <c r="BN20" i="27"/>
  <c r="AU13" i="27"/>
  <c r="AV13" i="27"/>
  <c r="BN22" i="27"/>
  <c r="AU14" i="27"/>
  <c r="AU15" i="27"/>
  <c r="AU16" i="27"/>
  <c r="AU17" i="27"/>
  <c r="AU18" i="27"/>
  <c r="AU19" i="27"/>
  <c r="AU20" i="27"/>
  <c r="AV20" i="27"/>
  <c r="BN29" i="27"/>
  <c r="AV19" i="27"/>
  <c r="BN28" i="27"/>
  <c r="AU21" i="27"/>
  <c r="AV21" i="27"/>
  <c r="BN30" i="27"/>
  <c r="AU22" i="27"/>
  <c r="AU23" i="27"/>
  <c r="AU24" i="27"/>
  <c r="AU25" i="27"/>
  <c r="AU26" i="27"/>
  <c r="AU27" i="27"/>
  <c r="AU28" i="27"/>
  <c r="AV28" i="27"/>
  <c r="BN37" i="27"/>
  <c r="AV27" i="27"/>
  <c r="BN36" i="27"/>
  <c r="AU29" i="27"/>
  <c r="AV29" i="27"/>
  <c r="BN38" i="27"/>
  <c r="AU30" i="27"/>
  <c r="AU31" i="27"/>
  <c r="AU32" i="27"/>
  <c r="AU33" i="27"/>
  <c r="AU34" i="27"/>
  <c r="AU35" i="27"/>
  <c r="AU36" i="27"/>
  <c r="AV36" i="27"/>
  <c r="BN45" i="27"/>
  <c r="AV35" i="27"/>
  <c r="BN44" i="27"/>
  <c r="AW5" i="27"/>
  <c r="AU37" i="27"/>
  <c r="AW6" i="27"/>
  <c r="AW7" i="27"/>
  <c r="AW8" i="27"/>
  <c r="AX8" i="27"/>
  <c r="AV37" i="27"/>
  <c r="BN46" i="27"/>
  <c r="BO17" i="27"/>
  <c r="AW9" i="27"/>
  <c r="AW10" i="27"/>
  <c r="AW11" i="27"/>
  <c r="AW12" i="27"/>
  <c r="AW13" i="27"/>
  <c r="AW14" i="27"/>
  <c r="AW15" i="27"/>
  <c r="AW16" i="27"/>
  <c r="AW17" i="27"/>
  <c r="AX17" i="27"/>
  <c r="BO26" i="27"/>
  <c r="AW18" i="27"/>
  <c r="AW19" i="27"/>
  <c r="AW20" i="27"/>
  <c r="AW21" i="27"/>
  <c r="AX21" i="27"/>
  <c r="BO30" i="27"/>
  <c r="AW22" i="27"/>
  <c r="AW23" i="27"/>
  <c r="AW24" i="27"/>
  <c r="AW25" i="27"/>
  <c r="AW26" i="27"/>
  <c r="AW27" i="27"/>
  <c r="AX27" i="27"/>
  <c r="AW28" i="27"/>
  <c r="AW29" i="27"/>
  <c r="AX29" i="27"/>
  <c r="BO36" i="27"/>
  <c r="BO38" i="27"/>
  <c r="AW30" i="27"/>
  <c r="AW31" i="27"/>
  <c r="AW32" i="27"/>
  <c r="AW33" i="27"/>
  <c r="AW34" i="27"/>
  <c r="AW35" i="27"/>
  <c r="AY5" i="27"/>
  <c r="AW36" i="27"/>
  <c r="AY6" i="27"/>
  <c r="AY7" i="27"/>
  <c r="AY8" i="27"/>
  <c r="AZ8" i="27"/>
  <c r="BP17" i="27"/>
  <c r="AY9" i="27"/>
  <c r="AY10" i="27"/>
  <c r="AZ10" i="27"/>
  <c r="BP19" i="27"/>
  <c r="AY11" i="27"/>
  <c r="AY12" i="27"/>
  <c r="AY13" i="27"/>
  <c r="AZ13" i="27"/>
  <c r="BP22" i="27"/>
  <c r="AZ12" i="27"/>
  <c r="BP21" i="27"/>
  <c r="AY14" i="27"/>
  <c r="AZ14" i="27"/>
  <c r="BP23" i="27"/>
  <c r="AY15" i="27"/>
  <c r="AY16" i="27"/>
  <c r="AZ16" i="27"/>
  <c r="BP25" i="27"/>
  <c r="AY17" i="27"/>
  <c r="AY18" i="27"/>
  <c r="AZ18" i="27"/>
  <c r="BP27" i="27"/>
  <c r="AY19" i="27"/>
  <c r="AY20" i="27"/>
  <c r="AY21" i="27"/>
  <c r="AY22" i="27"/>
  <c r="AZ22" i="27"/>
  <c r="BP31" i="27"/>
  <c r="AY23" i="27"/>
  <c r="AZ23" i="27"/>
  <c r="AY24" i="27"/>
  <c r="AZ24" i="27"/>
  <c r="BP33" i="27"/>
  <c r="BP32" i="27"/>
  <c r="AY25" i="27"/>
  <c r="AY26" i="27"/>
  <c r="AZ26" i="27"/>
  <c r="BP35" i="27"/>
  <c r="AY27" i="27"/>
  <c r="AY28" i="27"/>
  <c r="AZ28" i="27"/>
  <c r="BP37" i="27"/>
  <c r="AY29" i="27"/>
  <c r="AZ29" i="27"/>
  <c r="BP38" i="27"/>
  <c r="AZ27" i="27"/>
  <c r="BP36" i="27"/>
  <c r="AY30" i="27"/>
  <c r="AZ30" i="27"/>
  <c r="BP39" i="27"/>
  <c r="AY31" i="27"/>
  <c r="AY32" i="27"/>
  <c r="AZ32" i="27"/>
  <c r="BP41" i="27"/>
  <c r="AY33" i="27"/>
  <c r="AY34" i="27"/>
  <c r="AZ34" i="27"/>
  <c r="BP43" i="27"/>
  <c r="AY35" i="27"/>
  <c r="AY36" i="27"/>
  <c r="AY37" i="27"/>
  <c r="AZ37" i="27"/>
  <c r="BP46" i="27"/>
  <c r="BA5" i="27"/>
  <c r="BA6" i="27"/>
  <c r="BA7" i="27"/>
  <c r="BB7" i="27"/>
  <c r="BA8" i="27"/>
  <c r="BB8" i="27"/>
  <c r="BQ17" i="27"/>
  <c r="BA9" i="27"/>
  <c r="BA10" i="27"/>
  <c r="BB10" i="27"/>
  <c r="BQ19" i="27"/>
  <c r="BA11" i="27"/>
  <c r="BA12" i="27"/>
  <c r="BB12" i="27"/>
  <c r="BQ21" i="27"/>
  <c r="BA13" i="27"/>
  <c r="BA14" i="27"/>
  <c r="BA15" i="27"/>
  <c r="BA16" i="27"/>
  <c r="BA17" i="27"/>
  <c r="BA18" i="27"/>
  <c r="BB18" i="27"/>
  <c r="BQ27" i="27"/>
  <c r="BA19" i="27"/>
  <c r="BB19" i="27"/>
  <c r="BA20" i="27"/>
  <c r="BB20" i="27"/>
  <c r="BQ29" i="27"/>
  <c r="BQ28" i="27"/>
  <c r="BA21" i="27"/>
  <c r="BA22" i="27"/>
  <c r="BB22" i="27"/>
  <c r="BQ31" i="27"/>
  <c r="BB21" i="27"/>
  <c r="BQ30" i="27"/>
  <c r="BA23" i="27"/>
  <c r="BA24" i="27"/>
  <c r="BA25" i="27"/>
  <c r="BA26" i="27"/>
  <c r="BA27" i="27"/>
  <c r="BB27" i="27"/>
  <c r="BA28" i="27"/>
  <c r="BB28" i="27"/>
  <c r="BQ37" i="27"/>
  <c r="BQ36" i="27"/>
  <c r="BA29" i="27"/>
  <c r="BA30" i="27"/>
  <c r="BA31" i="27"/>
  <c r="BA32" i="27"/>
  <c r="BA33" i="27"/>
  <c r="BA34" i="27"/>
  <c r="BB34" i="27"/>
  <c r="BQ43" i="27"/>
  <c r="BA35" i="27"/>
  <c r="BB35" i="27"/>
  <c r="BA36" i="27"/>
  <c r="BB36" i="27"/>
  <c r="BQ45" i="27"/>
  <c r="BQ44" i="27"/>
  <c r="BC6" i="27"/>
  <c r="BC5" i="27"/>
  <c r="BC7" i="27"/>
  <c r="BD7" i="27"/>
  <c r="BC8" i="27"/>
  <c r="BC9" i="27"/>
  <c r="BC10" i="27"/>
  <c r="BC11" i="27"/>
  <c r="BC12" i="27"/>
  <c r="BC13" i="27"/>
  <c r="BD13" i="27"/>
  <c r="BR22" i="27"/>
  <c r="BC14" i="27"/>
  <c r="BD14" i="27"/>
  <c r="BC15" i="27"/>
  <c r="BD15" i="27"/>
  <c r="BR24" i="27"/>
  <c r="BR23" i="27"/>
  <c r="BC16" i="27"/>
  <c r="BC17" i="27"/>
  <c r="BD17" i="27"/>
  <c r="BR26" i="27"/>
  <c r="BD16" i="27"/>
  <c r="BR25" i="27"/>
  <c r="BC18" i="27"/>
  <c r="BC19" i="27"/>
  <c r="BC20" i="27"/>
  <c r="BC21" i="27"/>
  <c r="BC22" i="27"/>
  <c r="BD22" i="27"/>
  <c r="BC23" i="27"/>
  <c r="BD23" i="27"/>
  <c r="BR32" i="27"/>
  <c r="BR31" i="27"/>
  <c r="BC24" i="27"/>
  <c r="BC25" i="27"/>
  <c r="BC26" i="27"/>
  <c r="BC27" i="27"/>
  <c r="BC28" i="27"/>
  <c r="BC29" i="27"/>
  <c r="BD29" i="27"/>
  <c r="BR38" i="27"/>
  <c r="BC30" i="27"/>
  <c r="BD30" i="27"/>
  <c r="BC31" i="27"/>
  <c r="BD31" i="27"/>
  <c r="BR40" i="27"/>
  <c r="BR39" i="27"/>
  <c r="BC32" i="27"/>
  <c r="BC33" i="27"/>
  <c r="BD33" i="27"/>
  <c r="BR42" i="27"/>
  <c r="BD32" i="27"/>
  <c r="BR41" i="27"/>
  <c r="BC34" i="27"/>
  <c r="BC35" i="27"/>
  <c r="BC36" i="27"/>
  <c r="BC37" i="27"/>
  <c r="BD37" i="27"/>
  <c r="BR46" i="27"/>
  <c r="BC40" i="27"/>
  <c r="AO40" i="27"/>
  <c r="AM39" i="27"/>
  <c r="AO39" i="27"/>
  <c r="AF37" i="27"/>
  <c r="AF36" i="27"/>
  <c r="AF35" i="27"/>
  <c r="AF34" i="27"/>
  <c r="AF33" i="27"/>
  <c r="AF32" i="27"/>
  <c r="AF31" i="27"/>
  <c r="AF30" i="27"/>
  <c r="AF29" i="27"/>
  <c r="AF28" i="27"/>
  <c r="AF27" i="27"/>
  <c r="AF26" i="27"/>
  <c r="AF25" i="27"/>
  <c r="AF24" i="27"/>
  <c r="AF23" i="27"/>
  <c r="AF22" i="27"/>
  <c r="AF21" i="27"/>
  <c r="AF20" i="27"/>
  <c r="AF19" i="27"/>
  <c r="AF18" i="27"/>
  <c r="AF17" i="27"/>
  <c r="AF16" i="27"/>
  <c r="AF15" i="27"/>
  <c r="AF14" i="27"/>
  <c r="BG13" i="27"/>
  <c r="AF13" i="27"/>
  <c r="AF12" i="27"/>
  <c r="AF11" i="27"/>
  <c r="AF10" i="27"/>
  <c r="BH9" i="27"/>
  <c r="AF9" i="27"/>
  <c r="BH8" i="27"/>
  <c r="AF8" i="27"/>
  <c r="BL7" i="27"/>
  <c r="BH7" i="27"/>
  <c r="AF7" i="27"/>
  <c r="BL6" i="27"/>
  <c r="BH6" i="27"/>
  <c r="AF2" i="27"/>
  <c r="AG1" i="27"/>
  <c r="AF1" i="27"/>
  <c r="AG7" i="24"/>
  <c r="AG8" i="24"/>
  <c r="AG9" i="24"/>
  <c r="AH9" i="24"/>
  <c r="BG18" i="24"/>
  <c r="AG10" i="24"/>
  <c r="AG11" i="24"/>
  <c r="AG12" i="24"/>
  <c r="AG13" i="24"/>
  <c r="AG14" i="24"/>
  <c r="AG15" i="24"/>
  <c r="AH15" i="24"/>
  <c r="BG24" i="24"/>
  <c r="AG16" i="24"/>
  <c r="AG17" i="24"/>
  <c r="AG18" i="24"/>
  <c r="AG19" i="24"/>
  <c r="AG20" i="24"/>
  <c r="AG21" i="24"/>
  <c r="AG22" i="24"/>
  <c r="AH22" i="24"/>
  <c r="BG31" i="24"/>
  <c r="AG23" i="24"/>
  <c r="AG24" i="24"/>
  <c r="AG25" i="24"/>
  <c r="AG26" i="24"/>
  <c r="AH26" i="24"/>
  <c r="BG35" i="24"/>
  <c r="AH25" i="24"/>
  <c r="BG34" i="24"/>
  <c r="AG27" i="24"/>
  <c r="AG28" i="24"/>
  <c r="AG29" i="24"/>
  <c r="AG30" i="24"/>
  <c r="AG31" i="24"/>
  <c r="AH31" i="24"/>
  <c r="BG40" i="24"/>
  <c r="AG32" i="24"/>
  <c r="AG33" i="24"/>
  <c r="AG34" i="24"/>
  <c r="AG35" i="24"/>
  <c r="AG36" i="24"/>
  <c r="AI5" i="24"/>
  <c r="AG37" i="24"/>
  <c r="AI6" i="24"/>
  <c r="AI7" i="24"/>
  <c r="AJ7" i="24"/>
  <c r="AI8" i="24"/>
  <c r="AJ8" i="24"/>
  <c r="BH17" i="24"/>
  <c r="AI9" i="24"/>
  <c r="AI10" i="24"/>
  <c r="AI11" i="24"/>
  <c r="AI12" i="24"/>
  <c r="AI13" i="24"/>
  <c r="AI14" i="24"/>
  <c r="AI15" i="24"/>
  <c r="AJ15" i="24"/>
  <c r="BH24" i="24"/>
  <c r="AJ13" i="24"/>
  <c r="BH22" i="24"/>
  <c r="AI16" i="24"/>
  <c r="AJ16" i="24"/>
  <c r="BH25" i="24"/>
  <c r="AI17" i="24"/>
  <c r="AI18" i="24"/>
  <c r="AI19" i="24"/>
  <c r="AJ19" i="24"/>
  <c r="BH28" i="24"/>
  <c r="AI20" i="24"/>
  <c r="AJ20" i="24"/>
  <c r="BH29" i="24"/>
  <c r="AI21" i="24"/>
  <c r="AI22" i="24"/>
  <c r="AI23" i="24"/>
  <c r="AI24" i="24"/>
  <c r="AJ24" i="24"/>
  <c r="BH33" i="24"/>
  <c r="AI25" i="24"/>
  <c r="AI26" i="24"/>
  <c r="AI27" i="24"/>
  <c r="AI28" i="24"/>
  <c r="AJ28" i="24"/>
  <c r="BH37" i="24"/>
  <c r="AJ27" i="24"/>
  <c r="BH36" i="24"/>
  <c r="AI29" i="24"/>
  <c r="AI30" i="24"/>
  <c r="AI31" i="24"/>
  <c r="AJ31" i="24"/>
  <c r="BH40" i="24"/>
  <c r="AJ29" i="24"/>
  <c r="BH38" i="24"/>
  <c r="AI32" i="24"/>
  <c r="AI33" i="24"/>
  <c r="AK5" i="24"/>
  <c r="AI34" i="24"/>
  <c r="AK6" i="24"/>
  <c r="AK7" i="24"/>
  <c r="AK8" i="24"/>
  <c r="AL8" i="24"/>
  <c r="BI17" i="24"/>
  <c r="AL7" i="24"/>
  <c r="AK9" i="24"/>
  <c r="AK10" i="24"/>
  <c r="AK11" i="24"/>
  <c r="AK12" i="24"/>
  <c r="AL12" i="24"/>
  <c r="BI21" i="24"/>
  <c r="AK13" i="24"/>
  <c r="AL13" i="24"/>
  <c r="BI22" i="24"/>
  <c r="AK14" i="24"/>
  <c r="AK15" i="24"/>
  <c r="AK16" i="24"/>
  <c r="AK17" i="24"/>
  <c r="AL17" i="24"/>
  <c r="BI26" i="24"/>
  <c r="AK18" i="24"/>
  <c r="AK19" i="24"/>
  <c r="AK20" i="24"/>
  <c r="AK21" i="24"/>
  <c r="AK22" i="24"/>
  <c r="AK23" i="24"/>
  <c r="AK24" i="24"/>
  <c r="AL24" i="24"/>
  <c r="BI33" i="24"/>
  <c r="AL22" i="24"/>
  <c r="BI31" i="24"/>
  <c r="AK25" i="24"/>
  <c r="AL25" i="24"/>
  <c r="BI34" i="24"/>
  <c r="AK26" i="24"/>
  <c r="AK27" i="24"/>
  <c r="AK28" i="24"/>
  <c r="AL28" i="24"/>
  <c r="BI37" i="24"/>
  <c r="AK29" i="24"/>
  <c r="AL29" i="24"/>
  <c r="BI38" i="24"/>
  <c r="AK30" i="24"/>
  <c r="AK31" i="24"/>
  <c r="AK32" i="24"/>
  <c r="AK33" i="24"/>
  <c r="AL33" i="24"/>
  <c r="BI42" i="24"/>
  <c r="AK34" i="24"/>
  <c r="AK35" i="24"/>
  <c r="AK36" i="24"/>
  <c r="AK37" i="24"/>
  <c r="AL37" i="24"/>
  <c r="BI46" i="24"/>
  <c r="AL36" i="24"/>
  <c r="BI45" i="24"/>
  <c r="AM6" i="24"/>
  <c r="AM7" i="24"/>
  <c r="AM8" i="24"/>
  <c r="AN8" i="24"/>
  <c r="BJ17" i="24"/>
  <c r="AM5" i="24"/>
  <c r="AN7" i="24"/>
  <c r="AM9" i="24"/>
  <c r="AN9" i="24"/>
  <c r="BJ18" i="24"/>
  <c r="AM10" i="24"/>
  <c r="AN10" i="24"/>
  <c r="BJ19" i="24"/>
  <c r="AM11" i="24"/>
  <c r="AM12" i="24"/>
  <c r="AM13" i="24"/>
  <c r="AM14" i="24"/>
  <c r="AN14" i="24"/>
  <c r="BJ23" i="24"/>
  <c r="AM15" i="24"/>
  <c r="AN15" i="24"/>
  <c r="BJ24" i="24"/>
  <c r="AM16" i="24"/>
  <c r="AM17" i="24"/>
  <c r="AM18" i="24"/>
  <c r="AM19" i="24"/>
  <c r="AN19" i="24"/>
  <c r="BJ28" i="24"/>
  <c r="AM20" i="24"/>
  <c r="AM21" i="24"/>
  <c r="AM22" i="24"/>
  <c r="AM23" i="24"/>
  <c r="AM24" i="24"/>
  <c r="AM25" i="24"/>
  <c r="AM26" i="24"/>
  <c r="AN26" i="24"/>
  <c r="BJ35" i="24"/>
  <c r="AN24" i="24"/>
  <c r="BJ33" i="24"/>
  <c r="AM27" i="24"/>
  <c r="AN27" i="24"/>
  <c r="BJ36" i="24"/>
  <c r="AM28" i="24"/>
  <c r="AM29" i="24"/>
  <c r="AM30" i="24"/>
  <c r="AN30" i="24"/>
  <c r="BJ39" i="24"/>
  <c r="AM31" i="24"/>
  <c r="AN31" i="24"/>
  <c r="BJ40" i="24"/>
  <c r="AM32" i="24"/>
  <c r="AM33" i="24"/>
  <c r="AM34" i="24"/>
  <c r="AM35" i="24"/>
  <c r="AN35" i="24"/>
  <c r="BJ44" i="24"/>
  <c r="AM36" i="24"/>
  <c r="AO6" i="24"/>
  <c r="AO7" i="24"/>
  <c r="AO8" i="24"/>
  <c r="AO9" i="24"/>
  <c r="AO10" i="24"/>
  <c r="AO11" i="24"/>
  <c r="AO12" i="24"/>
  <c r="AO13" i="24"/>
  <c r="AP13" i="24"/>
  <c r="BK22" i="24"/>
  <c r="AP11" i="24"/>
  <c r="BK20" i="24"/>
  <c r="AO14" i="24"/>
  <c r="AP14" i="24"/>
  <c r="BK23" i="24"/>
  <c r="AO15" i="24"/>
  <c r="AO16" i="24"/>
  <c r="AO17" i="24"/>
  <c r="AO18" i="24"/>
  <c r="AP18" i="24"/>
  <c r="BK27" i="24"/>
  <c r="AP17" i="24"/>
  <c r="BK26" i="24"/>
  <c r="AO19" i="24"/>
  <c r="AO20" i="24"/>
  <c r="AO21" i="24"/>
  <c r="AP21" i="24"/>
  <c r="BK30" i="24"/>
  <c r="AP19" i="24"/>
  <c r="BK28" i="24"/>
  <c r="AO22" i="24"/>
  <c r="AO23" i="24"/>
  <c r="AO24" i="24"/>
  <c r="AO25" i="24"/>
  <c r="AO26" i="24"/>
  <c r="AO27" i="24"/>
  <c r="AO28" i="24"/>
  <c r="AO29" i="24"/>
  <c r="AP29" i="24"/>
  <c r="BK38" i="24"/>
  <c r="AP27" i="24"/>
  <c r="BK36" i="24"/>
  <c r="AO30" i="24"/>
  <c r="AP30" i="24"/>
  <c r="BK39" i="24"/>
  <c r="AO31" i="24"/>
  <c r="AO32" i="24"/>
  <c r="AO33" i="24"/>
  <c r="AO34" i="24"/>
  <c r="AP34" i="24"/>
  <c r="BK43" i="24"/>
  <c r="AP33" i="24"/>
  <c r="BK42" i="24"/>
  <c r="AO35" i="24"/>
  <c r="AO36" i="24"/>
  <c r="AO37" i="24"/>
  <c r="AP37" i="24"/>
  <c r="BK46" i="24"/>
  <c r="AP35" i="24"/>
  <c r="BK44" i="24"/>
  <c r="AQ5" i="24"/>
  <c r="AQ6" i="24"/>
  <c r="AQ7" i="24"/>
  <c r="AQ8" i="24"/>
  <c r="AQ9" i="24"/>
  <c r="AQ10" i="24"/>
  <c r="AQ11" i="24"/>
  <c r="AQ12" i="24"/>
  <c r="AR12" i="24"/>
  <c r="BL21" i="24"/>
  <c r="AQ13" i="24"/>
  <c r="AQ14" i="24"/>
  <c r="AQ15" i="24"/>
  <c r="AQ16" i="24"/>
  <c r="AR16" i="24"/>
  <c r="BL25" i="24"/>
  <c r="AR15" i="24"/>
  <c r="BL24" i="24"/>
  <c r="AQ17" i="24"/>
  <c r="AQ18" i="24"/>
  <c r="AQ19" i="24"/>
  <c r="AQ20" i="24"/>
  <c r="AQ21" i="24"/>
  <c r="AR21" i="24"/>
  <c r="BL30" i="24"/>
  <c r="AQ22" i="24"/>
  <c r="AQ23" i="24"/>
  <c r="AQ24" i="24"/>
  <c r="AQ25" i="24"/>
  <c r="AQ26" i="24"/>
  <c r="AQ27" i="24"/>
  <c r="AQ28" i="24"/>
  <c r="AQ29" i="24"/>
  <c r="AQ30" i="24"/>
  <c r="AQ31" i="24"/>
  <c r="AQ32" i="24"/>
  <c r="AR32" i="24"/>
  <c r="BL41" i="24"/>
  <c r="AR31" i="24"/>
  <c r="BL40" i="24"/>
  <c r="AQ33" i="24"/>
  <c r="AQ34" i="24"/>
  <c r="AQ35" i="24"/>
  <c r="AQ36" i="24"/>
  <c r="AS6" i="24"/>
  <c r="AS5" i="24"/>
  <c r="AS7" i="24"/>
  <c r="AS8" i="24"/>
  <c r="AS9" i="24"/>
  <c r="AS10" i="24"/>
  <c r="AS11" i="24"/>
  <c r="AT11" i="24"/>
  <c r="BM20" i="24"/>
  <c r="AS12" i="24"/>
  <c r="AS13" i="24"/>
  <c r="AT13" i="24"/>
  <c r="BM22" i="24"/>
  <c r="AS14" i="24"/>
  <c r="AT14" i="24"/>
  <c r="BM23" i="24"/>
  <c r="AT12" i="24"/>
  <c r="BM21" i="24"/>
  <c r="AS15" i="24"/>
  <c r="AS16" i="24"/>
  <c r="AS17" i="24"/>
  <c r="AS18" i="24"/>
  <c r="AS19" i="24"/>
  <c r="AS20" i="24"/>
  <c r="AS21" i="24"/>
  <c r="AS22" i="24"/>
  <c r="AT22" i="24"/>
  <c r="BM31" i="24"/>
  <c r="AS23" i="24"/>
  <c r="AT23" i="24"/>
  <c r="BM32" i="24"/>
  <c r="AS24" i="24"/>
  <c r="AT24" i="24"/>
  <c r="AS25" i="24"/>
  <c r="AT25" i="24"/>
  <c r="BM34" i="24"/>
  <c r="BM33" i="24"/>
  <c r="AS26" i="24"/>
  <c r="AS27" i="24"/>
  <c r="AT27" i="24"/>
  <c r="BM36" i="24"/>
  <c r="AS28" i="24"/>
  <c r="AS29" i="24"/>
  <c r="AT29" i="24"/>
  <c r="BM38" i="24"/>
  <c r="AS30" i="24"/>
  <c r="AT30" i="24"/>
  <c r="BM39" i="24"/>
  <c r="AT28" i="24"/>
  <c r="BM37" i="24"/>
  <c r="AS31" i="24"/>
  <c r="AT31" i="24"/>
  <c r="BM40" i="24"/>
  <c r="AS32" i="24"/>
  <c r="AS33" i="24"/>
  <c r="AT33" i="24"/>
  <c r="BM42" i="24"/>
  <c r="AS34" i="24"/>
  <c r="AS35" i="24"/>
  <c r="AT35" i="24"/>
  <c r="BM44" i="24"/>
  <c r="AS36" i="24"/>
  <c r="AU5" i="24"/>
  <c r="AT36" i="24"/>
  <c r="BM45" i="24"/>
  <c r="AS37" i="24"/>
  <c r="AU6" i="24"/>
  <c r="AU7" i="24"/>
  <c r="AU8" i="24"/>
  <c r="AV8" i="24"/>
  <c r="BN17" i="24"/>
  <c r="AU9" i="24"/>
  <c r="AV9" i="24"/>
  <c r="BN18" i="24"/>
  <c r="AU10" i="24"/>
  <c r="AV10" i="24"/>
  <c r="BN19" i="24"/>
  <c r="AU11" i="24"/>
  <c r="AU12" i="24"/>
  <c r="AU13" i="24"/>
  <c r="AV13" i="24"/>
  <c r="BN22" i="24"/>
  <c r="AV12" i="24"/>
  <c r="BN21" i="24"/>
  <c r="AU14" i="24"/>
  <c r="AU15" i="24"/>
  <c r="AV15" i="24"/>
  <c r="BN24" i="24"/>
  <c r="AV14" i="24"/>
  <c r="BN23" i="24"/>
  <c r="AU16" i="24"/>
  <c r="AU17" i="24"/>
  <c r="AU18" i="24"/>
  <c r="AU19" i="24"/>
  <c r="AU20" i="24"/>
  <c r="AU21" i="24"/>
  <c r="AU22" i="24"/>
  <c r="AU23" i="24"/>
  <c r="AU24" i="24"/>
  <c r="AU25" i="24"/>
  <c r="AU26" i="24"/>
  <c r="AU27" i="24"/>
  <c r="AU28" i="24"/>
  <c r="AU29" i="24"/>
  <c r="AU30" i="24"/>
  <c r="AV30" i="24"/>
  <c r="BN39" i="24"/>
  <c r="AV28" i="24"/>
  <c r="BN37" i="24"/>
  <c r="AU31" i="24"/>
  <c r="AU32" i="24"/>
  <c r="AU33" i="24"/>
  <c r="AU34" i="24"/>
  <c r="AV34" i="24"/>
  <c r="BN43" i="24"/>
  <c r="AU35" i="24"/>
  <c r="AU36" i="24"/>
  <c r="AW5" i="24"/>
  <c r="AV36" i="24"/>
  <c r="BN45" i="24"/>
  <c r="AU37" i="24"/>
  <c r="AW6" i="24"/>
  <c r="AW7" i="24"/>
  <c r="AW8" i="24"/>
  <c r="AW9" i="24"/>
  <c r="AW10" i="24"/>
  <c r="AX10" i="24"/>
  <c r="AW11" i="24"/>
  <c r="AX11" i="24"/>
  <c r="BO20" i="24"/>
  <c r="BO19" i="24"/>
  <c r="AW12" i="24"/>
  <c r="AX12" i="24"/>
  <c r="BO21" i="24"/>
  <c r="AW13" i="24"/>
  <c r="AW14" i="24"/>
  <c r="AW15" i="24"/>
  <c r="AW16" i="24"/>
  <c r="AW17" i="24"/>
  <c r="AX17" i="24"/>
  <c r="BO26" i="24"/>
  <c r="AX16" i="24"/>
  <c r="BO25" i="24"/>
  <c r="AW18" i="24"/>
  <c r="AX18" i="24"/>
  <c r="AW19" i="24"/>
  <c r="AX19" i="24"/>
  <c r="BO28" i="24"/>
  <c r="BO27" i="24"/>
  <c r="AW20" i="24"/>
  <c r="AX20" i="24"/>
  <c r="BO29" i="24"/>
  <c r="AW21" i="24"/>
  <c r="AW22" i="24"/>
  <c r="AW23" i="24"/>
  <c r="AW24" i="24"/>
  <c r="AW25" i="24"/>
  <c r="AX25" i="24"/>
  <c r="BO34" i="24"/>
  <c r="AX24" i="24"/>
  <c r="BO33" i="24"/>
  <c r="AW26" i="24"/>
  <c r="AX26" i="24"/>
  <c r="AW27" i="24"/>
  <c r="AX27" i="24"/>
  <c r="BO36" i="24"/>
  <c r="BO35" i="24"/>
  <c r="AW28" i="24"/>
  <c r="AX28" i="24"/>
  <c r="BO37" i="24"/>
  <c r="AW29" i="24"/>
  <c r="AW30" i="24"/>
  <c r="AW31" i="24"/>
  <c r="AW32" i="24"/>
  <c r="AW33" i="24"/>
  <c r="AX33" i="24"/>
  <c r="BO42" i="24"/>
  <c r="AX32" i="24"/>
  <c r="BO41" i="24"/>
  <c r="AW34" i="24"/>
  <c r="AX34" i="24"/>
  <c r="AW35" i="24"/>
  <c r="AX35" i="24"/>
  <c r="BO44" i="24"/>
  <c r="BO43" i="24"/>
  <c r="AY5" i="24"/>
  <c r="AW36" i="24"/>
  <c r="AX36" i="24"/>
  <c r="BO45" i="24"/>
  <c r="AY6" i="24"/>
  <c r="AY7" i="24"/>
  <c r="AY8" i="24"/>
  <c r="AZ8" i="24"/>
  <c r="BP17" i="24"/>
  <c r="AY9" i="24"/>
  <c r="AZ9" i="24"/>
  <c r="BP18" i="24"/>
  <c r="AY10" i="24"/>
  <c r="AZ10" i="24"/>
  <c r="BP19" i="24"/>
  <c r="AY11" i="24"/>
  <c r="AY12" i="24"/>
  <c r="AZ12" i="24"/>
  <c r="BP21" i="24"/>
  <c r="AZ11" i="24"/>
  <c r="BP20" i="24"/>
  <c r="AY13" i="24"/>
  <c r="AZ13" i="24"/>
  <c r="BP22" i="24"/>
  <c r="AY14" i="24"/>
  <c r="AZ14" i="24"/>
  <c r="BP23" i="24"/>
  <c r="AY15" i="24"/>
  <c r="AY16" i="24"/>
  <c r="AZ16" i="24"/>
  <c r="BP25" i="24"/>
  <c r="AZ15" i="24"/>
  <c r="BP24" i="24"/>
  <c r="AY17" i="24"/>
  <c r="AZ17" i="24"/>
  <c r="BP26" i="24"/>
  <c r="AY18" i="24"/>
  <c r="AZ18" i="24"/>
  <c r="BP27" i="24"/>
  <c r="AY19" i="24"/>
  <c r="AY20" i="24"/>
  <c r="AZ20" i="24"/>
  <c r="BP29" i="24"/>
  <c r="AZ19" i="24"/>
  <c r="BP28" i="24"/>
  <c r="AY21" i="24"/>
  <c r="AZ21" i="24"/>
  <c r="BP30" i="24"/>
  <c r="AY22" i="24"/>
  <c r="AZ22" i="24"/>
  <c r="BP31" i="24"/>
  <c r="AY23" i="24"/>
  <c r="AY24" i="24"/>
  <c r="AZ24" i="24"/>
  <c r="BP33" i="24"/>
  <c r="AZ23" i="24"/>
  <c r="BP32" i="24"/>
  <c r="AY25" i="24"/>
  <c r="AZ25" i="24"/>
  <c r="BP34" i="24"/>
  <c r="AY26" i="24"/>
  <c r="AZ26" i="24"/>
  <c r="BP35" i="24"/>
  <c r="AY27" i="24"/>
  <c r="AY28" i="24"/>
  <c r="AZ28" i="24"/>
  <c r="BP37" i="24"/>
  <c r="AZ27" i="24"/>
  <c r="BP36" i="24"/>
  <c r="AY29" i="24"/>
  <c r="AZ29" i="24"/>
  <c r="BP38" i="24"/>
  <c r="AY30" i="24"/>
  <c r="AZ30" i="24"/>
  <c r="BP39" i="24"/>
  <c r="AY31" i="24"/>
  <c r="AY32" i="24"/>
  <c r="AZ32" i="24"/>
  <c r="BP41" i="24"/>
  <c r="AZ31" i="24"/>
  <c r="BP40" i="24"/>
  <c r="AY33" i="24"/>
  <c r="AZ33" i="24"/>
  <c r="BP42" i="24"/>
  <c r="AY34" i="24"/>
  <c r="AZ34" i="24"/>
  <c r="BP43" i="24"/>
  <c r="AY35" i="24"/>
  <c r="AY36" i="24"/>
  <c r="AZ36" i="24"/>
  <c r="BP45" i="24"/>
  <c r="AZ35" i="24"/>
  <c r="BP44" i="24"/>
  <c r="AY37" i="24"/>
  <c r="AZ37" i="24"/>
  <c r="BP46" i="24"/>
  <c r="BA5" i="24"/>
  <c r="BA6" i="24"/>
  <c r="BA7" i="24"/>
  <c r="BB7" i="24"/>
  <c r="BA8" i="24"/>
  <c r="BB8" i="24"/>
  <c r="BQ17" i="24"/>
  <c r="BA9" i="24"/>
  <c r="BA10" i="24"/>
  <c r="BA11" i="24"/>
  <c r="BA12" i="24"/>
  <c r="BB12" i="24"/>
  <c r="BQ21" i="24"/>
  <c r="BB11" i="24"/>
  <c r="BQ20" i="24"/>
  <c r="BA13" i="24"/>
  <c r="BB13" i="24"/>
  <c r="BQ22" i="24"/>
  <c r="BA14" i="24"/>
  <c r="BA15" i="24"/>
  <c r="BA16" i="24"/>
  <c r="BB16" i="24"/>
  <c r="BQ25" i="24"/>
  <c r="BB15" i="24"/>
  <c r="BQ24" i="24"/>
  <c r="BA17" i="24"/>
  <c r="BB17" i="24"/>
  <c r="BQ26" i="24"/>
  <c r="BA18" i="24"/>
  <c r="BA19" i="24"/>
  <c r="BA20" i="24"/>
  <c r="BB20" i="24"/>
  <c r="BQ29" i="24"/>
  <c r="BB19" i="24"/>
  <c r="BQ28" i="24"/>
  <c r="BA21" i="24"/>
  <c r="BB21" i="24"/>
  <c r="BQ30" i="24"/>
  <c r="BA22" i="24"/>
  <c r="BA23" i="24"/>
  <c r="BA24" i="24"/>
  <c r="BB24" i="24"/>
  <c r="BQ33" i="24"/>
  <c r="BB23" i="24"/>
  <c r="BQ32" i="24"/>
  <c r="BA25" i="24"/>
  <c r="BB25" i="24"/>
  <c r="BQ34" i="24"/>
  <c r="BA26" i="24"/>
  <c r="BA27" i="24"/>
  <c r="BA28" i="24"/>
  <c r="BB28" i="24"/>
  <c r="BQ37" i="24"/>
  <c r="BB27" i="24"/>
  <c r="BQ36" i="24"/>
  <c r="BA29" i="24"/>
  <c r="BB29" i="24"/>
  <c r="BQ38" i="24"/>
  <c r="BA30" i="24"/>
  <c r="BA31" i="24"/>
  <c r="BA32" i="24"/>
  <c r="BB32" i="24"/>
  <c r="BQ41" i="24"/>
  <c r="BB31" i="24"/>
  <c r="BQ40" i="24"/>
  <c r="BA33" i="24"/>
  <c r="BB33" i="24"/>
  <c r="BQ42" i="24"/>
  <c r="BA34" i="24"/>
  <c r="BA35" i="24"/>
  <c r="BA36" i="24"/>
  <c r="BB36" i="24"/>
  <c r="BQ45" i="24"/>
  <c r="BB35" i="24"/>
  <c r="BQ44" i="24"/>
  <c r="BC6" i="24"/>
  <c r="BC7" i="24"/>
  <c r="BC8" i="24"/>
  <c r="BD8" i="24"/>
  <c r="BR17" i="24"/>
  <c r="BC5" i="24"/>
  <c r="BC9" i="24"/>
  <c r="BD9" i="24"/>
  <c r="BR18" i="24"/>
  <c r="BC10" i="24"/>
  <c r="BC11" i="24"/>
  <c r="BD11" i="24"/>
  <c r="BR20" i="24"/>
  <c r="BD10" i="24"/>
  <c r="BR19" i="24"/>
  <c r="BC12" i="24"/>
  <c r="BC13" i="24"/>
  <c r="BC14" i="24"/>
  <c r="BC15" i="24"/>
  <c r="BD15" i="24"/>
  <c r="BR24" i="24"/>
  <c r="BD14" i="24"/>
  <c r="BR23" i="24"/>
  <c r="BC16" i="24"/>
  <c r="BD16" i="24"/>
  <c r="BR25" i="24"/>
  <c r="BC17" i="24"/>
  <c r="BC18" i="24"/>
  <c r="BC19" i="24"/>
  <c r="BD19" i="24"/>
  <c r="BR28" i="24"/>
  <c r="BD18" i="24"/>
  <c r="BR27" i="24"/>
  <c r="BC20" i="24"/>
  <c r="BD20" i="24"/>
  <c r="BR29" i="24"/>
  <c r="BC21" i="24"/>
  <c r="BC22" i="24"/>
  <c r="BC23" i="24"/>
  <c r="BD23" i="24"/>
  <c r="BR32" i="24"/>
  <c r="BD22" i="24"/>
  <c r="BR31" i="24"/>
  <c r="BC24" i="24"/>
  <c r="BD24" i="24"/>
  <c r="BR33" i="24"/>
  <c r="BC25" i="24"/>
  <c r="BC26" i="24"/>
  <c r="BC27" i="24"/>
  <c r="BD27" i="24"/>
  <c r="BR36" i="24"/>
  <c r="BD26" i="24"/>
  <c r="BR35" i="24"/>
  <c r="BC28" i="24"/>
  <c r="BD28" i="24"/>
  <c r="BR37" i="24"/>
  <c r="BC29" i="24"/>
  <c r="BC30" i="24"/>
  <c r="BC31" i="24"/>
  <c r="BD31" i="24"/>
  <c r="BR40" i="24"/>
  <c r="BD30" i="24"/>
  <c r="BR39" i="24"/>
  <c r="BC32" i="24"/>
  <c r="BD32" i="24"/>
  <c r="BR41" i="24"/>
  <c r="BC33" i="24"/>
  <c r="BC34" i="24"/>
  <c r="BC35" i="24"/>
  <c r="BD35" i="24"/>
  <c r="BR44" i="24"/>
  <c r="BD34" i="24"/>
  <c r="BR43" i="24"/>
  <c r="BC36" i="24"/>
  <c r="BD36" i="24"/>
  <c r="BR45" i="24"/>
  <c r="BC37" i="24"/>
  <c r="AG39" i="24"/>
  <c r="AF37" i="24"/>
  <c r="AF36" i="24"/>
  <c r="AF35" i="24"/>
  <c r="AF34" i="24"/>
  <c r="AF33" i="24"/>
  <c r="AF32" i="24"/>
  <c r="AF31" i="24"/>
  <c r="AF30" i="24"/>
  <c r="AF29" i="24"/>
  <c r="AF28" i="24"/>
  <c r="AF27" i="24"/>
  <c r="AF26" i="24"/>
  <c r="AF25" i="24"/>
  <c r="AF24" i="24"/>
  <c r="AF23" i="24"/>
  <c r="AF22" i="24"/>
  <c r="AF21" i="24"/>
  <c r="AF20" i="24"/>
  <c r="AF19" i="24"/>
  <c r="AF18" i="24"/>
  <c r="AF17" i="24"/>
  <c r="AF16" i="24"/>
  <c r="AF15" i="24"/>
  <c r="AF14" i="24"/>
  <c r="BG13" i="24"/>
  <c r="AF13" i="24"/>
  <c r="AF12" i="24"/>
  <c r="AF11" i="24"/>
  <c r="AF10" i="24"/>
  <c r="BH9" i="24"/>
  <c r="AF9" i="24"/>
  <c r="BH8" i="24"/>
  <c r="AF8" i="24"/>
  <c r="BL7" i="24"/>
  <c r="BH7" i="24"/>
  <c r="AF7" i="24"/>
  <c r="BL6" i="24"/>
  <c r="BH6" i="24"/>
  <c r="AF2" i="24"/>
  <c r="AG1" i="24"/>
  <c r="AF1" i="24"/>
  <c r="AG7" i="22"/>
  <c r="AG8" i="22"/>
  <c r="AG9" i="22"/>
  <c r="AG10" i="22"/>
  <c r="AG11" i="22"/>
  <c r="AG12" i="22"/>
  <c r="AG13" i="22"/>
  <c r="AH13" i="22"/>
  <c r="BG22" i="22"/>
  <c r="AG14" i="22"/>
  <c r="AH14" i="22"/>
  <c r="BG23" i="22"/>
  <c r="AG15" i="22"/>
  <c r="AG16" i="22"/>
  <c r="AG17" i="22"/>
  <c r="AH17" i="22"/>
  <c r="BG26" i="22"/>
  <c r="AG18" i="22"/>
  <c r="AG19" i="22"/>
  <c r="AG20" i="22"/>
  <c r="AG21" i="22"/>
  <c r="AH21" i="22"/>
  <c r="BG30" i="22"/>
  <c r="AG22" i="22"/>
  <c r="AH22" i="22"/>
  <c r="BG31" i="22"/>
  <c r="AG23" i="22"/>
  <c r="AG24" i="22"/>
  <c r="AG25" i="22"/>
  <c r="AH25" i="22"/>
  <c r="BG34" i="22"/>
  <c r="AG26" i="22"/>
  <c r="AG27" i="22"/>
  <c r="AG28" i="22"/>
  <c r="AG29" i="22"/>
  <c r="AH29" i="22"/>
  <c r="BG38" i="22"/>
  <c r="AG30" i="22"/>
  <c r="AH30" i="22"/>
  <c r="BG39" i="22"/>
  <c r="AG31" i="22"/>
  <c r="AG32" i="22"/>
  <c r="AG33" i="22"/>
  <c r="AH33" i="22"/>
  <c r="BG42" i="22"/>
  <c r="AG34" i="22"/>
  <c r="AG35" i="22"/>
  <c r="AG36" i="22"/>
  <c r="AG37" i="22"/>
  <c r="AH37" i="22"/>
  <c r="BG46" i="22"/>
  <c r="AI5" i="22"/>
  <c r="AI6" i="22"/>
  <c r="AI7" i="22"/>
  <c r="AJ7" i="22"/>
  <c r="AI8" i="22"/>
  <c r="AI9" i="22"/>
  <c r="AI10" i="22"/>
  <c r="AI11" i="22"/>
  <c r="AJ11" i="22"/>
  <c r="BH20" i="22"/>
  <c r="AI12" i="22"/>
  <c r="AI13" i="22"/>
  <c r="AI14" i="22"/>
  <c r="AI15" i="22"/>
  <c r="AJ15" i="22"/>
  <c r="AJ13" i="22"/>
  <c r="BH22" i="22"/>
  <c r="BH24" i="22"/>
  <c r="AI16" i="22"/>
  <c r="AI17" i="22"/>
  <c r="AI18" i="22"/>
  <c r="AI19" i="22"/>
  <c r="AJ19" i="22"/>
  <c r="AJ17" i="22"/>
  <c r="BH26" i="22"/>
  <c r="BH28" i="22"/>
  <c r="AI20" i="22"/>
  <c r="AJ20" i="22"/>
  <c r="BH29" i="22"/>
  <c r="AI21" i="22"/>
  <c r="AJ21" i="22"/>
  <c r="BH30" i="22"/>
  <c r="AI22" i="22"/>
  <c r="AI23" i="22"/>
  <c r="AI24" i="22"/>
  <c r="AI25" i="22"/>
  <c r="AJ25" i="22"/>
  <c r="BH34" i="22"/>
  <c r="AI26" i="22"/>
  <c r="AI27" i="22"/>
  <c r="AI28" i="22"/>
  <c r="AJ28" i="22"/>
  <c r="BH37" i="22"/>
  <c r="AI29" i="22"/>
  <c r="AI30" i="22"/>
  <c r="AI31" i="22"/>
  <c r="AI32" i="22"/>
  <c r="AJ32" i="22"/>
  <c r="BH41" i="22"/>
  <c r="AI33" i="22"/>
  <c r="AJ33" i="22"/>
  <c r="BH42" i="22"/>
  <c r="AI34" i="22"/>
  <c r="AJ34" i="22"/>
  <c r="BH43" i="22"/>
  <c r="AK5" i="22"/>
  <c r="AK6" i="22"/>
  <c r="AK7" i="22"/>
  <c r="AL7" i="22"/>
  <c r="AK8" i="22"/>
  <c r="AK9" i="22"/>
  <c r="AK10" i="22"/>
  <c r="AK11" i="22"/>
  <c r="AL11" i="22"/>
  <c r="BI20" i="22"/>
  <c r="AK12" i="22"/>
  <c r="AK13" i="22"/>
  <c r="AK14" i="22"/>
  <c r="AK15" i="22"/>
  <c r="AL15" i="22"/>
  <c r="BI24" i="22"/>
  <c r="AK16" i="22"/>
  <c r="AL16" i="22"/>
  <c r="AK17" i="22"/>
  <c r="AL17" i="22"/>
  <c r="BI26" i="22"/>
  <c r="BI25" i="22"/>
  <c r="AK18" i="22"/>
  <c r="AK19" i="22"/>
  <c r="AL19" i="22"/>
  <c r="BI28" i="22"/>
  <c r="AK20" i="22"/>
  <c r="AK21" i="22"/>
  <c r="AK22" i="22"/>
  <c r="AK23" i="22"/>
  <c r="AK24" i="22"/>
  <c r="AK25" i="22"/>
  <c r="AK26" i="22"/>
  <c r="AK27" i="22"/>
  <c r="AL27" i="22"/>
  <c r="BI36" i="22"/>
  <c r="AL26" i="22"/>
  <c r="BI35" i="22"/>
  <c r="AK28" i="22"/>
  <c r="AK29" i="22"/>
  <c r="AK30" i="22"/>
  <c r="AK31" i="22"/>
  <c r="AL31" i="22"/>
  <c r="BI40" i="22"/>
  <c r="AK32" i="22"/>
  <c r="AL32" i="22"/>
  <c r="AK33" i="22"/>
  <c r="AL33" i="22"/>
  <c r="BI42" i="22"/>
  <c r="BI41" i="22"/>
  <c r="AK34" i="22"/>
  <c r="AK35" i="22"/>
  <c r="AL35" i="22"/>
  <c r="BI44" i="22"/>
  <c r="AK36" i="22"/>
  <c r="AK37" i="22"/>
  <c r="AM6" i="22"/>
  <c r="AM7" i="22"/>
  <c r="AM8" i="22"/>
  <c r="AN8" i="22"/>
  <c r="BJ17" i="22"/>
  <c r="AM9" i="22"/>
  <c r="AN9" i="22"/>
  <c r="BJ18" i="22"/>
  <c r="AM10" i="22"/>
  <c r="AM11" i="22"/>
  <c r="AM12" i="22"/>
  <c r="AM13" i="22"/>
  <c r="AM14" i="22"/>
  <c r="AM15" i="22"/>
  <c r="AM16" i="22"/>
  <c r="AM17" i="22"/>
  <c r="AN17" i="22"/>
  <c r="BJ26" i="22"/>
  <c r="AM18" i="22"/>
  <c r="AN18" i="22"/>
  <c r="AM19" i="22"/>
  <c r="AN19" i="22"/>
  <c r="BJ28" i="22"/>
  <c r="BJ27" i="22"/>
  <c r="AM20" i="22"/>
  <c r="AM21" i="22"/>
  <c r="AN21" i="22"/>
  <c r="BJ30" i="22"/>
  <c r="AN20" i="22"/>
  <c r="BJ29" i="22"/>
  <c r="AM22" i="22"/>
  <c r="AM23" i="22"/>
  <c r="AM24" i="22"/>
  <c r="AM25" i="22"/>
  <c r="AM26" i="22"/>
  <c r="AN26" i="22"/>
  <c r="BJ35" i="22"/>
  <c r="AM27" i="22"/>
  <c r="AM28" i="22"/>
  <c r="AM29" i="22"/>
  <c r="AM30" i="22"/>
  <c r="AM31" i="22"/>
  <c r="AM32" i="22"/>
  <c r="AM33" i="22"/>
  <c r="AN33" i="22"/>
  <c r="BJ42" i="22"/>
  <c r="AM34" i="22"/>
  <c r="AM35" i="22"/>
  <c r="AN35" i="22"/>
  <c r="BJ44" i="22"/>
  <c r="AM36" i="22"/>
  <c r="AN36" i="22"/>
  <c r="BJ45" i="22"/>
  <c r="AN34" i="22"/>
  <c r="BJ43" i="22"/>
  <c r="AO5" i="22"/>
  <c r="AO6" i="22"/>
  <c r="AO7" i="22"/>
  <c r="AP7" i="22"/>
  <c r="AO8" i="22"/>
  <c r="AP8" i="22"/>
  <c r="BK17" i="22"/>
  <c r="AO9" i="22"/>
  <c r="AO10" i="22"/>
  <c r="AP10" i="22"/>
  <c r="BK19" i="22"/>
  <c r="AO11" i="22"/>
  <c r="AP11" i="22"/>
  <c r="BK20" i="22"/>
  <c r="AP9" i="22"/>
  <c r="BK18" i="22"/>
  <c r="AO12" i="22"/>
  <c r="AP12" i="22"/>
  <c r="BK21" i="22"/>
  <c r="AO13" i="22"/>
  <c r="AO14" i="22"/>
  <c r="AP14" i="22"/>
  <c r="BK23" i="22"/>
  <c r="AO15" i="22"/>
  <c r="AP15" i="22"/>
  <c r="BK24" i="22"/>
  <c r="AP13" i="22"/>
  <c r="BK22" i="22"/>
  <c r="AO16" i="22"/>
  <c r="AP16" i="22"/>
  <c r="BK25" i="22"/>
  <c r="AO17" i="22"/>
  <c r="AO18" i="22"/>
  <c r="AP18" i="22"/>
  <c r="BK27" i="22"/>
  <c r="AO19" i="22"/>
  <c r="AP19" i="22"/>
  <c r="BK28" i="22"/>
  <c r="AP17" i="22"/>
  <c r="BK26" i="22"/>
  <c r="AO20" i="22"/>
  <c r="AP20" i="22"/>
  <c r="BK29" i="22"/>
  <c r="AO21" i="22"/>
  <c r="AO22" i="22"/>
  <c r="AP22" i="22"/>
  <c r="BK31" i="22"/>
  <c r="AO23" i="22"/>
  <c r="AP23" i="22"/>
  <c r="BK32" i="22"/>
  <c r="AP21" i="22"/>
  <c r="BK30" i="22"/>
  <c r="AO24" i="22"/>
  <c r="AP24" i="22"/>
  <c r="BK33" i="22"/>
  <c r="AO25" i="22"/>
  <c r="AO26" i="22"/>
  <c r="AP26" i="22"/>
  <c r="BK35" i="22"/>
  <c r="AO27" i="22"/>
  <c r="AP27" i="22"/>
  <c r="BK36" i="22"/>
  <c r="AP25" i="22"/>
  <c r="BK34" i="22"/>
  <c r="AO28" i="22"/>
  <c r="AP28" i="22"/>
  <c r="BK37" i="22"/>
  <c r="AO29" i="22"/>
  <c r="AO30" i="22"/>
  <c r="AP30" i="22"/>
  <c r="BK39" i="22"/>
  <c r="AO31" i="22"/>
  <c r="AP31" i="22"/>
  <c r="BK40" i="22"/>
  <c r="AP29" i="22"/>
  <c r="BK38" i="22"/>
  <c r="AO32" i="22"/>
  <c r="AP32" i="22"/>
  <c r="BK41" i="22"/>
  <c r="AO33" i="22"/>
  <c r="AO34" i="22"/>
  <c r="AP34" i="22"/>
  <c r="BK43" i="22"/>
  <c r="AO35" i="22"/>
  <c r="AP35" i="22"/>
  <c r="BK44" i="22"/>
  <c r="AP33" i="22"/>
  <c r="BK42" i="22"/>
  <c r="AO36" i="22"/>
  <c r="AP36" i="22"/>
  <c r="BK45" i="22"/>
  <c r="AQ5" i="22"/>
  <c r="AO37" i="22"/>
  <c r="AQ6" i="22"/>
  <c r="AP37" i="22"/>
  <c r="BK46" i="22"/>
  <c r="AQ7" i="22"/>
  <c r="AQ8" i="22"/>
  <c r="AQ9" i="22"/>
  <c r="AQ10" i="22"/>
  <c r="AQ11" i="22"/>
  <c r="AQ12" i="22"/>
  <c r="AQ13" i="22"/>
  <c r="AQ14" i="22"/>
  <c r="AQ15" i="22"/>
  <c r="AQ16" i="22"/>
  <c r="AQ17" i="22"/>
  <c r="AQ18" i="22"/>
  <c r="AQ19" i="22"/>
  <c r="AQ20" i="22"/>
  <c r="AQ21" i="22"/>
  <c r="AQ22" i="22"/>
  <c r="AQ23" i="22"/>
  <c r="AQ24" i="22"/>
  <c r="AQ25" i="22"/>
  <c r="AQ26" i="22"/>
  <c r="AQ27" i="22"/>
  <c r="AQ28" i="22"/>
  <c r="AQ29" i="22"/>
  <c r="AQ30" i="22"/>
  <c r="AQ31" i="22"/>
  <c r="AQ32" i="22"/>
  <c r="AQ33" i="22"/>
  <c r="AQ34" i="22"/>
  <c r="AQ35" i="22"/>
  <c r="AS5" i="22"/>
  <c r="AQ36" i="22"/>
  <c r="AS6" i="22"/>
  <c r="AS7" i="22"/>
  <c r="AS8" i="22"/>
  <c r="AT8" i="22"/>
  <c r="BM17" i="22"/>
  <c r="AS9" i="22"/>
  <c r="AS10" i="22"/>
  <c r="AS11" i="22"/>
  <c r="AS12" i="22"/>
  <c r="AS13" i="22"/>
  <c r="AS14" i="22"/>
  <c r="AS15" i="22"/>
  <c r="AS16" i="22"/>
  <c r="AS17" i="22"/>
  <c r="AS18" i="22"/>
  <c r="AS19" i="22"/>
  <c r="AS20" i="22"/>
  <c r="AS21" i="22"/>
  <c r="AS22" i="22"/>
  <c r="AS23" i="22"/>
  <c r="AS24" i="22"/>
  <c r="AS25" i="22"/>
  <c r="AS26" i="22"/>
  <c r="AS27" i="22"/>
  <c r="AS28" i="22"/>
  <c r="AS29" i="22"/>
  <c r="AS30" i="22"/>
  <c r="AS31" i="22"/>
  <c r="AS32" i="22"/>
  <c r="AS33" i="22"/>
  <c r="AS34" i="22"/>
  <c r="AS35" i="22"/>
  <c r="AS36" i="22"/>
  <c r="AS37" i="22"/>
  <c r="AU6" i="22"/>
  <c r="AU7" i="22"/>
  <c r="AU8" i="22"/>
  <c r="AV8" i="22"/>
  <c r="BN17" i="22"/>
  <c r="AU9" i="22"/>
  <c r="AU10" i="22"/>
  <c r="AU11" i="22"/>
  <c r="AV11" i="22"/>
  <c r="BN20" i="22"/>
  <c r="AU12" i="22"/>
  <c r="AU13" i="22"/>
  <c r="AV13" i="22"/>
  <c r="BN22" i="22"/>
  <c r="AU14" i="22"/>
  <c r="AV14" i="22"/>
  <c r="BN23" i="22"/>
  <c r="AV12" i="22"/>
  <c r="BN21" i="22"/>
  <c r="AU15" i="22"/>
  <c r="AV15" i="22"/>
  <c r="BN24" i="22"/>
  <c r="AU16" i="22"/>
  <c r="AU17" i="22"/>
  <c r="AV17" i="22"/>
  <c r="BN26" i="22"/>
  <c r="AU18" i="22"/>
  <c r="AV18" i="22"/>
  <c r="BN27" i="22"/>
  <c r="AV16" i="22"/>
  <c r="BN25" i="22"/>
  <c r="AU19" i="22"/>
  <c r="AV19" i="22"/>
  <c r="BN28" i="22"/>
  <c r="AU20" i="22"/>
  <c r="AU21" i="22"/>
  <c r="AV21" i="22"/>
  <c r="BN30" i="22"/>
  <c r="AU22" i="22"/>
  <c r="AV22" i="22"/>
  <c r="BN31" i="22"/>
  <c r="AV20" i="22"/>
  <c r="BN29" i="22"/>
  <c r="AU23" i="22"/>
  <c r="AV23" i="22"/>
  <c r="BN32" i="22"/>
  <c r="AU24" i="22"/>
  <c r="AU25" i="22"/>
  <c r="AV25" i="22"/>
  <c r="BN34" i="22"/>
  <c r="AU26" i="22"/>
  <c r="AV26" i="22"/>
  <c r="BN35" i="22"/>
  <c r="AV24" i="22"/>
  <c r="BN33" i="22"/>
  <c r="AU27" i="22"/>
  <c r="AV27" i="22"/>
  <c r="BN36" i="22"/>
  <c r="AU28" i="22"/>
  <c r="AU29" i="22"/>
  <c r="AV29" i="22"/>
  <c r="BN38" i="22"/>
  <c r="AU30" i="22"/>
  <c r="AV30" i="22"/>
  <c r="BN39" i="22"/>
  <c r="AV28" i="22"/>
  <c r="BN37" i="22"/>
  <c r="AU31" i="22"/>
  <c r="AV31" i="22"/>
  <c r="BN40" i="22"/>
  <c r="AU32" i="22"/>
  <c r="AU33" i="22"/>
  <c r="AV33" i="22"/>
  <c r="BN42" i="22"/>
  <c r="AU34" i="22"/>
  <c r="AV34" i="22"/>
  <c r="BN43" i="22"/>
  <c r="AV32" i="22"/>
  <c r="BN41" i="22"/>
  <c r="AU35" i="22"/>
  <c r="AV35" i="22"/>
  <c r="BN44" i="22"/>
  <c r="AU36" i="22"/>
  <c r="AU37" i="22"/>
  <c r="AV37" i="22"/>
  <c r="BN46" i="22"/>
  <c r="AW5" i="22"/>
  <c r="AV36" i="22"/>
  <c r="BN45" i="22"/>
  <c r="AW6" i="22"/>
  <c r="AW7" i="22"/>
  <c r="AW8" i="22"/>
  <c r="AX8" i="22"/>
  <c r="BO17" i="22"/>
  <c r="AW9" i="22"/>
  <c r="AX9" i="22"/>
  <c r="BO18" i="22"/>
  <c r="AW10" i="22"/>
  <c r="AW11" i="22"/>
  <c r="AX11" i="22"/>
  <c r="BO20" i="22"/>
  <c r="AX10" i="22"/>
  <c r="BO19" i="22"/>
  <c r="AW12" i="22"/>
  <c r="AW13" i="22"/>
  <c r="AW14" i="22"/>
  <c r="AX14" i="22"/>
  <c r="AX12" i="22"/>
  <c r="BO21" i="22"/>
  <c r="BO23" i="22"/>
  <c r="AW15" i="22"/>
  <c r="AW16" i="22"/>
  <c r="AW17" i="22"/>
  <c r="AX17" i="22"/>
  <c r="BO26" i="22"/>
  <c r="AW18" i="22"/>
  <c r="AX18" i="22"/>
  <c r="AX16" i="22"/>
  <c r="BO25" i="22"/>
  <c r="BO27" i="22"/>
  <c r="AW19" i="22"/>
  <c r="AW20" i="22"/>
  <c r="AW21" i="22"/>
  <c r="AX21" i="22"/>
  <c r="BO30" i="22"/>
  <c r="AW22" i="22"/>
  <c r="AX22" i="22"/>
  <c r="AX20" i="22"/>
  <c r="BO29" i="22"/>
  <c r="BO31" i="22"/>
  <c r="AW23" i="22"/>
  <c r="AW24" i="22"/>
  <c r="AW25" i="22"/>
  <c r="AX25" i="22"/>
  <c r="BO34" i="22"/>
  <c r="AW26" i="22"/>
  <c r="AX26" i="22"/>
  <c r="AX24" i="22"/>
  <c r="BO33" i="22"/>
  <c r="BO35" i="22"/>
  <c r="AW27" i="22"/>
  <c r="AW28" i="22"/>
  <c r="AW29" i="22"/>
  <c r="AX29" i="22"/>
  <c r="BO38" i="22"/>
  <c r="AW30" i="22"/>
  <c r="AX30" i="22"/>
  <c r="AX28" i="22"/>
  <c r="BO37" i="22"/>
  <c r="BO39" i="22"/>
  <c r="AW31" i="22"/>
  <c r="AW32" i="22"/>
  <c r="AW33" i="22"/>
  <c r="AX33" i="22"/>
  <c r="BO42" i="22"/>
  <c r="AW34" i="22"/>
  <c r="AX34" i="22"/>
  <c r="AX32" i="22"/>
  <c r="BO41" i="22"/>
  <c r="BO43" i="22"/>
  <c r="AW35" i="22"/>
  <c r="AY5" i="22"/>
  <c r="AW36" i="22"/>
  <c r="AY6" i="22"/>
  <c r="AY7" i="22"/>
  <c r="AZ7" i="22"/>
  <c r="AX36" i="22"/>
  <c r="BO45" i="22"/>
  <c r="AY8" i="22"/>
  <c r="AZ8" i="22"/>
  <c r="BP17" i="22"/>
  <c r="AY9" i="22"/>
  <c r="AY10" i="22"/>
  <c r="AY11" i="22"/>
  <c r="AY12" i="22"/>
  <c r="AY13" i="22"/>
  <c r="AY14" i="22"/>
  <c r="AY15" i="22"/>
  <c r="AY16" i="22"/>
  <c r="AY17" i="22"/>
  <c r="AY18" i="22"/>
  <c r="AY19" i="22"/>
  <c r="AY20" i="22"/>
  <c r="AY21" i="22"/>
  <c r="AY22" i="22"/>
  <c r="AY23" i="22"/>
  <c r="AY24" i="22"/>
  <c r="AY25" i="22"/>
  <c r="AY26" i="22"/>
  <c r="AY27" i="22"/>
  <c r="AY28" i="22"/>
  <c r="AY29" i="22"/>
  <c r="AY30" i="22"/>
  <c r="AY31" i="22"/>
  <c r="AY32" i="22"/>
  <c r="AY33" i="22"/>
  <c r="AY34" i="22"/>
  <c r="AY35" i="22"/>
  <c r="AY36" i="22"/>
  <c r="AY37" i="22"/>
  <c r="AY40" i="22"/>
  <c r="AZ10" i="22"/>
  <c r="BP19" i="22"/>
  <c r="AZ9" i="22"/>
  <c r="BP18" i="22"/>
  <c r="AZ12" i="22"/>
  <c r="BP21" i="22"/>
  <c r="AZ13" i="22"/>
  <c r="AZ11" i="22"/>
  <c r="BP20" i="22"/>
  <c r="BP22" i="22"/>
  <c r="AZ16" i="22"/>
  <c r="BP25" i="22"/>
  <c r="AZ17" i="22"/>
  <c r="AZ15" i="22"/>
  <c r="BP24" i="22"/>
  <c r="BP26" i="22"/>
  <c r="AZ20" i="22"/>
  <c r="BP29" i="22"/>
  <c r="AZ21" i="22"/>
  <c r="AZ19" i="22"/>
  <c r="BP28" i="22"/>
  <c r="BP30" i="22"/>
  <c r="AZ24" i="22"/>
  <c r="BP33" i="22"/>
  <c r="AZ25" i="22"/>
  <c r="AZ23" i="22"/>
  <c r="BP32" i="22"/>
  <c r="BP34" i="22"/>
  <c r="AZ28" i="22"/>
  <c r="BP37" i="22"/>
  <c r="AZ29" i="22"/>
  <c r="AZ27" i="22"/>
  <c r="BP36" i="22"/>
  <c r="BP38" i="22"/>
  <c r="AZ32" i="22"/>
  <c r="BP41" i="22"/>
  <c r="AZ33" i="22"/>
  <c r="AZ31" i="22"/>
  <c r="BP40" i="22"/>
  <c r="BP42" i="22"/>
  <c r="AZ36" i="22"/>
  <c r="BP45" i="22"/>
  <c r="AZ37" i="22"/>
  <c r="AZ35" i="22"/>
  <c r="BP44" i="22"/>
  <c r="BA5" i="22"/>
  <c r="BA6" i="22"/>
  <c r="BA7" i="22"/>
  <c r="BB7" i="22"/>
  <c r="BP46" i="22"/>
  <c r="BA8" i="22"/>
  <c r="BA9" i="22"/>
  <c r="BA10" i="22"/>
  <c r="BA11" i="22"/>
  <c r="BB11" i="22"/>
  <c r="BQ20" i="22"/>
  <c r="BA12" i="22"/>
  <c r="BA13" i="22"/>
  <c r="BB13" i="22"/>
  <c r="BQ22" i="22"/>
  <c r="BA14" i="22"/>
  <c r="BA15" i="22"/>
  <c r="BB15" i="22"/>
  <c r="BQ24" i="22"/>
  <c r="BA16" i="22"/>
  <c r="BA17" i="22"/>
  <c r="BA18" i="22"/>
  <c r="BA19" i="22"/>
  <c r="BB19" i="22"/>
  <c r="BQ28" i="22"/>
  <c r="BA20" i="22"/>
  <c r="BA21" i="22"/>
  <c r="BA22" i="22"/>
  <c r="BA23" i="22"/>
  <c r="BB23" i="22"/>
  <c r="BQ32" i="22"/>
  <c r="BA24" i="22"/>
  <c r="BA25" i="22"/>
  <c r="BA26" i="22"/>
  <c r="BA27" i="22"/>
  <c r="BB27" i="22"/>
  <c r="BQ36" i="22"/>
  <c r="BA28" i="22"/>
  <c r="BA29" i="22"/>
  <c r="BB29" i="22"/>
  <c r="BQ38" i="22"/>
  <c r="BA30" i="22"/>
  <c r="BA31" i="22"/>
  <c r="BB31" i="22"/>
  <c r="BQ40" i="22"/>
  <c r="BA32" i="22"/>
  <c r="BA33" i="22"/>
  <c r="BA34" i="22"/>
  <c r="BA35" i="22"/>
  <c r="BB35" i="22"/>
  <c r="BQ44" i="22"/>
  <c r="BA36" i="22"/>
  <c r="BC6" i="22"/>
  <c r="BC7" i="22"/>
  <c r="BC8" i="22"/>
  <c r="BD8" i="22"/>
  <c r="BR17" i="22"/>
  <c r="BC5" i="22"/>
  <c r="BC9" i="22"/>
  <c r="BD9" i="22"/>
  <c r="BR18" i="22"/>
  <c r="BC10" i="22"/>
  <c r="BD10" i="22"/>
  <c r="BR19" i="22"/>
  <c r="BC11" i="22"/>
  <c r="BC12" i="22"/>
  <c r="BC13" i="22"/>
  <c r="BC14" i="22"/>
  <c r="BD14" i="22"/>
  <c r="BR23" i="22"/>
  <c r="BC15" i="22"/>
  <c r="BC16" i="22"/>
  <c r="BC17" i="22"/>
  <c r="BC18" i="22"/>
  <c r="BD18" i="22"/>
  <c r="BC19" i="22"/>
  <c r="BD19" i="22"/>
  <c r="BR28" i="22"/>
  <c r="BR27" i="22"/>
  <c r="BC20" i="22"/>
  <c r="BC21" i="22"/>
  <c r="BC22" i="22"/>
  <c r="BD22" i="22"/>
  <c r="BR31" i="22"/>
  <c r="BC23" i="22"/>
  <c r="BC24" i="22"/>
  <c r="BC25" i="22"/>
  <c r="BC26" i="22"/>
  <c r="BD26" i="22"/>
  <c r="BC27" i="22"/>
  <c r="BD27" i="22"/>
  <c r="BR36" i="22"/>
  <c r="BR35" i="22"/>
  <c r="BC28" i="22"/>
  <c r="BC29" i="22"/>
  <c r="BC30" i="22"/>
  <c r="BD30" i="22"/>
  <c r="BR39" i="22"/>
  <c r="BC31" i="22"/>
  <c r="BC32" i="22"/>
  <c r="BC33" i="22"/>
  <c r="BC34" i="22"/>
  <c r="BD34" i="22"/>
  <c r="BC35" i="22"/>
  <c r="BD35" i="22"/>
  <c r="BR44" i="22"/>
  <c r="BR43" i="22"/>
  <c r="BC36" i="22"/>
  <c r="BC37" i="22"/>
  <c r="AI39" i="22"/>
  <c r="AO39" i="22"/>
  <c r="AY39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BG13" i="22"/>
  <c r="AF13" i="22"/>
  <c r="AF12" i="22"/>
  <c r="AF11" i="22"/>
  <c r="AF10" i="22"/>
  <c r="BH9" i="22"/>
  <c r="AF9" i="22"/>
  <c r="BH8" i="22"/>
  <c r="AF8" i="22"/>
  <c r="BL7" i="22"/>
  <c r="BH7" i="22"/>
  <c r="AF7" i="22"/>
  <c r="BL6" i="22"/>
  <c r="BH6" i="22"/>
  <c r="AF2" i="22"/>
  <c r="AG1" i="22"/>
  <c r="AF1" i="22"/>
  <c r="AG7" i="25"/>
  <c r="AG8" i="25"/>
  <c r="AG9" i="25"/>
  <c r="AH9" i="25"/>
  <c r="AH8" i="25"/>
  <c r="BG17" i="25"/>
  <c r="BG18" i="25"/>
  <c r="AG10" i="25"/>
  <c r="AG11" i="25"/>
  <c r="AG12" i="25"/>
  <c r="AG13" i="25"/>
  <c r="AH13" i="25"/>
  <c r="AG14" i="25"/>
  <c r="AH14" i="25"/>
  <c r="BG23" i="25"/>
  <c r="BG22" i="25"/>
  <c r="AG15" i="25"/>
  <c r="AG16" i="25"/>
  <c r="AG17" i="25"/>
  <c r="AH17" i="25"/>
  <c r="BG26" i="25"/>
  <c r="AG18" i="25"/>
  <c r="AG19" i="25"/>
  <c r="AG20" i="25"/>
  <c r="AG21" i="25"/>
  <c r="AH21" i="25"/>
  <c r="AG22" i="25"/>
  <c r="AH22" i="25"/>
  <c r="BG31" i="25"/>
  <c r="BG30" i="25"/>
  <c r="AG23" i="25"/>
  <c r="AG24" i="25"/>
  <c r="AG25" i="25"/>
  <c r="AH25" i="25"/>
  <c r="BG34" i="25"/>
  <c r="AG26" i="25"/>
  <c r="AG27" i="25"/>
  <c r="AG28" i="25"/>
  <c r="AG29" i="25"/>
  <c r="AH29" i="25"/>
  <c r="AG30" i="25"/>
  <c r="AH30" i="25"/>
  <c r="BG39" i="25"/>
  <c r="BG38" i="25"/>
  <c r="AG31" i="25"/>
  <c r="AG32" i="25"/>
  <c r="AG33" i="25"/>
  <c r="AH33" i="25"/>
  <c r="BG42" i="25"/>
  <c r="AG34" i="25"/>
  <c r="AG35" i="25"/>
  <c r="AG36" i="25"/>
  <c r="AI5" i="25"/>
  <c r="AG37" i="25"/>
  <c r="AI6" i="25"/>
  <c r="AI7" i="25"/>
  <c r="AI8" i="25"/>
  <c r="AI9" i="25"/>
  <c r="AI10" i="25"/>
  <c r="AI11" i="25"/>
  <c r="AI12" i="25"/>
  <c r="AI13" i="25"/>
  <c r="AJ13" i="25"/>
  <c r="AI14" i="25"/>
  <c r="AI15" i="25"/>
  <c r="AJ15" i="25"/>
  <c r="BH22" i="25"/>
  <c r="BH24" i="25"/>
  <c r="AI16" i="25"/>
  <c r="AI17" i="25"/>
  <c r="AI18" i="25"/>
  <c r="AI19" i="25"/>
  <c r="AI20" i="25"/>
  <c r="AI21" i="25"/>
  <c r="AJ21" i="25"/>
  <c r="BH30" i="25"/>
  <c r="AI22" i="25"/>
  <c r="AI23" i="25"/>
  <c r="AJ23" i="25"/>
  <c r="BH32" i="25"/>
  <c r="AI24" i="25"/>
  <c r="AI25" i="25"/>
  <c r="AI26" i="25"/>
  <c r="AI27" i="25"/>
  <c r="AI28" i="25"/>
  <c r="AI29" i="25"/>
  <c r="AJ29" i="25"/>
  <c r="AI30" i="25"/>
  <c r="AI31" i="25"/>
  <c r="AJ31" i="25"/>
  <c r="BH38" i="25"/>
  <c r="BH40" i="25"/>
  <c r="AI32" i="25"/>
  <c r="AI33" i="25"/>
  <c r="AK5" i="25"/>
  <c r="AI34" i="25"/>
  <c r="AK6" i="25"/>
  <c r="AK7" i="25"/>
  <c r="AK8" i="25"/>
  <c r="AK9" i="25"/>
  <c r="AK10" i="25"/>
  <c r="AK11" i="25"/>
  <c r="AK12" i="25"/>
  <c r="AK13" i="25"/>
  <c r="AK14" i="25"/>
  <c r="AK15" i="25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AK28" i="25"/>
  <c r="AK29" i="25"/>
  <c r="AK30" i="25"/>
  <c r="AK31" i="25"/>
  <c r="AK32" i="25"/>
  <c r="AK33" i="25"/>
  <c r="AK34" i="25"/>
  <c r="AK35" i="25"/>
  <c r="AK36" i="25"/>
  <c r="AK37" i="25"/>
  <c r="AK39" i="25"/>
  <c r="AM6" i="25"/>
  <c r="AM5" i="25"/>
  <c r="AM7" i="25"/>
  <c r="AN7" i="25"/>
  <c r="BJ16" i="25"/>
  <c r="AM8" i="25"/>
  <c r="AN8" i="25"/>
  <c r="BJ17" i="25"/>
  <c r="AM9" i="25"/>
  <c r="AM10" i="25"/>
  <c r="AM11" i="25"/>
  <c r="AM12" i="25"/>
  <c r="AN12" i="25"/>
  <c r="BJ21" i="25"/>
  <c r="AN10" i="25"/>
  <c r="BJ19" i="25"/>
  <c r="AN11" i="25"/>
  <c r="BJ20" i="25"/>
  <c r="AM13" i="25"/>
  <c r="AM14" i="25"/>
  <c r="AM15" i="25"/>
  <c r="AN15" i="25"/>
  <c r="BJ24" i="25"/>
  <c r="AN13" i="25"/>
  <c r="BJ22" i="25"/>
  <c r="AM16" i="25"/>
  <c r="AN16" i="25"/>
  <c r="BJ25" i="25"/>
  <c r="AM17" i="25"/>
  <c r="AM18" i="25"/>
  <c r="AM19" i="25"/>
  <c r="AM20" i="25"/>
  <c r="AN20" i="25"/>
  <c r="BJ29" i="25"/>
  <c r="AN19" i="25"/>
  <c r="BJ28" i="25"/>
  <c r="AM21" i="25"/>
  <c r="AM22" i="25"/>
  <c r="AM23" i="25"/>
  <c r="AM24" i="25"/>
  <c r="AN24" i="25"/>
  <c r="BJ33" i="25"/>
  <c r="AM25" i="25"/>
  <c r="AM26" i="25"/>
  <c r="AN26" i="25"/>
  <c r="BJ35" i="25"/>
  <c r="AM27" i="25"/>
  <c r="AM28" i="25"/>
  <c r="AN28" i="25"/>
  <c r="BJ37" i="25"/>
  <c r="AM29" i="25"/>
  <c r="AM30" i="25"/>
  <c r="AM31" i="25"/>
  <c r="AM32" i="25"/>
  <c r="AN32" i="25"/>
  <c r="BJ41" i="25"/>
  <c r="AM33" i="25"/>
  <c r="AM34" i="25"/>
  <c r="AN34" i="25"/>
  <c r="BJ43" i="25"/>
  <c r="AM35" i="25"/>
  <c r="AM36" i="25"/>
  <c r="AN36" i="25"/>
  <c r="BJ45" i="25"/>
  <c r="AO6" i="25"/>
  <c r="AO7" i="25"/>
  <c r="AO8" i="25"/>
  <c r="AP8" i="25"/>
  <c r="BK17" i="25"/>
  <c r="AO5" i="25"/>
  <c r="AP7" i="25"/>
  <c r="AO9" i="25"/>
  <c r="AP9" i="25"/>
  <c r="BK18" i="25"/>
  <c r="AO10" i="25"/>
  <c r="AO11" i="25"/>
  <c r="AP11" i="25"/>
  <c r="BK20" i="25"/>
  <c r="AP10" i="25"/>
  <c r="BK19" i="25"/>
  <c r="AO12" i="25"/>
  <c r="AO13" i="25"/>
  <c r="AO14" i="25"/>
  <c r="AO15" i="25"/>
  <c r="AP15" i="25"/>
  <c r="BK24" i="25"/>
  <c r="AO16" i="25"/>
  <c r="AO17" i="25"/>
  <c r="AO18" i="25"/>
  <c r="AO19" i="25"/>
  <c r="AP19" i="25"/>
  <c r="BK28" i="25"/>
  <c r="AO20" i="25"/>
  <c r="AO21" i="25"/>
  <c r="AO22" i="25"/>
  <c r="AO23" i="25"/>
  <c r="AP23" i="25"/>
  <c r="BK32" i="25"/>
  <c r="AO24" i="25"/>
  <c r="AO25" i="25"/>
  <c r="AO26" i="25"/>
  <c r="AO27" i="25"/>
  <c r="AP27" i="25"/>
  <c r="BK36" i="25"/>
  <c r="AO28" i="25"/>
  <c r="AO29" i="25"/>
  <c r="AO30" i="25"/>
  <c r="AO31" i="25"/>
  <c r="AP31" i="25"/>
  <c r="BK40" i="25"/>
  <c r="AO32" i="25"/>
  <c r="AO33" i="25"/>
  <c r="AO34" i="25"/>
  <c r="AO35" i="25"/>
  <c r="AP35" i="25"/>
  <c r="BK44" i="25"/>
  <c r="AO36" i="25"/>
  <c r="AO37" i="25"/>
  <c r="AQ6" i="25"/>
  <c r="AQ7" i="25"/>
  <c r="AQ8" i="25"/>
  <c r="AR8" i="25"/>
  <c r="BL17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9" i="25"/>
  <c r="AR11" i="25"/>
  <c r="BL20" i="25"/>
  <c r="AR12" i="25"/>
  <c r="AR13" i="25"/>
  <c r="BL22" i="25"/>
  <c r="BL21" i="25"/>
  <c r="AR17" i="25"/>
  <c r="BL26" i="25"/>
  <c r="AR19" i="25"/>
  <c r="BL28" i="25"/>
  <c r="AR21" i="25"/>
  <c r="BL30" i="25"/>
  <c r="AR25" i="25"/>
  <c r="BL34" i="25"/>
  <c r="AR27" i="25"/>
  <c r="BL36" i="25"/>
  <c r="AR29" i="25"/>
  <c r="BL38" i="25"/>
  <c r="AR33" i="25"/>
  <c r="BL42" i="25"/>
  <c r="AR35" i="25"/>
  <c r="BL44" i="25"/>
  <c r="AS5" i="25"/>
  <c r="AS6" i="25"/>
  <c r="AS7" i="25"/>
  <c r="AS8" i="25"/>
  <c r="AS9" i="25"/>
  <c r="AS10" i="25"/>
  <c r="AT10" i="25"/>
  <c r="BM19" i="25"/>
  <c r="AS11" i="25"/>
  <c r="AT11" i="25"/>
  <c r="AS12" i="25"/>
  <c r="AT12" i="25"/>
  <c r="BM21" i="25"/>
  <c r="BM20" i="25"/>
  <c r="AS13" i="25"/>
  <c r="AS14" i="25"/>
  <c r="AS15" i="25"/>
  <c r="AS16" i="25"/>
  <c r="AT16" i="25"/>
  <c r="BM25" i="25"/>
  <c r="AS17" i="25"/>
  <c r="AS18" i="25"/>
  <c r="AT18" i="25"/>
  <c r="BM27" i="25"/>
  <c r="AS19" i="25"/>
  <c r="AS20" i="25"/>
  <c r="AT20" i="25"/>
  <c r="BM29" i="25"/>
  <c r="AS21" i="25"/>
  <c r="AS22" i="25"/>
  <c r="AS23" i="25"/>
  <c r="AS24" i="25"/>
  <c r="AT24" i="25"/>
  <c r="BM33" i="25"/>
  <c r="AS25" i="25"/>
  <c r="AS26" i="25"/>
  <c r="AT26" i="25"/>
  <c r="BM35" i="25"/>
  <c r="AS27" i="25"/>
  <c r="AS28" i="25"/>
  <c r="AT28" i="25"/>
  <c r="BM37" i="25"/>
  <c r="AS29" i="25"/>
  <c r="AS30" i="25"/>
  <c r="AS31" i="25"/>
  <c r="AS32" i="25"/>
  <c r="AT32" i="25"/>
  <c r="BM41" i="25"/>
  <c r="AS33" i="25"/>
  <c r="AS34" i="25"/>
  <c r="AT34" i="25"/>
  <c r="BM43" i="25"/>
  <c r="AS35" i="25"/>
  <c r="AS36" i="25"/>
  <c r="AT36" i="25"/>
  <c r="BM45" i="25"/>
  <c r="AU5" i="25"/>
  <c r="AS37" i="25"/>
  <c r="AU7" i="25"/>
  <c r="AU8" i="25"/>
  <c r="AU9" i="25"/>
  <c r="AU10" i="25"/>
  <c r="AV10" i="25"/>
  <c r="BN19" i="25"/>
  <c r="AV9" i="25"/>
  <c r="BN18" i="25"/>
  <c r="AU11" i="25"/>
  <c r="AU12" i="25"/>
  <c r="AU13" i="25"/>
  <c r="AU14" i="25"/>
  <c r="AV14" i="25"/>
  <c r="BN23" i="25"/>
  <c r="AU15" i="25"/>
  <c r="AU16" i="25"/>
  <c r="AU17" i="25"/>
  <c r="AU18" i="25"/>
  <c r="AV18" i="25"/>
  <c r="BN27" i="25"/>
  <c r="AU19" i="25"/>
  <c r="AU20" i="25"/>
  <c r="AU21" i="25"/>
  <c r="AU22" i="25"/>
  <c r="AV22" i="25"/>
  <c r="BN31" i="25"/>
  <c r="AU23" i="25"/>
  <c r="AU24" i="25"/>
  <c r="AU25" i="25"/>
  <c r="AU26" i="25"/>
  <c r="AV26" i="25"/>
  <c r="BN35" i="25"/>
  <c r="AU27" i="25"/>
  <c r="AU28" i="25"/>
  <c r="AU29" i="25"/>
  <c r="AU30" i="25"/>
  <c r="AV30" i="25"/>
  <c r="BN39" i="25"/>
  <c r="AU31" i="25"/>
  <c r="AU32" i="25"/>
  <c r="AU33" i="25"/>
  <c r="AU34" i="25"/>
  <c r="AV34" i="25"/>
  <c r="BN43" i="25"/>
  <c r="AU35" i="25"/>
  <c r="AU36" i="25"/>
  <c r="AW5" i="25"/>
  <c r="AU37" i="25"/>
  <c r="AW6" i="25"/>
  <c r="AW7" i="25"/>
  <c r="AW8" i="25"/>
  <c r="AW9" i="25"/>
  <c r="AW10" i="25"/>
  <c r="AW11" i="25"/>
  <c r="AW12" i="25"/>
  <c r="AX12" i="25"/>
  <c r="BO21" i="25"/>
  <c r="AW13" i="25"/>
  <c r="AW14" i="25"/>
  <c r="AW15" i="25"/>
  <c r="AW16" i="25"/>
  <c r="AX16" i="25"/>
  <c r="BO25" i="25"/>
  <c r="AW17" i="25"/>
  <c r="AW18" i="25"/>
  <c r="AW19" i="25"/>
  <c r="AW20" i="25"/>
  <c r="AX20" i="25"/>
  <c r="BO29" i="25"/>
  <c r="AW21" i="25"/>
  <c r="AW22" i="25"/>
  <c r="AW23" i="25"/>
  <c r="AW24" i="25"/>
  <c r="AX24" i="25"/>
  <c r="BO33" i="25"/>
  <c r="AW25" i="25"/>
  <c r="AW26" i="25"/>
  <c r="AW27" i="25"/>
  <c r="AW28" i="25"/>
  <c r="AX28" i="25"/>
  <c r="BO37" i="25"/>
  <c r="AW29" i="25"/>
  <c r="AW30" i="25"/>
  <c r="AW31" i="25"/>
  <c r="AW32" i="25"/>
  <c r="AX32" i="25"/>
  <c r="BO41" i="25"/>
  <c r="AW33" i="25"/>
  <c r="AW34" i="25"/>
  <c r="AW35" i="25"/>
  <c r="AW36" i="25"/>
  <c r="AX36" i="25"/>
  <c r="BO45" i="25"/>
  <c r="AY6" i="25"/>
  <c r="AY7" i="25"/>
  <c r="AY8" i="25"/>
  <c r="AZ8" i="25"/>
  <c r="BP17" i="25"/>
  <c r="AY5" i="25"/>
  <c r="AZ7" i="25"/>
  <c r="AY9" i="25"/>
  <c r="AZ9" i="25"/>
  <c r="BP18" i="25"/>
  <c r="AY10" i="25"/>
  <c r="AY11" i="25"/>
  <c r="AZ11" i="25"/>
  <c r="BP20" i="25"/>
  <c r="AZ10" i="25"/>
  <c r="BP19" i="25"/>
  <c r="AY12" i="25"/>
  <c r="AY13" i="25"/>
  <c r="AZ13" i="25"/>
  <c r="BP22" i="25"/>
  <c r="AY14" i="25"/>
  <c r="AY15" i="25"/>
  <c r="AZ15" i="25"/>
  <c r="BP24" i="25"/>
  <c r="AY16" i="25"/>
  <c r="AZ16" i="25"/>
  <c r="BP25" i="25"/>
  <c r="AY17" i="25"/>
  <c r="AY18" i="25"/>
  <c r="AY19" i="25"/>
  <c r="AZ19" i="25"/>
  <c r="BP28" i="25"/>
  <c r="AZ18" i="25"/>
  <c r="BP27" i="25"/>
  <c r="AY20" i="25"/>
  <c r="AZ20" i="25"/>
  <c r="BP29" i="25"/>
  <c r="AY21" i="25"/>
  <c r="AY22" i="25"/>
  <c r="AY23" i="25"/>
  <c r="AY24" i="25"/>
  <c r="AZ24" i="25"/>
  <c r="BP33" i="25"/>
  <c r="AY25" i="25"/>
  <c r="AY26" i="25"/>
  <c r="AY27" i="25"/>
  <c r="AY28" i="25"/>
  <c r="AZ28" i="25"/>
  <c r="BP37" i="25"/>
  <c r="AY29" i="25"/>
  <c r="AY30" i="25"/>
  <c r="AY31" i="25"/>
  <c r="AY32" i="25"/>
  <c r="AZ32" i="25"/>
  <c r="BP41" i="25"/>
  <c r="AY33" i="25"/>
  <c r="AY34" i="25"/>
  <c r="AY35" i="25"/>
  <c r="AY36" i="25"/>
  <c r="AZ36" i="25"/>
  <c r="BP45" i="25"/>
  <c r="AY37" i="25"/>
  <c r="BA6" i="25"/>
  <c r="BA7" i="25"/>
  <c r="BA8" i="25"/>
  <c r="BB8" i="25"/>
  <c r="BQ17" i="25"/>
  <c r="BA9" i="25"/>
  <c r="BB9" i="25"/>
  <c r="BQ18" i="25"/>
  <c r="BA10" i="25"/>
  <c r="BA11" i="25"/>
  <c r="BB11" i="25"/>
  <c r="BQ20" i="25"/>
  <c r="BA12" i="25"/>
  <c r="BB12" i="25"/>
  <c r="BQ21" i="25"/>
  <c r="BA13" i="25"/>
  <c r="BB13" i="25"/>
  <c r="BQ22" i="25"/>
  <c r="BA14" i="25"/>
  <c r="BA15" i="25"/>
  <c r="BB15" i="25"/>
  <c r="BQ24" i="25"/>
  <c r="BB14" i="25"/>
  <c r="BQ23" i="25"/>
  <c r="BA16" i="25"/>
  <c r="BB16" i="25"/>
  <c r="BQ25" i="25"/>
  <c r="BA17" i="25"/>
  <c r="BB17" i="25"/>
  <c r="BQ26" i="25"/>
  <c r="BA18" i="25"/>
  <c r="BA19" i="25"/>
  <c r="BB19" i="25"/>
  <c r="BQ28" i="25"/>
  <c r="BB18" i="25"/>
  <c r="BQ27" i="25"/>
  <c r="BA20" i="25"/>
  <c r="BB20" i="25"/>
  <c r="BQ29" i="25"/>
  <c r="BA21" i="25"/>
  <c r="BB21" i="25"/>
  <c r="BQ30" i="25"/>
  <c r="BA22" i="25"/>
  <c r="BA23" i="25"/>
  <c r="BB23" i="25"/>
  <c r="BQ32" i="25"/>
  <c r="BB22" i="25"/>
  <c r="BQ31" i="25"/>
  <c r="BA24" i="25"/>
  <c r="BB24" i="25"/>
  <c r="BQ33" i="25"/>
  <c r="BA25" i="25"/>
  <c r="BB25" i="25"/>
  <c r="BQ34" i="25"/>
  <c r="BA26" i="25"/>
  <c r="BA27" i="25"/>
  <c r="BB27" i="25"/>
  <c r="BQ36" i="25"/>
  <c r="BB26" i="25"/>
  <c r="BQ35" i="25"/>
  <c r="BA28" i="25"/>
  <c r="BB28" i="25"/>
  <c r="BQ37" i="25"/>
  <c r="BA29" i="25"/>
  <c r="BB29" i="25"/>
  <c r="BQ38" i="25"/>
  <c r="BA30" i="25"/>
  <c r="BA31" i="25"/>
  <c r="BB31" i="25"/>
  <c r="BQ40" i="25"/>
  <c r="BB30" i="25"/>
  <c r="BQ39" i="25"/>
  <c r="BA32" i="25"/>
  <c r="BB32" i="25"/>
  <c r="BQ41" i="25"/>
  <c r="BA33" i="25"/>
  <c r="BB33" i="25"/>
  <c r="BQ42" i="25"/>
  <c r="BA34" i="25"/>
  <c r="BA35" i="25"/>
  <c r="BB35" i="25"/>
  <c r="BQ44" i="25"/>
  <c r="BB34" i="25"/>
  <c r="BQ43" i="25"/>
  <c r="BA36" i="25"/>
  <c r="BB36" i="25"/>
  <c r="BQ45" i="25"/>
  <c r="BC5" i="25"/>
  <c r="BC6" i="25"/>
  <c r="BC7" i="25"/>
  <c r="BD7" i="25"/>
  <c r="BC8" i="25"/>
  <c r="BD8" i="25"/>
  <c r="BR17" i="25"/>
  <c r="BC9" i="25"/>
  <c r="BC10" i="25"/>
  <c r="BC11" i="25"/>
  <c r="BC12" i="25"/>
  <c r="BD12" i="25"/>
  <c r="BR21" i="25"/>
  <c r="BD11" i="25"/>
  <c r="BR20" i="25"/>
  <c r="BC13" i="25"/>
  <c r="BD13" i="25"/>
  <c r="BR22" i="25"/>
  <c r="BC14" i="25"/>
  <c r="BC15" i="25"/>
  <c r="BC16" i="25"/>
  <c r="BD16" i="25"/>
  <c r="BR25" i="25"/>
  <c r="BD15" i="25"/>
  <c r="BR24" i="25"/>
  <c r="BC17" i="25"/>
  <c r="BD17" i="25"/>
  <c r="BR26" i="25"/>
  <c r="BC18" i="25"/>
  <c r="BC19" i="25"/>
  <c r="BC20" i="25"/>
  <c r="BD20" i="25"/>
  <c r="BR29" i="25"/>
  <c r="BD19" i="25"/>
  <c r="BR28" i="25"/>
  <c r="BC21" i="25"/>
  <c r="BD21" i="25"/>
  <c r="BR30" i="25"/>
  <c r="BC22" i="25"/>
  <c r="BC23" i="25"/>
  <c r="BC24" i="25"/>
  <c r="BD24" i="25"/>
  <c r="BR33" i="25"/>
  <c r="BD23" i="25"/>
  <c r="BR32" i="25"/>
  <c r="BC25" i="25"/>
  <c r="BD25" i="25"/>
  <c r="BR34" i="25"/>
  <c r="BC26" i="25"/>
  <c r="BC27" i="25"/>
  <c r="BC28" i="25"/>
  <c r="BD28" i="25"/>
  <c r="BR37" i="25"/>
  <c r="BD27" i="25"/>
  <c r="BR36" i="25"/>
  <c r="BC29" i="25"/>
  <c r="BD29" i="25"/>
  <c r="BR38" i="25"/>
  <c r="BC30" i="25"/>
  <c r="BC31" i="25"/>
  <c r="BC32" i="25"/>
  <c r="BD32" i="25"/>
  <c r="BR41" i="25"/>
  <c r="BD31" i="25"/>
  <c r="BR40" i="25"/>
  <c r="BC33" i="25"/>
  <c r="BD33" i="25"/>
  <c r="BR42" i="25"/>
  <c r="BC34" i="25"/>
  <c r="BC35" i="25"/>
  <c r="BC36" i="25"/>
  <c r="BD36" i="25"/>
  <c r="BR45" i="25"/>
  <c r="BD35" i="25"/>
  <c r="BR44" i="25"/>
  <c r="BC37" i="25"/>
  <c r="BD37" i="25"/>
  <c r="BR46" i="25"/>
  <c r="AS40" i="25"/>
  <c r="AM40" i="25"/>
  <c r="AK40" i="25"/>
  <c r="AO39" i="25"/>
  <c r="AF37" i="25"/>
  <c r="AF36" i="25"/>
  <c r="AF35" i="25"/>
  <c r="AF34" i="25"/>
  <c r="AF33" i="25"/>
  <c r="AF32" i="25"/>
  <c r="AF31" i="25"/>
  <c r="AF30" i="25"/>
  <c r="AF29" i="25"/>
  <c r="AF28" i="25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BG13" i="25"/>
  <c r="AF13" i="25"/>
  <c r="AF12" i="25"/>
  <c r="AF11" i="25"/>
  <c r="AF10" i="25"/>
  <c r="BH9" i="25"/>
  <c r="AF9" i="25"/>
  <c r="BH8" i="25"/>
  <c r="AF8" i="25"/>
  <c r="BL7" i="25"/>
  <c r="BH7" i="25"/>
  <c r="AF7" i="25"/>
  <c r="BL6" i="25"/>
  <c r="BH6" i="25"/>
  <c r="AF2" i="25"/>
  <c r="AG1" i="25"/>
  <c r="AF1" i="25"/>
  <c r="AG7" i="23"/>
  <c r="AH7" i="23"/>
  <c r="AG8" i="23"/>
  <c r="AG9" i="23"/>
  <c r="AG10" i="23"/>
  <c r="AH10" i="23"/>
  <c r="BG19" i="23"/>
  <c r="AH8" i="23"/>
  <c r="BG17" i="23"/>
  <c r="AG11" i="23"/>
  <c r="AG12" i="23"/>
  <c r="AG13" i="23"/>
  <c r="AG14" i="23"/>
  <c r="AH14" i="23"/>
  <c r="BG23" i="23"/>
  <c r="AH12" i="23"/>
  <c r="BG21" i="23"/>
  <c r="AG15" i="23"/>
  <c r="AG16" i="23"/>
  <c r="AG17" i="23"/>
  <c r="AG18" i="23"/>
  <c r="AH18" i="23"/>
  <c r="BG27" i="23"/>
  <c r="AH16" i="23"/>
  <c r="BG25" i="23"/>
  <c r="AG19" i="23"/>
  <c r="AG20" i="23"/>
  <c r="AH20" i="23"/>
  <c r="BG29" i="23"/>
  <c r="AG21" i="23"/>
  <c r="AG22" i="23"/>
  <c r="AG23" i="23"/>
  <c r="AG24" i="23"/>
  <c r="AH24" i="23"/>
  <c r="AH22" i="23"/>
  <c r="BG31" i="23"/>
  <c r="BG33" i="23"/>
  <c r="AG25" i="23"/>
  <c r="AH25" i="23"/>
  <c r="BG34" i="23"/>
  <c r="AG26" i="23"/>
  <c r="AG27" i="23"/>
  <c r="AG28" i="23"/>
  <c r="AH28" i="23"/>
  <c r="AH26" i="23"/>
  <c r="BG35" i="23"/>
  <c r="BG37" i="23"/>
  <c r="AG29" i="23"/>
  <c r="AH29" i="23"/>
  <c r="BG38" i="23"/>
  <c r="AG30" i="23"/>
  <c r="AG31" i="23"/>
  <c r="AG32" i="23"/>
  <c r="AH32" i="23"/>
  <c r="AH30" i="23"/>
  <c r="BG39" i="23"/>
  <c r="BG41" i="23"/>
  <c r="AG33" i="23"/>
  <c r="AH33" i="23"/>
  <c r="BG42" i="23"/>
  <c r="AG34" i="23"/>
  <c r="AG35" i="23"/>
  <c r="AG36" i="23"/>
  <c r="AH36" i="23"/>
  <c r="AH34" i="23"/>
  <c r="BG43" i="23"/>
  <c r="BG45" i="23"/>
  <c r="AG37" i="23"/>
  <c r="AH37" i="23"/>
  <c r="BG46" i="23"/>
  <c r="AI5" i="23"/>
  <c r="AI6" i="23"/>
  <c r="AI7" i="23"/>
  <c r="AJ7" i="23"/>
  <c r="BH16" i="23"/>
  <c r="AI8" i="23"/>
  <c r="AJ8" i="23"/>
  <c r="AI9" i="23"/>
  <c r="AI10" i="23"/>
  <c r="AJ10" i="23"/>
  <c r="BH19" i="23"/>
  <c r="AI11" i="23"/>
  <c r="AJ11" i="23"/>
  <c r="BH20" i="23"/>
  <c r="AI12" i="23"/>
  <c r="AJ12" i="23"/>
  <c r="BH21" i="23"/>
  <c r="AI13" i="23"/>
  <c r="AI14" i="23"/>
  <c r="AJ14" i="23"/>
  <c r="BH23" i="23"/>
  <c r="AJ13" i="23"/>
  <c r="BH22" i="23"/>
  <c r="AI15" i="23"/>
  <c r="AJ15" i="23"/>
  <c r="BH24" i="23"/>
  <c r="AI16" i="23"/>
  <c r="AJ16" i="23"/>
  <c r="BH25" i="23"/>
  <c r="AI17" i="23"/>
  <c r="AI18" i="23"/>
  <c r="AJ18" i="23"/>
  <c r="BH27" i="23"/>
  <c r="AJ17" i="23"/>
  <c r="BH26" i="23"/>
  <c r="AI19" i="23"/>
  <c r="AJ19" i="23"/>
  <c r="BH28" i="23"/>
  <c r="AI20" i="23"/>
  <c r="AJ20" i="23"/>
  <c r="BH29" i="23"/>
  <c r="AI21" i="23"/>
  <c r="AI22" i="23"/>
  <c r="AJ22" i="23"/>
  <c r="BH31" i="23"/>
  <c r="AJ21" i="23"/>
  <c r="BH30" i="23"/>
  <c r="AI23" i="23"/>
  <c r="AJ23" i="23"/>
  <c r="BH32" i="23"/>
  <c r="AI24" i="23"/>
  <c r="AJ24" i="23"/>
  <c r="BH33" i="23"/>
  <c r="AI25" i="23"/>
  <c r="AI26" i="23"/>
  <c r="AJ26" i="23"/>
  <c r="BH35" i="23"/>
  <c r="AJ25" i="23"/>
  <c r="BH34" i="23"/>
  <c r="AI27" i="23"/>
  <c r="AJ27" i="23"/>
  <c r="BH36" i="23"/>
  <c r="AI28" i="23"/>
  <c r="AJ28" i="23"/>
  <c r="BH37" i="23"/>
  <c r="AI29" i="23"/>
  <c r="AI30" i="23"/>
  <c r="AJ30" i="23"/>
  <c r="BH39" i="23"/>
  <c r="AJ29" i="23"/>
  <c r="BH38" i="23"/>
  <c r="AI31" i="23"/>
  <c r="AJ31" i="23"/>
  <c r="BH40" i="23"/>
  <c r="AI32" i="23"/>
  <c r="AJ32" i="23"/>
  <c r="BH41" i="23"/>
  <c r="AI33" i="23"/>
  <c r="AI34" i="23"/>
  <c r="AJ34" i="23"/>
  <c r="BH43" i="23"/>
  <c r="AJ33" i="23"/>
  <c r="BH42" i="23"/>
  <c r="AK6" i="23"/>
  <c r="AK7" i="23"/>
  <c r="AK8" i="23"/>
  <c r="AL8" i="23"/>
  <c r="BI17" i="23"/>
  <c r="AK5" i="23"/>
  <c r="AK9" i="23"/>
  <c r="AK10" i="23"/>
  <c r="AL10" i="23"/>
  <c r="BI19" i="23"/>
  <c r="AK11" i="23"/>
  <c r="AK12" i="23"/>
  <c r="AL12" i="23"/>
  <c r="BI21" i="23"/>
  <c r="AK13" i="23"/>
  <c r="AK14" i="23"/>
  <c r="AK15" i="23"/>
  <c r="AK16" i="23"/>
  <c r="AL16" i="23"/>
  <c r="BI25" i="23"/>
  <c r="AK17" i="23"/>
  <c r="AK18" i="23"/>
  <c r="AK19" i="23"/>
  <c r="AK20" i="23"/>
  <c r="AL20" i="23"/>
  <c r="BI29" i="23"/>
  <c r="AK21" i="23"/>
  <c r="AK22" i="23"/>
  <c r="AL22" i="23"/>
  <c r="BI31" i="23"/>
  <c r="AK23" i="23"/>
  <c r="AK24" i="23"/>
  <c r="AL24" i="23"/>
  <c r="BI33" i="23"/>
  <c r="AK25" i="23"/>
  <c r="AK26" i="23"/>
  <c r="AL26" i="23"/>
  <c r="BI35" i="23"/>
  <c r="AK27" i="23"/>
  <c r="AK28" i="23"/>
  <c r="AL28" i="23"/>
  <c r="BI37" i="23"/>
  <c r="AK29" i="23"/>
  <c r="AK30" i="23"/>
  <c r="AK31" i="23"/>
  <c r="AK32" i="23"/>
  <c r="AL32" i="23"/>
  <c r="BI41" i="23"/>
  <c r="AK33" i="23"/>
  <c r="AK34" i="23"/>
  <c r="AK35" i="23"/>
  <c r="AK36" i="23"/>
  <c r="AL36" i="23"/>
  <c r="BI45" i="23"/>
  <c r="AK37" i="23"/>
  <c r="AM6" i="23"/>
  <c r="AM5" i="23"/>
  <c r="AM7" i="23"/>
  <c r="AM8" i="23"/>
  <c r="AM9" i="23"/>
  <c r="AM10" i="23"/>
  <c r="AM11" i="23"/>
  <c r="AM12" i="23"/>
  <c r="AM13" i="23"/>
  <c r="AM14" i="23"/>
  <c r="AN14" i="23"/>
  <c r="BJ23" i="23"/>
  <c r="AM15" i="23"/>
  <c r="AM16" i="23"/>
  <c r="AM17" i="23"/>
  <c r="AM18" i="23"/>
  <c r="AN18" i="23"/>
  <c r="BJ27" i="23"/>
  <c r="AM19" i="23"/>
  <c r="AM20" i="23"/>
  <c r="AM21" i="23"/>
  <c r="AM22" i="23"/>
  <c r="AN22" i="23"/>
  <c r="BJ31" i="23"/>
  <c r="AM23" i="23"/>
  <c r="AM24" i="23"/>
  <c r="AM25" i="23"/>
  <c r="AM26" i="23"/>
  <c r="AN26" i="23"/>
  <c r="BJ35" i="23"/>
  <c r="AM27" i="23"/>
  <c r="AM28" i="23"/>
  <c r="AM29" i="23"/>
  <c r="AM30" i="23"/>
  <c r="AN30" i="23"/>
  <c r="BJ39" i="23"/>
  <c r="AM31" i="23"/>
  <c r="AM32" i="23"/>
  <c r="AM33" i="23"/>
  <c r="AM34" i="23"/>
  <c r="AN34" i="23"/>
  <c r="BJ43" i="23"/>
  <c r="AM35" i="23"/>
  <c r="AM36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40" i="23"/>
  <c r="AP10" i="23"/>
  <c r="BK19" i="23"/>
  <c r="AP11" i="23"/>
  <c r="BK20" i="23"/>
  <c r="AP12" i="23"/>
  <c r="BK21" i="23"/>
  <c r="AP14" i="23"/>
  <c r="BK23" i="23"/>
  <c r="AP13" i="23"/>
  <c r="BK22" i="23"/>
  <c r="AP15" i="23"/>
  <c r="BK24" i="23"/>
  <c r="AP16" i="23"/>
  <c r="BK25" i="23"/>
  <c r="AP18" i="23"/>
  <c r="BK27" i="23"/>
  <c r="AP17" i="23"/>
  <c r="BK26" i="23"/>
  <c r="AP19" i="23"/>
  <c r="BK28" i="23"/>
  <c r="AP20" i="23"/>
  <c r="BK29" i="23"/>
  <c r="AP22" i="23"/>
  <c r="BK31" i="23"/>
  <c r="AP21" i="23"/>
  <c r="BK30" i="23"/>
  <c r="AP23" i="23"/>
  <c r="BK32" i="23"/>
  <c r="AP24" i="23"/>
  <c r="BK33" i="23"/>
  <c r="AP26" i="23"/>
  <c r="BK35" i="23"/>
  <c r="AP25" i="23"/>
  <c r="BK34" i="23"/>
  <c r="AP27" i="23"/>
  <c r="BK36" i="23"/>
  <c r="AP28" i="23"/>
  <c r="BK37" i="23"/>
  <c r="AP30" i="23"/>
  <c r="BK39" i="23"/>
  <c r="AP29" i="23"/>
  <c r="BK38" i="23"/>
  <c r="AP31" i="23"/>
  <c r="BK40" i="23"/>
  <c r="AP32" i="23"/>
  <c r="BK41" i="23"/>
  <c r="AP34" i="23"/>
  <c r="BK43" i="23"/>
  <c r="AP33" i="23"/>
  <c r="BK42" i="23"/>
  <c r="AP35" i="23"/>
  <c r="BK44" i="23"/>
  <c r="AP36" i="23"/>
  <c r="BK45" i="23"/>
  <c r="AQ5" i="23"/>
  <c r="AQ6" i="23"/>
  <c r="AQ7" i="23"/>
  <c r="AR7" i="23"/>
  <c r="AP37" i="23"/>
  <c r="BK46" i="23"/>
  <c r="AQ8" i="23"/>
  <c r="AR8" i="23"/>
  <c r="BL17" i="23"/>
  <c r="AQ9" i="23"/>
  <c r="AR9" i="23"/>
  <c r="BL18" i="23"/>
  <c r="AQ10" i="23"/>
  <c r="AR10" i="23"/>
  <c r="BL19" i="23"/>
  <c r="AQ11" i="23"/>
  <c r="AQ12" i="23"/>
  <c r="AR12" i="23"/>
  <c r="BL21" i="23"/>
  <c r="AR11" i="23"/>
  <c r="BL20" i="23"/>
  <c r="AQ13" i="23"/>
  <c r="AR13" i="23"/>
  <c r="BL22" i="23"/>
  <c r="AQ14" i="23"/>
  <c r="AR14" i="23"/>
  <c r="BL23" i="23"/>
  <c r="AQ15" i="23"/>
  <c r="AQ16" i="23"/>
  <c r="AR16" i="23"/>
  <c r="BL25" i="23"/>
  <c r="AR15" i="23"/>
  <c r="BL24" i="23"/>
  <c r="AQ17" i="23"/>
  <c r="AR17" i="23"/>
  <c r="BL26" i="23"/>
  <c r="AQ18" i="23"/>
  <c r="AR18" i="23"/>
  <c r="BL27" i="23"/>
  <c r="AQ19" i="23"/>
  <c r="AQ20" i="23"/>
  <c r="AR20" i="23"/>
  <c r="BL29" i="23"/>
  <c r="AR19" i="23"/>
  <c r="BL28" i="23"/>
  <c r="AQ21" i="23"/>
  <c r="AR21" i="23"/>
  <c r="BL30" i="23"/>
  <c r="AQ22" i="23"/>
  <c r="AR22" i="23"/>
  <c r="BL31" i="23"/>
  <c r="AQ23" i="23"/>
  <c r="AQ24" i="23"/>
  <c r="AR24" i="23"/>
  <c r="BL33" i="23"/>
  <c r="AR23" i="23"/>
  <c r="BL32" i="23"/>
  <c r="AQ25" i="23"/>
  <c r="AR25" i="23"/>
  <c r="BL34" i="23"/>
  <c r="AQ26" i="23"/>
  <c r="AR26" i="23"/>
  <c r="BL35" i="23"/>
  <c r="AQ27" i="23"/>
  <c r="AQ28" i="23"/>
  <c r="AR28" i="23"/>
  <c r="BL37" i="23"/>
  <c r="AR27" i="23"/>
  <c r="BL36" i="23"/>
  <c r="AQ29" i="23"/>
  <c r="AR29" i="23"/>
  <c r="BL38" i="23"/>
  <c r="AQ30" i="23"/>
  <c r="AR30" i="23"/>
  <c r="BL39" i="23"/>
  <c r="AQ31" i="23"/>
  <c r="AQ32" i="23"/>
  <c r="AR32" i="23"/>
  <c r="BL41" i="23"/>
  <c r="AR31" i="23"/>
  <c r="BL40" i="23"/>
  <c r="AQ33" i="23"/>
  <c r="AR33" i="23"/>
  <c r="BL42" i="23"/>
  <c r="AQ34" i="23"/>
  <c r="AR34" i="23"/>
  <c r="BL43" i="23"/>
  <c r="AQ35" i="23"/>
  <c r="AQ36" i="23"/>
  <c r="AR36" i="23"/>
  <c r="BL45" i="23"/>
  <c r="AR35" i="23"/>
  <c r="BL44" i="23"/>
  <c r="AS6" i="23"/>
  <c r="AS5" i="23"/>
  <c r="AS7" i="23"/>
  <c r="AT7" i="23"/>
  <c r="AS8" i="23"/>
  <c r="AS9" i="23"/>
  <c r="AS10" i="23"/>
  <c r="AS11" i="23"/>
  <c r="AS12" i="23"/>
  <c r="AS13" i="23"/>
  <c r="AS14" i="23"/>
  <c r="AT14" i="23"/>
  <c r="BM23" i="23"/>
  <c r="AS15" i="23"/>
  <c r="AS16" i="23"/>
  <c r="AS17" i="23"/>
  <c r="AS18" i="23"/>
  <c r="AT18" i="23"/>
  <c r="BM27" i="23"/>
  <c r="AS19" i="23"/>
  <c r="AS20" i="23"/>
  <c r="AS21" i="23"/>
  <c r="AS22" i="23"/>
  <c r="AT22" i="23"/>
  <c r="BM31" i="23"/>
  <c r="AS23" i="23"/>
  <c r="AS24" i="23"/>
  <c r="AS25" i="23"/>
  <c r="AS26" i="23"/>
  <c r="AT26" i="23"/>
  <c r="BM35" i="23"/>
  <c r="AS27" i="23"/>
  <c r="AS28" i="23"/>
  <c r="AS29" i="23"/>
  <c r="AS30" i="23"/>
  <c r="AT30" i="23"/>
  <c r="BM39" i="23"/>
  <c r="AS31" i="23"/>
  <c r="AS32" i="23"/>
  <c r="AS33" i="23"/>
  <c r="AS34" i="23"/>
  <c r="AT34" i="23"/>
  <c r="BM43" i="23"/>
  <c r="AS35" i="23"/>
  <c r="AS36" i="23"/>
  <c r="AS37" i="23"/>
  <c r="AU6" i="23"/>
  <c r="AU7" i="23"/>
  <c r="AU8" i="23"/>
  <c r="AV8" i="23"/>
  <c r="BN17" i="23"/>
  <c r="AU5" i="23"/>
  <c r="AU9" i="23"/>
  <c r="AV9" i="23"/>
  <c r="BN18" i="23"/>
  <c r="AU10" i="23"/>
  <c r="AV10" i="23"/>
  <c r="BN19" i="23"/>
  <c r="AU11" i="23"/>
  <c r="AU12" i="23"/>
  <c r="AU13" i="23"/>
  <c r="AU14" i="23"/>
  <c r="AV14" i="23"/>
  <c r="BN23" i="23"/>
  <c r="AV12" i="23"/>
  <c r="BN21" i="23"/>
  <c r="AU15" i="23"/>
  <c r="AU16" i="23"/>
  <c r="AU17" i="23"/>
  <c r="AU18" i="23"/>
  <c r="AV18" i="23"/>
  <c r="BN27" i="23"/>
  <c r="AV16" i="23"/>
  <c r="BN25" i="23"/>
  <c r="AU19" i="23"/>
  <c r="AU20" i="23"/>
  <c r="AU21" i="23"/>
  <c r="AU22" i="23"/>
  <c r="AV22" i="23"/>
  <c r="BN31" i="23"/>
  <c r="AV20" i="23"/>
  <c r="BN29" i="23"/>
  <c r="AU23" i="23"/>
  <c r="AU24" i="23"/>
  <c r="AU25" i="23"/>
  <c r="AU26" i="23"/>
  <c r="AV26" i="23"/>
  <c r="BN35" i="23"/>
  <c r="AV24" i="23"/>
  <c r="BN33" i="23"/>
  <c r="AU27" i="23"/>
  <c r="AU28" i="23"/>
  <c r="AU29" i="23"/>
  <c r="AU30" i="23"/>
  <c r="AV30" i="23"/>
  <c r="BN39" i="23"/>
  <c r="AV28" i="23"/>
  <c r="BN37" i="23"/>
  <c r="AU31" i="23"/>
  <c r="AU32" i="23"/>
  <c r="AU33" i="23"/>
  <c r="AU34" i="23"/>
  <c r="AV34" i="23"/>
  <c r="BN43" i="23"/>
  <c r="AV32" i="23"/>
  <c r="BN41" i="23"/>
  <c r="AU35" i="23"/>
  <c r="AU36" i="23"/>
  <c r="AW5" i="23"/>
  <c r="AV36" i="23"/>
  <c r="BN45" i="23"/>
  <c r="AU37" i="23"/>
  <c r="AW6" i="23"/>
  <c r="AW7" i="23"/>
  <c r="AW8" i="23"/>
  <c r="AW9" i="23"/>
  <c r="AW10" i="23"/>
  <c r="AX10" i="23"/>
  <c r="BO19" i="23"/>
  <c r="AW11" i="23"/>
  <c r="AX11" i="23"/>
  <c r="BO20" i="23"/>
  <c r="AW12" i="23"/>
  <c r="AW13" i="23"/>
  <c r="AX13" i="23"/>
  <c r="BO22" i="23"/>
  <c r="AX12" i="23"/>
  <c r="BO21" i="23"/>
  <c r="AW14" i="23"/>
  <c r="AX14" i="23"/>
  <c r="BO23" i="23"/>
  <c r="AW15" i="23"/>
  <c r="AX15" i="23"/>
  <c r="BO24" i="23"/>
  <c r="AW16" i="23"/>
  <c r="AW17" i="23"/>
  <c r="AX17" i="23"/>
  <c r="BO26" i="23"/>
  <c r="AX16" i="23"/>
  <c r="BO25" i="23"/>
  <c r="AW18" i="23"/>
  <c r="AX18" i="23"/>
  <c r="BO27" i="23"/>
  <c r="AW19" i="23"/>
  <c r="AX19" i="23"/>
  <c r="BO28" i="23"/>
  <c r="AW20" i="23"/>
  <c r="AW21" i="23"/>
  <c r="AX21" i="23"/>
  <c r="BO30" i="23"/>
  <c r="AX20" i="23"/>
  <c r="BO29" i="23"/>
  <c r="AW22" i="23"/>
  <c r="AX22" i="23"/>
  <c r="BO31" i="23"/>
  <c r="AW23" i="23"/>
  <c r="AX23" i="23"/>
  <c r="BO32" i="23"/>
  <c r="AW24" i="23"/>
  <c r="AW25" i="23"/>
  <c r="AX25" i="23"/>
  <c r="BO34" i="23"/>
  <c r="AX24" i="23"/>
  <c r="BO33" i="23"/>
  <c r="AW26" i="23"/>
  <c r="AX26" i="23"/>
  <c r="BO35" i="23"/>
  <c r="AW27" i="23"/>
  <c r="AX27" i="23"/>
  <c r="BO36" i="23"/>
  <c r="AW28" i="23"/>
  <c r="AW29" i="23"/>
  <c r="AX29" i="23"/>
  <c r="BO38" i="23"/>
  <c r="AX28" i="23"/>
  <c r="BO37" i="23"/>
  <c r="AW30" i="23"/>
  <c r="AX30" i="23"/>
  <c r="BO39" i="23"/>
  <c r="AW31" i="23"/>
  <c r="AX31" i="23"/>
  <c r="BO40" i="23"/>
  <c r="AW32" i="23"/>
  <c r="AW33" i="23"/>
  <c r="AX33" i="23"/>
  <c r="BO42" i="23"/>
  <c r="AX32" i="23"/>
  <c r="BO41" i="23"/>
  <c r="AW34" i="23"/>
  <c r="AX34" i="23"/>
  <c r="BO43" i="23"/>
  <c r="AW35" i="23"/>
  <c r="AX35" i="23"/>
  <c r="BO44" i="23"/>
  <c r="AY5" i="23"/>
  <c r="AW36" i="23"/>
  <c r="AY6" i="23"/>
  <c r="AY7" i="23"/>
  <c r="AZ7" i="23"/>
  <c r="AX36" i="23"/>
  <c r="BO45" i="23"/>
  <c r="AY8" i="23"/>
  <c r="AZ8" i="23"/>
  <c r="BP17" i="23"/>
  <c r="AY9" i="23"/>
  <c r="AZ9" i="23"/>
  <c r="BP18" i="23"/>
  <c r="AY10" i="23"/>
  <c r="AZ10" i="23"/>
  <c r="BP19" i="23"/>
  <c r="AY11" i="23"/>
  <c r="AY12" i="23"/>
  <c r="AZ12" i="23"/>
  <c r="BP21" i="23"/>
  <c r="AZ11" i="23"/>
  <c r="BP20" i="23"/>
  <c r="AY13" i="23"/>
  <c r="AZ13" i="23"/>
  <c r="BP22" i="23"/>
  <c r="AY14" i="23"/>
  <c r="AZ14" i="23"/>
  <c r="BP23" i="23"/>
  <c r="AY15" i="23"/>
  <c r="AY16" i="23"/>
  <c r="AZ16" i="23"/>
  <c r="BP25" i="23"/>
  <c r="AZ15" i="23"/>
  <c r="BP24" i="23"/>
  <c r="AY17" i="23"/>
  <c r="AZ17" i="23"/>
  <c r="BP26" i="23"/>
  <c r="AY18" i="23"/>
  <c r="AZ18" i="23"/>
  <c r="BP27" i="23"/>
  <c r="AY19" i="23"/>
  <c r="AY20" i="23"/>
  <c r="AZ20" i="23"/>
  <c r="BP29" i="23"/>
  <c r="AZ19" i="23"/>
  <c r="BP28" i="23"/>
  <c r="AY21" i="23"/>
  <c r="AZ21" i="23"/>
  <c r="BP30" i="23"/>
  <c r="AY22" i="23"/>
  <c r="AZ22" i="23"/>
  <c r="BP31" i="23"/>
  <c r="AY23" i="23"/>
  <c r="AY24" i="23"/>
  <c r="AZ24" i="23"/>
  <c r="BP33" i="23"/>
  <c r="AZ23" i="23"/>
  <c r="BP32" i="23"/>
  <c r="AY25" i="23"/>
  <c r="AZ25" i="23"/>
  <c r="BP34" i="23"/>
  <c r="AY26" i="23"/>
  <c r="AZ26" i="23"/>
  <c r="BP35" i="23"/>
  <c r="AY27" i="23"/>
  <c r="AY28" i="23"/>
  <c r="AZ28" i="23"/>
  <c r="BP37" i="23"/>
  <c r="AZ27" i="23"/>
  <c r="BP36" i="23"/>
  <c r="AY29" i="23"/>
  <c r="AZ29" i="23"/>
  <c r="BP38" i="23"/>
  <c r="AY30" i="23"/>
  <c r="AZ30" i="23"/>
  <c r="BP39" i="23"/>
  <c r="AY31" i="23"/>
  <c r="AY32" i="23"/>
  <c r="AZ32" i="23"/>
  <c r="BP41" i="23"/>
  <c r="AZ31" i="23"/>
  <c r="BP40" i="23"/>
  <c r="AY33" i="23"/>
  <c r="AZ33" i="23"/>
  <c r="BP42" i="23"/>
  <c r="AY34" i="23"/>
  <c r="AZ34" i="23"/>
  <c r="BP43" i="23"/>
  <c r="AY35" i="23"/>
  <c r="AY36" i="23"/>
  <c r="AZ36" i="23"/>
  <c r="BP45" i="23"/>
  <c r="AZ35" i="23"/>
  <c r="BP44" i="23"/>
  <c r="AY37" i="23"/>
  <c r="AZ37" i="23"/>
  <c r="BP46" i="23"/>
  <c r="BA5" i="23"/>
  <c r="BA6" i="23"/>
  <c r="BA7" i="23"/>
  <c r="BB7" i="23"/>
  <c r="BA8" i="23"/>
  <c r="BB8" i="23"/>
  <c r="BQ17" i="23"/>
  <c r="BA9" i="23"/>
  <c r="BA10" i="23"/>
  <c r="BA11" i="23"/>
  <c r="BA12" i="23"/>
  <c r="BB12" i="23"/>
  <c r="BQ21" i="23"/>
  <c r="BB11" i="23"/>
  <c r="BQ20" i="23"/>
  <c r="BA13" i="23"/>
  <c r="BB13" i="23"/>
  <c r="BQ22" i="23"/>
  <c r="BA14" i="23"/>
  <c r="BA15" i="23"/>
  <c r="BA16" i="23"/>
  <c r="BB16" i="23"/>
  <c r="BQ25" i="23"/>
  <c r="BB15" i="23"/>
  <c r="BQ24" i="23"/>
  <c r="BA17" i="23"/>
  <c r="BB17" i="23"/>
  <c r="BQ26" i="23"/>
  <c r="BA18" i="23"/>
  <c r="BA19" i="23"/>
  <c r="BA20" i="23"/>
  <c r="BB20" i="23"/>
  <c r="BQ29" i="23"/>
  <c r="BB19" i="23"/>
  <c r="BQ28" i="23"/>
  <c r="BA21" i="23"/>
  <c r="BB21" i="23"/>
  <c r="BQ30" i="23"/>
  <c r="BA22" i="23"/>
  <c r="BA23" i="23"/>
  <c r="BA24" i="23"/>
  <c r="BB24" i="23"/>
  <c r="BQ33" i="23"/>
  <c r="BB23" i="23"/>
  <c r="BQ32" i="23"/>
  <c r="BA25" i="23"/>
  <c r="BB25" i="23"/>
  <c r="BQ34" i="23"/>
  <c r="BA26" i="23"/>
  <c r="BA27" i="23"/>
  <c r="BA28" i="23"/>
  <c r="BB28" i="23"/>
  <c r="BQ37" i="23"/>
  <c r="BB27" i="23"/>
  <c r="BQ36" i="23"/>
  <c r="BA29" i="23"/>
  <c r="BB29" i="23"/>
  <c r="BQ38" i="23"/>
  <c r="BA30" i="23"/>
  <c r="BA31" i="23"/>
  <c r="BA32" i="23"/>
  <c r="BB32" i="23"/>
  <c r="BQ41" i="23"/>
  <c r="BB31" i="23"/>
  <c r="BQ40" i="23"/>
  <c r="BA33" i="23"/>
  <c r="BB33" i="23"/>
  <c r="BQ42" i="23"/>
  <c r="BA34" i="23"/>
  <c r="BA35" i="23"/>
  <c r="BA36" i="23"/>
  <c r="BB36" i="23"/>
  <c r="BQ45" i="23"/>
  <c r="BB35" i="23"/>
  <c r="BQ44" i="23"/>
  <c r="BC6" i="23"/>
  <c r="BC7" i="23"/>
  <c r="BC8" i="23"/>
  <c r="BD8" i="23"/>
  <c r="BR17" i="23"/>
  <c r="BC5" i="23"/>
  <c r="BC9" i="23"/>
  <c r="BD9" i="23"/>
  <c r="BR18" i="23"/>
  <c r="BC10" i="23"/>
  <c r="BC11" i="23"/>
  <c r="BD11" i="23"/>
  <c r="BR20" i="23"/>
  <c r="BD10" i="23"/>
  <c r="BR19" i="23"/>
  <c r="BC12" i="23"/>
  <c r="BC13" i="23"/>
  <c r="BC14" i="23"/>
  <c r="BC15" i="23"/>
  <c r="BD15" i="23"/>
  <c r="BR24" i="23"/>
  <c r="BD14" i="23"/>
  <c r="BR23" i="23"/>
  <c r="BC16" i="23"/>
  <c r="BD16" i="23"/>
  <c r="BR25" i="23"/>
  <c r="BC17" i="23"/>
  <c r="BC18" i="23"/>
  <c r="BC19" i="23"/>
  <c r="BD19" i="23"/>
  <c r="BR28" i="23"/>
  <c r="BD18" i="23"/>
  <c r="BR27" i="23"/>
  <c r="BC20" i="23"/>
  <c r="BD20" i="23"/>
  <c r="BR29" i="23"/>
  <c r="BC21" i="23"/>
  <c r="BC22" i="23"/>
  <c r="BC23" i="23"/>
  <c r="BD23" i="23"/>
  <c r="BR32" i="23"/>
  <c r="BD22" i="23"/>
  <c r="BR31" i="23"/>
  <c r="BC24" i="23"/>
  <c r="BD24" i="23"/>
  <c r="BR33" i="23"/>
  <c r="BC25" i="23"/>
  <c r="BC26" i="23"/>
  <c r="BC27" i="23"/>
  <c r="BD27" i="23"/>
  <c r="BR36" i="23"/>
  <c r="BD26" i="23"/>
  <c r="BR35" i="23"/>
  <c r="BC28" i="23"/>
  <c r="BD28" i="23"/>
  <c r="BR37" i="23"/>
  <c r="BC29" i="23"/>
  <c r="BC30" i="23"/>
  <c r="BC31" i="23"/>
  <c r="BD31" i="23"/>
  <c r="BR40" i="23"/>
  <c r="BD30" i="23"/>
  <c r="BR39" i="23"/>
  <c r="BC32" i="23"/>
  <c r="BD32" i="23"/>
  <c r="BR41" i="23"/>
  <c r="BC33" i="23"/>
  <c r="BC34" i="23"/>
  <c r="BC35" i="23"/>
  <c r="BD35" i="23"/>
  <c r="BR44" i="23"/>
  <c r="BD34" i="23"/>
  <c r="BR43" i="23"/>
  <c r="BC36" i="23"/>
  <c r="BD36" i="23"/>
  <c r="BR45" i="23"/>
  <c r="BC37" i="23"/>
  <c r="AU40" i="23"/>
  <c r="AG40" i="23"/>
  <c r="AG39" i="23"/>
  <c r="AU39" i="23"/>
  <c r="AF37" i="23"/>
  <c r="AF36" i="23"/>
  <c r="AF35" i="23"/>
  <c r="AF34" i="23"/>
  <c r="AF33" i="23"/>
  <c r="AF32" i="23"/>
  <c r="AF31" i="23"/>
  <c r="AF30" i="23"/>
  <c r="AF29" i="23"/>
  <c r="AF28" i="23"/>
  <c r="AF27" i="23"/>
  <c r="AF26" i="23"/>
  <c r="AF25" i="23"/>
  <c r="AF24" i="23"/>
  <c r="AF23" i="23"/>
  <c r="AF22" i="23"/>
  <c r="AF21" i="23"/>
  <c r="AF20" i="23"/>
  <c r="AF19" i="23"/>
  <c r="AF18" i="23"/>
  <c r="AF17" i="23"/>
  <c r="AF16" i="23"/>
  <c r="AF15" i="23"/>
  <c r="AF14" i="23"/>
  <c r="BG13" i="23"/>
  <c r="AF13" i="23"/>
  <c r="AF12" i="23"/>
  <c r="AF11" i="23"/>
  <c r="AF10" i="23"/>
  <c r="BH9" i="23"/>
  <c r="AF9" i="23"/>
  <c r="BH8" i="23"/>
  <c r="AF8" i="23"/>
  <c r="BL7" i="23"/>
  <c r="BH7" i="23"/>
  <c r="AF7" i="23"/>
  <c r="BL6" i="23"/>
  <c r="BH6" i="23"/>
  <c r="AF2" i="23"/>
  <c r="AG1" i="23"/>
  <c r="AF1" i="23"/>
  <c r="AG7" i="18"/>
  <c r="AH7" i="18"/>
  <c r="BG16" i="18"/>
  <c r="AG8" i="18"/>
  <c r="AH8" i="18"/>
  <c r="AG9" i="18"/>
  <c r="AH9" i="18"/>
  <c r="BG18" i="18"/>
  <c r="AG10" i="18"/>
  <c r="AG11" i="18"/>
  <c r="AG12" i="18"/>
  <c r="AG13" i="18"/>
  <c r="AG14" i="18"/>
  <c r="AG15" i="18"/>
  <c r="AH15" i="18"/>
  <c r="AG16" i="18"/>
  <c r="AH16" i="18"/>
  <c r="BG25" i="18"/>
  <c r="BG24" i="18"/>
  <c r="AG17" i="18"/>
  <c r="AG18" i="18"/>
  <c r="AG19" i="18"/>
  <c r="AH19" i="18"/>
  <c r="BG28" i="18"/>
  <c r="AG20" i="18"/>
  <c r="AG21" i="18"/>
  <c r="AG22" i="18"/>
  <c r="AG23" i="18"/>
  <c r="AH23" i="18"/>
  <c r="AG24" i="18"/>
  <c r="AH24" i="18"/>
  <c r="BG33" i="18"/>
  <c r="BG32" i="18"/>
  <c r="AG25" i="18"/>
  <c r="AG26" i="18"/>
  <c r="AG27" i="18"/>
  <c r="AH27" i="18"/>
  <c r="BG36" i="18"/>
  <c r="AG28" i="18"/>
  <c r="AG29" i="18"/>
  <c r="AG30" i="18"/>
  <c r="AG31" i="18"/>
  <c r="AH31" i="18"/>
  <c r="AG32" i="18"/>
  <c r="AH32" i="18"/>
  <c r="BG41" i="18"/>
  <c r="BG40" i="18"/>
  <c r="AG33" i="18"/>
  <c r="AG34" i="18"/>
  <c r="AG35" i="18"/>
  <c r="AH35" i="18"/>
  <c r="BG44" i="18"/>
  <c r="AG36" i="18"/>
  <c r="AG37" i="18"/>
  <c r="AI6" i="18"/>
  <c r="AI7" i="18"/>
  <c r="AI8" i="18"/>
  <c r="AJ8" i="18"/>
  <c r="BH17" i="18"/>
  <c r="AI9" i="18"/>
  <c r="AJ9" i="18"/>
  <c r="BH18" i="18"/>
  <c r="AI10" i="18"/>
  <c r="AI11" i="18"/>
  <c r="AI12" i="18"/>
  <c r="AI13" i="18"/>
  <c r="AJ13" i="18"/>
  <c r="BH22" i="18"/>
  <c r="AI14" i="18"/>
  <c r="AI15" i="18"/>
  <c r="AI16" i="18"/>
  <c r="AI17" i="18"/>
  <c r="AJ17" i="18"/>
  <c r="AI18" i="18"/>
  <c r="AJ18" i="18"/>
  <c r="BH27" i="18"/>
  <c r="BH26" i="18"/>
  <c r="AI19" i="18"/>
  <c r="AI20" i="18"/>
  <c r="AI21" i="18"/>
  <c r="AJ21" i="18"/>
  <c r="BH30" i="18"/>
  <c r="AI22" i="18"/>
  <c r="AI23" i="18"/>
  <c r="AI24" i="18"/>
  <c r="AI25" i="18"/>
  <c r="AJ25" i="18"/>
  <c r="AI26" i="18"/>
  <c r="AJ26" i="18"/>
  <c r="BH35" i="18"/>
  <c r="BH34" i="18"/>
  <c r="AI27" i="18"/>
  <c r="AI28" i="18"/>
  <c r="AI29" i="18"/>
  <c r="AJ29" i="18"/>
  <c r="BH38" i="18"/>
  <c r="AI30" i="18"/>
  <c r="AI31" i="18"/>
  <c r="AI32" i="18"/>
  <c r="AI33" i="18"/>
  <c r="AJ33" i="18"/>
  <c r="AI34" i="18"/>
  <c r="AJ34" i="18"/>
  <c r="BH43" i="18"/>
  <c r="BH42" i="18"/>
  <c r="AK6" i="18"/>
  <c r="AK7" i="18"/>
  <c r="AK8" i="18"/>
  <c r="AL8" i="18"/>
  <c r="BI17" i="18"/>
  <c r="AK5" i="18"/>
  <c r="AK9" i="18"/>
  <c r="AL9" i="18"/>
  <c r="BI18" i="18"/>
  <c r="AK10" i="18"/>
  <c r="AK11" i="18"/>
  <c r="AL11" i="18"/>
  <c r="BI20" i="18"/>
  <c r="AL10" i="18"/>
  <c r="BI19" i="18"/>
  <c r="AK12" i="18"/>
  <c r="AK13" i="18"/>
  <c r="AK14" i="18"/>
  <c r="AL14" i="18"/>
  <c r="AL12" i="18"/>
  <c r="BI21" i="18"/>
  <c r="BI23" i="18"/>
  <c r="AK15" i="18"/>
  <c r="AK16" i="18"/>
  <c r="AK17" i="18"/>
  <c r="AK18" i="18"/>
  <c r="AL18" i="18"/>
  <c r="AL16" i="18"/>
  <c r="BI25" i="18"/>
  <c r="BI27" i="18"/>
  <c r="AK19" i="18"/>
  <c r="AK20" i="18"/>
  <c r="AK21" i="18"/>
  <c r="AK22" i="18"/>
  <c r="AL22" i="18"/>
  <c r="AL20" i="18"/>
  <c r="BI29" i="18"/>
  <c r="BI31" i="18"/>
  <c r="AK23" i="18"/>
  <c r="AK24" i="18"/>
  <c r="AK25" i="18"/>
  <c r="AK26" i="18"/>
  <c r="AL26" i="18"/>
  <c r="AL24" i="18"/>
  <c r="BI33" i="18"/>
  <c r="BI35" i="18"/>
  <c r="AK27" i="18"/>
  <c r="AK28" i="18"/>
  <c r="AK29" i="18"/>
  <c r="AK30" i="18"/>
  <c r="AL30" i="18"/>
  <c r="AL28" i="18"/>
  <c r="BI37" i="18"/>
  <c r="BI39" i="18"/>
  <c r="AK31" i="18"/>
  <c r="AK32" i="18"/>
  <c r="AK33" i="18"/>
  <c r="AK34" i="18"/>
  <c r="AL34" i="18"/>
  <c r="AL32" i="18"/>
  <c r="BI41" i="18"/>
  <c r="BI43" i="18"/>
  <c r="AK35" i="18"/>
  <c r="AK36" i="18"/>
  <c r="AM5" i="18"/>
  <c r="AL36" i="18"/>
  <c r="BI45" i="18"/>
  <c r="AK37" i="18"/>
  <c r="AM6" i="18"/>
  <c r="AM7" i="18"/>
  <c r="AM8" i="18"/>
  <c r="AN8" i="18"/>
  <c r="BJ17" i="18"/>
  <c r="AM9" i="18"/>
  <c r="AN9" i="18"/>
  <c r="BJ18" i="18"/>
  <c r="AM10" i="18"/>
  <c r="AN10" i="18"/>
  <c r="BJ19" i="18"/>
  <c r="AM11" i="18"/>
  <c r="AN11" i="18"/>
  <c r="BJ20" i="18"/>
  <c r="AM12" i="18"/>
  <c r="AM13" i="18"/>
  <c r="AN13" i="18"/>
  <c r="BJ22" i="18"/>
  <c r="AN12" i="18"/>
  <c r="BJ21" i="18"/>
  <c r="AM14" i="18"/>
  <c r="AN14" i="18"/>
  <c r="BJ23" i="18"/>
  <c r="AM15" i="18"/>
  <c r="AN15" i="18"/>
  <c r="BJ24" i="18"/>
  <c r="AM16" i="18"/>
  <c r="AM17" i="18"/>
  <c r="AN17" i="18"/>
  <c r="BJ26" i="18"/>
  <c r="AN16" i="18"/>
  <c r="BJ25" i="18"/>
  <c r="AM18" i="18"/>
  <c r="AN18" i="18"/>
  <c r="BJ27" i="18"/>
  <c r="AM19" i="18"/>
  <c r="AN19" i="18"/>
  <c r="BJ28" i="18"/>
  <c r="AM20" i="18"/>
  <c r="AM21" i="18"/>
  <c r="AN21" i="18"/>
  <c r="BJ30" i="18"/>
  <c r="AN20" i="18"/>
  <c r="BJ29" i="18"/>
  <c r="AM22" i="18"/>
  <c r="AN22" i="18"/>
  <c r="BJ31" i="18"/>
  <c r="AM23" i="18"/>
  <c r="AN23" i="18"/>
  <c r="BJ32" i="18"/>
  <c r="AM24" i="18"/>
  <c r="AM25" i="18"/>
  <c r="AN25" i="18"/>
  <c r="BJ34" i="18"/>
  <c r="AN24" i="18"/>
  <c r="BJ33" i="18"/>
  <c r="AM26" i="18"/>
  <c r="AN26" i="18"/>
  <c r="BJ35" i="18"/>
  <c r="AM27" i="18"/>
  <c r="AN27" i="18"/>
  <c r="BJ36" i="18"/>
  <c r="AM28" i="18"/>
  <c r="AM29" i="18"/>
  <c r="AN29" i="18"/>
  <c r="BJ38" i="18"/>
  <c r="AN28" i="18"/>
  <c r="BJ37" i="18"/>
  <c r="AM30" i="18"/>
  <c r="AN30" i="18"/>
  <c r="BJ39" i="18"/>
  <c r="AM31" i="18"/>
  <c r="AN31" i="18"/>
  <c r="BJ40" i="18"/>
  <c r="AM32" i="18"/>
  <c r="AM33" i="18"/>
  <c r="AN33" i="18"/>
  <c r="BJ42" i="18"/>
  <c r="AN32" i="18"/>
  <c r="BJ41" i="18"/>
  <c r="AM34" i="18"/>
  <c r="AN34" i="18"/>
  <c r="BJ43" i="18"/>
  <c r="AM35" i="18"/>
  <c r="AN35" i="18"/>
  <c r="BJ44" i="18"/>
  <c r="AO5" i="18"/>
  <c r="AM36" i="18"/>
  <c r="AO6" i="18"/>
  <c r="AO7" i="18"/>
  <c r="AP7" i="18"/>
  <c r="AN36" i="18"/>
  <c r="BJ45" i="18"/>
  <c r="AO8" i="18"/>
  <c r="AP8" i="18"/>
  <c r="BK17" i="18"/>
  <c r="AO9" i="18"/>
  <c r="AO10" i="18"/>
  <c r="AP10" i="18"/>
  <c r="BK19" i="18"/>
  <c r="AP9" i="18"/>
  <c r="BK18" i="18"/>
  <c r="AO11" i="18"/>
  <c r="AO12" i="18"/>
  <c r="AO13" i="18"/>
  <c r="AO14" i="18"/>
  <c r="AP14" i="18"/>
  <c r="BK23" i="18"/>
  <c r="AP13" i="18"/>
  <c r="BK22" i="18"/>
  <c r="AO15" i="18"/>
  <c r="AO16" i="18"/>
  <c r="AO17" i="18"/>
  <c r="AO18" i="18"/>
  <c r="AP18" i="18"/>
  <c r="BK27" i="18"/>
  <c r="AP17" i="18"/>
  <c r="BK26" i="18"/>
  <c r="AO19" i="18"/>
  <c r="AP19" i="18"/>
  <c r="BK28" i="18"/>
  <c r="AO20" i="18"/>
  <c r="AO21" i="18"/>
  <c r="AO22" i="18"/>
  <c r="AP22" i="18"/>
  <c r="BK31" i="18"/>
  <c r="AP21" i="18"/>
  <c r="BK30" i="18"/>
  <c r="AO23" i="18"/>
  <c r="AP23" i="18"/>
  <c r="BK32" i="18"/>
  <c r="AO24" i="18"/>
  <c r="AO25" i="18"/>
  <c r="AO26" i="18"/>
  <c r="AP26" i="18"/>
  <c r="BK35" i="18"/>
  <c r="AP25" i="18"/>
  <c r="BK34" i="18"/>
  <c r="AO27" i="18"/>
  <c r="AP27" i="18"/>
  <c r="BK36" i="18"/>
  <c r="AO28" i="18"/>
  <c r="AO29" i="18"/>
  <c r="AO30" i="18"/>
  <c r="AP30" i="18"/>
  <c r="BK39" i="18"/>
  <c r="AP29" i="18"/>
  <c r="BK38" i="18"/>
  <c r="AO31" i="18"/>
  <c r="AP31" i="18"/>
  <c r="BK40" i="18"/>
  <c r="AO32" i="18"/>
  <c r="AO33" i="18"/>
  <c r="AO34" i="18"/>
  <c r="AP34" i="18"/>
  <c r="BK43" i="18"/>
  <c r="AP33" i="18"/>
  <c r="BK42" i="18"/>
  <c r="AO35" i="18"/>
  <c r="AP35" i="18"/>
  <c r="BK44" i="18"/>
  <c r="AO36" i="18"/>
  <c r="AQ5" i="18"/>
  <c r="AO37" i="18"/>
  <c r="AP37" i="18"/>
  <c r="BK46" i="18"/>
  <c r="AQ6" i="18"/>
  <c r="AQ7" i="18"/>
  <c r="AQ8" i="18"/>
  <c r="AQ9" i="18"/>
  <c r="AQ10" i="18"/>
  <c r="AQ11" i="18"/>
  <c r="AQ12" i="18"/>
  <c r="AQ13" i="18"/>
  <c r="AR13" i="18"/>
  <c r="BL22" i="18"/>
  <c r="AQ14" i="18"/>
  <c r="AQ15" i="18"/>
  <c r="AQ16" i="18"/>
  <c r="AQ17" i="18"/>
  <c r="AR17" i="18"/>
  <c r="BL26" i="18"/>
  <c r="AQ18" i="18"/>
  <c r="AQ19" i="18"/>
  <c r="AQ20" i="18"/>
  <c r="AQ21" i="18"/>
  <c r="AR21" i="18"/>
  <c r="BL30" i="18"/>
  <c r="AQ22" i="18"/>
  <c r="AQ23" i="18"/>
  <c r="AQ24" i="18"/>
  <c r="AQ25" i="18"/>
  <c r="AR25" i="18"/>
  <c r="BL34" i="18"/>
  <c r="AQ26" i="18"/>
  <c r="AQ27" i="18"/>
  <c r="AQ28" i="18"/>
  <c r="AQ29" i="18"/>
  <c r="AR29" i="18"/>
  <c r="BL38" i="18"/>
  <c r="AQ30" i="18"/>
  <c r="AQ31" i="18"/>
  <c r="AQ32" i="18"/>
  <c r="AQ33" i="18"/>
  <c r="AR33" i="18"/>
  <c r="BL42" i="18"/>
  <c r="AQ34" i="18"/>
  <c r="AQ35" i="18"/>
  <c r="AQ36" i="18"/>
  <c r="AS6" i="18"/>
  <c r="AS7" i="18"/>
  <c r="AS8" i="18"/>
  <c r="AT8" i="18"/>
  <c r="BM17" i="18"/>
  <c r="AS5" i="18"/>
  <c r="AT7" i="18"/>
  <c r="AS9" i="18"/>
  <c r="AS10" i="18"/>
  <c r="AS11" i="18"/>
  <c r="AS12" i="18"/>
  <c r="AT12" i="18"/>
  <c r="BM21" i="18"/>
  <c r="AS13" i="18"/>
  <c r="AS14" i="18"/>
  <c r="AS15" i="18"/>
  <c r="AS16" i="18"/>
  <c r="AT16" i="18"/>
  <c r="BM25" i="18"/>
  <c r="AS17" i="18"/>
  <c r="AS18" i="18"/>
  <c r="AS19" i="18"/>
  <c r="AS20" i="18"/>
  <c r="AT20" i="18"/>
  <c r="BM29" i="18"/>
  <c r="AS21" i="18"/>
  <c r="AS22" i="18"/>
  <c r="AS23" i="18"/>
  <c r="AS24" i="18"/>
  <c r="AT24" i="18"/>
  <c r="BM33" i="18"/>
  <c r="AS25" i="18"/>
  <c r="AS26" i="18"/>
  <c r="AS27" i="18"/>
  <c r="AS28" i="18"/>
  <c r="AT28" i="18"/>
  <c r="BM37" i="18"/>
  <c r="AS29" i="18"/>
  <c r="AS30" i="18"/>
  <c r="AS31" i="18"/>
  <c r="AS32" i="18"/>
  <c r="AT32" i="18"/>
  <c r="BM41" i="18"/>
  <c r="AS33" i="18"/>
  <c r="AS34" i="18"/>
  <c r="AS35" i="18"/>
  <c r="AS36" i="18"/>
  <c r="AT36" i="18"/>
  <c r="BM45" i="18"/>
  <c r="AS37" i="18"/>
  <c r="AU6" i="18"/>
  <c r="AU7" i="18"/>
  <c r="AU8" i="18"/>
  <c r="AV8" i="18"/>
  <c r="BN17" i="18"/>
  <c r="AU9" i="18"/>
  <c r="AV9" i="18"/>
  <c r="BN18" i="18"/>
  <c r="AU10" i="18"/>
  <c r="AV10" i="18"/>
  <c r="BN19" i="18"/>
  <c r="AU11" i="18"/>
  <c r="AV11" i="18"/>
  <c r="BN20" i="18"/>
  <c r="AU12" i="18"/>
  <c r="AV12" i="18"/>
  <c r="BN21" i="18"/>
  <c r="AU13" i="18"/>
  <c r="AV13" i="18"/>
  <c r="BN22" i="18"/>
  <c r="AU14" i="18"/>
  <c r="AU15" i="18"/>
  <c r="AV15" i="18"/>
  <c r="BN24" i="18"/>
  <c r="AV14" i="18"/>
  <c r="BN23" i="18"/>
  <c r="AU16" i="18"/>
  <c r="AV16" i="18"/>
  <c r="BN25" i="18"/>
  <c r="AU17" i="18"/>
  <c r="AV17" i="18"/>
  <c r="BN26" i="18"/>
  <c r="AU18" i="18"/>
  <c r="AU19" i="18"/>
  <c r="AV19" i="18"/>
  <c r="BN28" i="18"/>
  <c r="AV18" i="18"/>
  <c r="BN27" i="18"/>
  <c r="AU20" i="18"/>
  <c r="AV20" i="18"/>
  <c r="BN29" i="18"/>
  <c r="AU21" i="18"/>
  <c r="AV21" i="18"/>
  <c r="BN30" i="18"/>
  <c r="AU22" i="18"/>
  <c r="AU23" i="18"/>
  <c r="AV23" i="18"/>
  <c r="BN32" i="18"/>
  <c r="AV22" i="18"/>
  <c r="BN31" i="18"/>
  <c r="AU24" i="18"/>
  <c r="AV24" i="18"/>
  <c r="BN33" i="18"/>
  <c r="AU25" i="18"/>
  <c r="AV25" i="18"/>
  <c r="BN34" i="18"/>
  <c r="AU26" i="18"/>
  <c r="AU27" i="18"/>
  <c r="AV27" i="18"/>
  <c r="BN36" i="18"/>
  <c r="AV26" i="18"/>
  <c r="BN35" i="18"/>
  <c r="AU28" i="18"/>
  <c r="AV28" i="18"/>
  <c r="BN37" i="18"/>
  <c r="AU29" i="18"/>
  <c r="AV29" i="18"/>
  <c r="BN38" i="18"/>
  <c r="AU30" i="18"/>
  <c r="AU31" i="18"/>
  <c r="AV31" i="18"/>
  <c r="BN40" i="18"/>
  <c r="AV30" i="18"/>
  <c r="BN39" i="18"/>
  <c r="AU32" i="18"/>
  <c r="AV32" i="18"/>
  <c r="BN41" i="18"/>
  <c r="AU33" i="18"/>
  <c r="AV33" i="18"/>
  <c r="BN42" i="18"/>
  <c r="AU34" i="18"/>
  <c r="AU35" i="18"/>
  <c r="AV35" i="18"/>
  <c r="BN44" i="18"/>
  <c r="AV34" i="18"/>
  <c r="BN43" i="18"/>
  <c r="AU36" i="18"/>
  <c r="AV36" i="18"/>
  <c r="BN45" i="18"/>
  <c r="AU37" i="18"/>
  <c r="AV37" i="18"/>
  <c r="BN46" i="18"/>
  <c r="AW6" i="18"/>
  <c r="AW7" i="18"/>
  <c r="AW8" i="18"/>
  <c r="AX8" i="18"/>
  <c r="BO17" i="18"/>
  <c r="AW5" i="18"/>
  <c r="AW9" i="18"/>
  <c r="AW10" i="18"/>
  <c r="AW11" i="18"/>
  <c r="AW12" i="18"/>
  <c r="AW13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29" i="18"/>
  <c r="AW30" i="18"/>
  <c r="AW31" i="18"/>
  <c r="AW32" i="18"/>
  <c r="AW33" i="18"/>
  <c r="AW34" i="18"/>
  <c r="AW35" i="18"/>
  <c r="AW36" i="18"/>
  <c r="AW40" i="18"/>
  <c r="AX9" i="18"/>
  <c r="BO18" i="18"/>
  <c r="AX10" i="18"/>
  <c r="BO19" i="18"/>
  <c r="AX11" i="18"/>
  <c r="BO20" i="18"/>
  <c r="AX13" i="18"/>
  <c r="BO22" i="18"/>
  <c r="AX12" i="18"/>
  <c r="BO21" i="18"/>
  <c r="AX14" i="18"/>
  <c r="BO23" i="18"/>
  <c r="AX15" i="18"/>
  <c r="BO24" i="18"/>
  <c r="AX17" i="18"/>
  <c r="BO26" i="18"/>
  <c r="AX16" i="18"/>
  <c r="BO25" i="18"/>
  <c r="AX18" i="18"/>
  <c r="BO27" i="18"/>
  <c r="AX19" i="18"/>
  <c r="BO28" i="18"/>
  <c r="AX21" i="18"/>
  <c r="BO30" i="18"/>
  <c r="AX20" i="18"/>
  <c r="BO29" i="18"/>
  <c r="AX22" i="18"/>
  <c r="BO31" i="18"/>
  <c r="AX23" i="18"/>
  <c r="BO32" i="18"/>
  <c r="AX25" i="18"/>
  <c r="BO34" i="18"/>
  <c r="AX24" i="18"/>
  <c r="BO33" i="18"/>
  <c r="AX26" i="18"/>
  <c r="BO35" i="18"/>
  <c r="AX27" i="18"/>
  <c r="BO36" i="18"/>
  <c r="AX29" i="18"/>
  <c r="BO38" i="18"/>
  <c r="AX28" i="18"/>
  <c r="BO37" i="18"/>
  <c r="AX30" i="18"/>
  <c r="BO39" i="18"/>
  <c r="AX31" i="18"/>
  <c r="BO40" i="18"/>
  <c r="AX33" i="18"/>
  <c r="BO42" i="18"/>
  <c r="AX32" i="18"/>
  <c r="BO41" i="18"/>
  <c r="AX34" i="18"/>
  <c r="BO43" i="18"/>
  <c r="AX35" i="18"/>
  <c r="BO44" i="18"/>
  <c r="AY5" i="18"/>
  <c r="AY6" i="18"/>
  <c r="AY7" i="18"/>
  <c r="AZ7" i="18"/>
  <c r="AX36" i="18"/>
  <c r="BO45" i="18"/>
  <c r="AY8" i="18"/>
  <c r="AZ8" i="18"/>
  <c r="BP17" i="18"/>
  <c r="AY9" i="18"/>
  <c r="AY10" i="18"/>
  <c r="AZ10" i="18"/>
  <c r="BP19" i="18"/>
  <c r="AZ9" i="18"/>
  <c r="BP18" i="18"/>
  <c r="AY11" i="18"/>
  <c r="AZ11" i="18"/>
  <c r="BP20" i="18"/>
  <c r="AY12" i="18"/>
  <c r="AY13" i="18"/>
  <c r="AY14" i="18"/>
  <c r="AZ14" i="18"/>
  <c r="BP23" i="18"/>
  <c r="AZ13" i="18"/>
  <c r="BP22" i="18"/>
  <c r="AY15" i="18"/>
  <c r="AZ15" i="18"/>
  <c r="BP24" i="18"/>
  <c r="AY16" i="18"/>
  <c r="AY17" i="18"/>
  <c r="AY18" i="18"/>
  <c r="AZ18" i="18"/>
  <c r="BP27" i="18"/>
  <c r="AZ17" i="18"/>
  <c r="BP26" i="18"/>
  <c r="AY19" i="18"/>
  <c r="AZ19" i="18"/>
  <c r="BP28" i="18"/>
  <c r="AY20" i="18"/>
  <c r="AY21" i="18"/>
  <c r="AY22" i="18"/>
  <c r="AZ22" i="18"/>
  <c r="BP31" i="18"/>
  <c r="AZ21" i="18"/>
  <c r="BP30" i="18"/>
  <c r="AY23" i="18"/>
  <c r="AZ23" i="18"/>
  <c r="BP32" i="18"/>
  <c r="AY24" i="18"/>
  <c r="AY25" i="18"/>
  <c r="AY26" i="18"/>
  <c r="AZ26" i="18"/>
  <c r="BP35" i="18"/>
  <c r="AZ25" i="18"/>
  <c r="BP34" i="18"/>
  <c r="AY27" i="18"/>
  <c r="AZ27" i="18"/>
  <c r="BP36" i="18"/>
  <c r="AY28" i="18"/>
  <c r="AY29" i="18"/>
  <c r="AY30" i="18"/>
  <c r="AZ30" i="18"/>
  <c r="BP39" i="18"/>
  <c r="AZ29" i="18"/>
  <c r="BP38" i="18"/>
  <c r="AY31" i="18"/>
  <c r="AZ31" i="18"/>
  <c r="BP40" i="18"/>
  <c r="AY32" i="18"/>
  <c r="AY33" i="18"/>
  <c r="AY34" i="18"/>
  <c r="AZ34" i="18"/>
  <c r="BP43" i="18"/>
  <c r="AZ33" i="18"/>
  <c r="BP42" i="18"/>
  <c r="AY35" i="18"/>
  <c r="AZ35" i="18"/>
  <c r="BP44" i="18"/>
  <c r="AY36" i="18"/>
  <c r="BA5" i="18"/>
  <c r="AY37" i="18"/>
  <c r="AZ37" i="18"/>
  <c r="BP46" i="18"/>
  <c r="BA6" i="18"/>
  <c r="BA7" i="18"/>
  <c r="BA8" i="18"/>
  <c r="BA9" i="18"/>
  <c r="BA10" i="18"/>
  <c r="BA11" i="18"/>
  <c r="BA12" i="18"/>
  <c r="BA13" i="18"/>
  <c r="BB13" i="18"/>
  <c r="BQ22" i="18"/>
  <c r="BA14" i="18"/>
  <c r="BA15" i="18"/>
  <c r="BA16" i="18"/>
  <c r="BA17" i="18"/>
  <c r="BB17" i="18"/>
  <c r="BQ26" i="18"/>
  <c r="BA18" i="18"/>
  <c r="BA19" i="18"/>
  <c r="BA20" i="18"/>
  <c r="BA21" i="18"/>
  <c r="BB21" i="18"/>
  <c r="BQ30" i="18"/>
  <c r="BA22" i="18"/>
  <c r="BA23" i="18"/>
  <c r="BA24" i="18"/>
  <c r="BA25" i="18"/>
  <c r="BB25" i="18"/>
  <c r="BQ34" i="18"/>
  <c r="BA26" i="18"/>
  <c r="BA27" i="18"/>
  <c r="BA28" i="18"/>
  <c r="BA29" i="18"/>
  <c r="BB29" i="18"/>
  <c r="BQ38" i="18"/>
  <c r="BA30" i="18"/>
  <c r="BA31" i="18"/>
  <c r="BA32" i="18"/>
  <c r="BA33" i="18"/>
  <c r="BB33" i="18"/>
  <c r="BQ42" i="18"/>
  <c r="BA34" i="18"/>
  <c r="BA35" i="18"/>
  <c r="BA36" i="18"/>
  <c r="BC6" i="18"/>
  <c r="BC7" i="18"/>
  <c r="BC8" i="18"/>
  <c r="BD8" i="18"/>
  <c r="BR17" i="18"/>
  <c r="BC5" i="18"/>
  <c r="BC9" i="18"/>
  <c r="BD9" i="18"/>
  <c r="BR18" i="18"/>
  <c r="BC10" i="18"/>
  <c r="BD10" i="18"/>
  <c r="BR19" i="18"/>
  <c r="BC11" i="18"/>
  <c r="BC12" i="18"/>
  <c r="BD12" i="18"/>
  <c r="BR21" i="18"/>
  <c r="BC13" i="18"/>
  <c r="BC14" i="18"/>
  <c r="BC15" i="18"/>
  <c r="BC16" i="18"/>
  <c r="BC17" i="18"/>
  <c r="BC18" i="18"/>
  <c r="BD18" i="18"/>
  <c r="BR27" i="18"/>
  <c r="BC19" i="18"/>
  <c r="BC20" i="18"/>
  <c r="BC21" i="18"/>
  <c r="BC22" i="18"/>
  <c r="BD22" i="18"/>
  <c r="BR31" i="18"/>
  <c r="BC23" i="18"/>
  <c r="BC24" i="18"/>
  <c r="BC25" i="18"/>
  <c r="BC26" i="18"/>
  <c r="BD26" i="18"/>
  <c r="BR35" i="18"/>
  <c r="BC27" i="18"/>
  <c r="BC28" i="18"/>
  <c r="BD28" i="18"/>
  <c r="BR37" i="18"/>
  <c r="BC29" i="18"/>
  <c r="BC30" i="18"/>
  <c r="BD30" i="18"/>
  <c r="BR39" i="18"/>
  <c r="BC31" i="18"/>
  <c r="BC32" i="18"/>
  <c r="BC33" i="18"/>
  <c r="BC34" i="18"/>
  <c r="BD34" i="18"/>
  <c r="BR43" i="18"/>
  <c r="BC35" i="18"/>
  <c r="BC36" i="18"/>
  <c r="BC37" i="18"/>
  <c r="AM40" i="18"/>
  <c r="AK40" i="18"/>
  <c r="AM39" i="18"/>
  <c r="AF37" i="18"/>
  <c r="AF36" i="18"/>
  <c r="AF35" i="18"/>
  <c r="AF34" i="18"/>
  <c r="AF33" i="18"/>
  <c r="AF32" i="18"/>
  <c r="AF31" i="18"/>
  <c r="AF30" i="18"/>
  <c r="AF29" i="18"/>
  <c r="AF28" i="18"/>
  <c r="AF27" i="18"/>
  <c r="AF26" i="18"/>
  <c r="AF25" i="18"/>
  <c r="AF24" i="18"/>
  <c r="AF23" i="18"/>
  <c r="AF22" i="18"/>
  <c r="AF21" i="18"/>
  <c r="AF20" i="18"/>
  <c r="AF19" i="18"/>
  <c r="AF18" i="18"/>
  <c r="AF17" i="18"/>
  <c r="AF16" i="18"/>
  <c r="AF15" i="18"/>
  <c r="AF14" i="18"/>
  <c r="BG13" i="18"/>
  <c r="AF13" i="18"/>
  <c r="AF12" i="18"/>
  <c r="AF11" i="18"/>
  <c r="AF10" i="18"/>
  <c r="BH9" i="18"/>
  <c r="AF9" i="18"/>
  <c r="BH8" i="18"/>
  <c r="AF8" i="18"/>
  <c r="BL7" i="18"/>
  <c r="BH7" i="18"/>
  <c r="AF7" i="18"/>
  <c r="BL6" i="18"/>
  <c r="BH6" i="18"/>
  <c r="AF2" i="18"/>
  <c r="AG1" i="18"/>
  <c r="AF1" i="18"/>
  <c r="AG7" i="17"/>
  <c r="AH7" i="17"/>
  <c r="BG16" i="17"/>
  <c r="AG8" i="17"/>
  <c r="AH8" i="17"/>
  <c r="AG9" i="17"/>
  <c r="AG10" i="17"/>
  <c r="AG11" i="17"/>
  <c r="AG12" i="17"/>
  <c r="AH12" i="17"/>
  <c r="BG21" i="17"/>
  <c r="AH11" i="17"/>
  <c r="BG20" i="17"/>
  <c r="AG13" i="17"/>
  <c r="AH13" i="17"/>
  <c r="BG22" i="17"/>
  <c r="AG14" i="17"/>
  <c r="AH14" i="17"/>
  <c r="BG23" i="17"/>
  <c r="AG15" i="17"/>
  <c r="AG16" i="17"/>
  <c r="AH16" i="17"/>
  <c r="BG25" i="17"/>
  <c r="AH15" i="17"/>
  <c r="BG24" i="17"/>
  <c r="AG17" i="17"/>
  <c r="AH17" i="17"/>
  <c r="BG26" i="17"/>
  <c r="AG18" i="17"/>
  <c r="AH18" i="17"/>
  <c r="BG27" i="17"/>
  <c r="AG19" i="17"/>
  <c r="AG20" i="17"/>
  <c r="AH20" i="17"/>
  <c r="BG29" i="17"/>
  <c r="AH19" i="17"/>
  <c r="BG28" i="17"/>
  <c r="AG21" i="17"/>
  <c r="AH21" i="17"/>
  <c r="BG30" i="17"/>
  <c r="AG22" i="17"/>
  <c r="AH22" i="17"/>
  <c r="BG31" i="17"/>
  <c r="AG23" i="17"/>
  <c r="AG24" i="17"/>
  <c r="AH24" i="17"/>
  <c r="BG33" i="17"/>
  <c r="AH23" i="17"/>
  <c r="BG32" i="17"/>
  <c r="AG25" i="17"/>
  <c r="AH25" i="17"/>
  <c r="BG34" i="17"/>
  <c r="AG26" i="17"/>
  <c r="AH26" i="17"/>
  <c r="BG35" i="17"/>
  <c r="AG27" i="17"/>
  <c r="AG28" i="17"/>
  <c r="AH28" i="17"/>
  <c r="BG37" i="17"/>
  <c r="AH27" i="17"/>
  <c r="BG36" i="17"/>
  <c r="AG29" i="17"/>
  <c r="AH29" i="17"/>
  <c r="BG38" i="17"/>
  <c r="AG30" i="17"/>
  <c r="AH30" i="17"/>
  <c r="BG39" i="17"/>
  <c r="AG31" i="17"/>
  <c r="AG32" i="17"/>
  <c r="AH32" i="17"/>
  <c r="BG41" i="17"/>
  <c r="AH31" i="17"/>
  <c r="BG40" i="17"/>
  <c r="AG33" i="17"/>
  <c r="AH33" i="17"/>
  <c r="BG42" i="17"/>
  <c r="AG34" i="17"/>
  <c r="AH34" i="17"/>
  <c r="BG43" i="17"/>
  <c r="AG35" i="17"/>
  <c r="AH35" i="17"/>
  <c r="BG44" i="17"/>
  <c r="AG36" i="17"/>
  <c r="AI5" i="17"/>
  <c r="AG37" i="17"/>
  <c r="AI6" i="17"/>
  <c r="AH37" i="17"/>
  <c r="BG46" i="17"/>
  <c r="AI7" i="17"/>
  <c r="AI8" i="17"/>
  <c r="AI9" i="17"/>
  <c r="AI10" i="17"/>
  <c r="AI11" i="17"/>
  <c r="AI12" i="17"/>
  <c r="AJ12" i="17"/>
  <c r="BH21" i="17"/>
  <c r="AI13" i="17"/>
  <c r="AI14" i="17"/>
  <c r="AI15" i="17"/>
  <c r="AI16" i="17"/>
  <c r="AJ16" i="17"/>
  <c r="BH25" i="17"/>
  <c r="AI17" i="17"/>
  <c r="AJ17" i="17"/>
  <c r="BH26" i="17"/>
  <c r="AI18" i="17"/>
  <c r="AI19" i="17"/>
  <c r="AI20" i="17"/>
  <c r="AJ20" i="17"/>
  <c r="BH29" i="17"/>
  <c r="AI21" i="17"/>
  <c r="AI22" i="17"/>
  <c r="AI23" i="17"/>
  <c r="AI24" i="17"/>
  <c r="AJ24" i="17"/>
  <c r="BH33" i="17"/>
  <c r="AI25" i="17"/>
  <c r="AJ25" i="17"/>
  <c r="BH34" i="17"/>
  <c r="AI26" i="17"/>
  <c r="AI27" i="17"/>
  <c r="AI28" i="17"/>
  <c r="AJ28" i="17"/>
  <c r="BH37" i="17"/>
  <c r="AI29" i="17"/>
  <c r="AI30" i="17"/>
  <c r="AI31" i="17"/>
  <c r="AI32" i="17"/>
  <c r="AJ32" i="17"/>
  <c r="BH41" i="17"/>
  <c r="AI33" i="17"/>
  <c r="AJ33" i="17"/>
  <c r="BH42" i="17"/>
  <c r="AI34" i="17"/>
  <c r="AK6" i="17"/>
  <c r="AK7" i="17"/>
  <c r="AK8" i="17"/>
  <c r="AL8" i="17"/>
  <c r="BI17" i="17"/>
  <c r="AK9" i="17"/>
  <c r="AK10" i="17"/>
  <c r="AK11" i="17"/>
  <c r="AK12" i="17"/>
  <c r="AK13" i="17"/>
  <c r="AL13" i="17"/>
  <c r="BI22" i="17"/>
  <c r="AK14" i="17"/>
  <c r="AL14" i="17"/>
  <c r="BI23" i="17"/>
  <c r="AK15" i="17"/>
  <c r="AK16" i="17"/>
  <c r="AK17" i="17"/>
  <c r="AL17" i="17"/>
  <c r="BI26" i="17"/>
  <c r="AK18" i="17"/>
  <c r="AL18" i="17"/>
  <c r="BI27" i="17"/>
  <c r="AK19" i="17"/>
  <c r="AK20" i="17"/>
  <c r="AK21" i="17"/>
  <c r="AL21" i="17"/>
  <c r="BI30" i="17"/>
  <c r="AK22" i="17"/>
  <c r="AL22" i="17"/>
  <c r="BI31" i="17"/>
  <c r="AK23" i="17"/>
  <c r="AK24" i="17"/>
  <c r="AK25" i="17"/>
  <c r="AL25" i="17"/>
  <c r="BI34" i="17"/>
  <c r="AK26" i="17"/>
  <c r="AL26" i="17"/>
  <c r="BI35" i="17"/>
  <c r="AK27" i="17"/>
  <c r="AK28" i="17"/>
  <c r="AK29" i="17"/>
  <c r="AL29" i="17"/>
  <c r="BI38" i="17"/>
  <c r="AK30" i="17"/>
  <c r="AL30" i="17"/>
  <c r="BI39" i="17"/>
  <c r="AK31" i="17"/>
  <c r="AK32" i="17"/>
  <c r="AK33" i="17"/>
  <c r="AL33" i="17"/>
  <c r="BI42" i="17"/>
  <c r="AK34" i="17"/>
  <c r="AL34" i="17"/>
  <c r="BI43" i="17"/>
  <c r="AK35" i="17"/>
  <c r="AK36" i="17"/>
  <c r="AK37" i="17"/>
  <c r="AL37" i="17"/>
  <c r="BI46" i="17"/>
  <c r="AM5" i="17"/>
  <c r="AM6" i="17"/>
  <c r="AM7" i="17"/>
  <c r="AN7" i="17"/>
  <c r="AM8" i="17"/>
  <c r="AN8" i="17"/>
  <c r="BJ17" i="17"/>
  <c r="AM9" i="17"/>
  <c r="AN9" i="17"/>
  <c r="BJ18" i="17"/>
  <c r="AM10" i="17"/>
  <c r="AM11" i="17"/>
  <c r="AN11" i="17"/>
  <c r="BJ20" i="17"/>
  <c r="AN10" i="17"/>
  <c r="BJ19" i="17"/>
  <c r="AM12" i="17"/>
  <c r="AM13" i="17"/>
  <c r="AM14" i="17"/>
  <c r="AM15" i="17"/>
  <c r="AN15" i="17"/>
  <c r="BJ24" i="17"/>
  <c r="AM16" i="17"/>
  <c r="AM17" i="17"/>
  <c r="AM18" i="17"/>
  <c r="AM19" i="17"/>
  <c r="AN19" i="17"/>
  <c r="BJ28" i="17"/>
  <c r="AM20" i="17"/>
  <c r="AN20" i="17"/>
  <c r="BJ29" i="17"/>
  <c r="AM21" i="17"/>
  <c r="AM22" i="17"/>
  <c r="AM23" i="17"/>
  <c r="AN23" i="17"/>
  <c r="BJ32" i="17"/>
  <c r="AM24" i="17"/>
  <c r="AM25" i="17"/>
  <c r="AM26" i="17"/>
  <c r="AM27" i="17"/>
  <c r="AN27" i="17"/>
  <c r="BJ36" i="17"/>
  <c r="AM28" i="17"/>
  <c r="AN28" i="17"/>
  <c r="BJ37" i="17"/>
  <c r="AM29" i="17"/>
  <c r="AM30" i="17"/>
  <c r="AM31" i="17"/>
  <c r="AN31" i="17"/>
  <c r="BJ40" i="17"/>
  <c r="AM32" i="17"/>
  <c r="AM33" i="17"/>
  <c r="AM34" i="17"/>
  <c r="AM35" i="17"/>
  <c r="AN35" i="17"/>
  <c r="BJ44" i="17"/>
  <c r="AO5" i="17"/>
  <c r="AM36" i="17"/>
  <c r="AO6" i="17"/>
  <c r="AO7" i="17"/>
  <c r="AP7" i="17"/>
  <c r="AO8" i="17"/>
  <c r="AP8" i="17"/>
  <c r="BK17" i="17"/>
  <c r="AO9" i="17"/>
  <c r="AO10" i="17"/>
  <c r="AP10" i="17"/>
  <c r="BK19" i="17"/>
  <c r="AP9" i="17"/>
  <c r="BK18" i="17"/>
  <c r="AO11" i="17"/>
  <c r="AO12" i="17"/>
  <c r="AO13" i="17"/>
  <c r="AO14" i="17"/>
  <c r="AP14" i="17"/>
  <c r="BK23" i="17"/>
  <c r="AO15" i="17"/>
  <c r="AP15" i="17"/>
  <c r="BK24" i="17"/>
  <c r="AO16" i="17"/>
  <c r="AO17" i="17"/>
  <c r="AO18" i="17"/>
  <c r="AP18" i="17"/>
  <c r="BK27" i="17"/>
  <c r="AO19" i="17"/>
  <c r="AO20" i="17"/>
  <c r="AO21" i="17"/>
  <c r="AO22" i="17"/>
  <c r="AP22" i="17"/>
  <c r="BK31" i="17"/>
  <c r="AO23" i="17"/>
  <c r="AP23" i="17"/>
  <c r="BK32" i="17"/>
  <c r="AO24" i="17"/>
  <c r="AO25" i="17"/>
  <c r="AO26" i="17"/>
  <c r="AP26" i="17"/>
  <c r="BK35" i="17"/>
  <c r="AO27" i="17"/>
  <c r="AO28" i="17"/>
  <c r="AO29" i="17"/>
  <c r="AO30" i="17"/>
  <c r="AP30" i="17"/>
  <c r="BK39" i="17"/>
  <c r="AO31" i="17"/>
  <c r="AP31" i="17"/>
  <c r="BK40" i="17"/>
  <c r="AO32" i="17"/>
  <c r="AO33" i="17"/>
  <c r="AO34" i="17"/>
  <c r="AP34" i="17"/>
  <c r="BK43" i="17"/>
  <c r="AO35" i="17"/>
  <c r="AO36" i="17"/>
  <c r="AQ5" i="17"/>
  <c r="AO37" i="17"/>
  <c r="AQ6" i="17"/>
  <c r="AQ7" i="17"/>
  <c r="AQ8" i="17"/>
  <c r="AR8" i="17"/>
  <c r="BL17" i="17"/>
  <c r="AQ9" i="17"/>
  <c r="AQ10" i="17"/>
  <c r="AQ11" i="17"/>
  <c r="AQ12" i="17"/>
  <c r="AR12" i="17"/>
  <c r="BL21" i="17"/>
  <c r="AQ13" i="17"/>
  <c r="AR13" i="17"/>
  <c r="BL22" i="17"/>
  <c r="AQ14" i="17"/>
  <c r="AQ15" i="17"/>
  <c r="AQ16" i="17"/>
  <c r="AR16" i="17"/>
  <c r="BL25" i="17"/>
  <c r="AQ17" i="17"/>
  <c r="AR17" i="17"/>
  <c r="BL26" i="17"/>
  <c r="AQ18" i="17"/>
  <c r="AQ19" i="17"/>
  <c r="AQ20" i="17"/>
  <c r="AR20" i="17"/>
  <c r="BL29" i="17"/>
  <c r="AQ21" i="17"/>
  <c r="AR21" i="17"/>
  <c r="BL30" i="17"/>
  <c r="AQ22" i="17"/>
  <c r="AQ23" i="17"/>
  <c r="AQ24" i="17"/>
  <c r="AR24" i="17"/>
  <c r="BL33" i="17"/>
  <c r="AQ25" i="17"/>
  <c r="AR25" i="17"/>
  <c r="BL34" i="17"/>
  <c r="AQ26" i="17"/>
  <c r="AQ27" i="17"/>
  <c r="AQ28" i="17"/>
  <c r="AR28" i="17"/>
  <c r="BL37" i="17"/>
  <c r="AQ29" i="17"/>
  <c r="AR29" i="17"/>
  <c r="BL38" i="17"/>
  <c r="AQ30" i="17"/>
  <c r="AQ31" i="17"/>
  <c r="AQ32" i="17"/>
  <c r="AR32" i="17"/>
  <c r="BL41" i="17"/>
  <c r="AQ33" i="17"/>
  <c r="AR33" i="17"/>
  <c r="BL42" i="17"/>
  <c r="AQ34" i="17"/>
  <c r="AQ35" i="17"/>
  <c r="AQ36" i="17"/>
  <c r="AR36" i="17"/>
  <c r="BL45" i="17"/>
  <c r="AS5" i="17"/>
  <c r="AS6" i="17"/>
  <c r="AS7" i="17"/>
  <c r="AT7" i="17"/>
  <c r="AS8" i="17"/>
  <c r="AS9" i="17"/>
  <c r="AT9" i="17"/>
  <c r="BM18" i="17"/>
  <c r="AS10" i="17"/>
  <c r="AS11" i="17"/>
  <c r="AT11" i="17"/>
  <c r="BM20" i="17"/>
  <c r="AT10" i="17"/>
  <c r="BM19" i="17"/>
  <c r="AS12" i="17"/>
  <c r="AS13" i="17"/>
  <c r="AS14" i="17"/>
  <c r="AS15" i="17"/>
  <c r="AT15" i="17"/>
  <c r="BM24" i="17"/>
  <c r="AS16" i="17"/>
  <c r="AT16" i="17"/>
  <c r="BM25" i="17"/>
  <c r="AS17" i="17"/>
  <c r="AS18" i="17"/>
  <c r="AS19" i="17"/>
  <c r="AT19" i="17"/>
  <c r="BM28" i="17"/>
  <c r="AS20" i="17"/>
  <c r="AS21" i="17"/>
  <c r="AS22" i="17"/>
  <c r="AS23" i="17"/>
  <c r="AT23" i="17"/>
  <c r="BM32" i="17"/>
  <c r="AS24" i="17"/>
  <c r="AT24" i="17"/>
  <c r="BM33" i="17"/>
  <c r="AS25" i="17"/>
  <c r="AS26" i="17"/>
  <c r="AS27" i="17"/>
  <c r="AT27" i="17"/>
  <c r="BM36" i="17"/>
  <c r="AS28" i="17"/>
  <c r="AS29" i="17"/>
  <c r="AS30" i="17"/>
  <c r="AS31" i="17"/>
  <c r="AT31" i="17"/>
  <c r="BM40" i="17"/>
  <c r="AS32" i="17"/>
  <c r="AT32" i="17"/>
  <c r="BM41" i="17"/>
  <c r="AS33" i="17"/>
  <c r="AS34" i="17"/>
  <c r="AS35" i="17"/>
  <c r="AT35" i="17"/>
  <c r="BM44" i="17"/>
  <c r="AS36" i="17"/>
  <c r="AS37" i="17"/>
  <c r="AU6" i="17"/>
  <c r="AU7" i="17"/>
  <c r="AU8" i="17"/>
  <c r="AV8" i="17"/>
  <c r="BN17" i="17"/>
  <c r="AU9" i="17"/>
  <c r="AU10" i="17"/>
  <c r="AU11" i="17"/>
  <c r="AU12" i="17"/>
  <c r="AU13" i="17"/>
  <c r="AV13" i="17"/>
  <c r="BN22" i="17"/>
  <c r="AU14" i="17"/>
  <c r="AV14" i="17"/>
  <c r="BN23" i="17"/>
  <c r="AU15" i="17"/>
  <c r="AU16" i="17"/>
  <c r="AU17" i="17"/>
  <c r="AV17" i="17"/>
  <c r="BN26" i="17"/>
  <c r="AU18" i="17"/>
  <c r="AV18" i="17"/>
  <c r="BN27" i="17"/>
  <c r="AU19" i="17"/>
  <c r="AU20" i="17"/>
  <c r="AU21" i="17"/>
  <c r="AV21" i="17"/>
  <c r="BN30" i="17"/>
  <c r="AU22" i="17"/>
  <c r="AV22" i="17"/>
  <c r="BN31" i="17"/>
  <c r="AU23" i="17"/>
  <c r="AU24" i="17"/>
  <c r="AU25" i="17"/>
  <c r="AV25" i="17"/>
  <c r="BN34" i="17"/>
  <c r="AU26" i="17"/>
  <c r="AV26" i="17"/>
  <c r="BN35" i="17"/>
  <c r="AU27" i="17"/>
  <c r="AU28" i="17"/>
  <c r="AU29" i="17"/>
  <c r="AV29" i="17"/>
  <c r="BN38" i="17"/>
  <c r="AU30" i="17"/>
  <c r="AV30" i="17"/>
  <c r="BN39" i="17"/>
  <c r="AU31" i="17"/>
  <c r="AU32" i="17"/>
  <c r="AU33" i="17"/>
  <c r="AV33" i="17"/>
  <c r="BN42" i="17"/>
  <c r="AU34" i="17"/>
  <c r="AV34" i="17"/>
  <c r="BN43" i="17"/>
  <c r="AU35" i="17"/>
  <c r="AU36" i="17"/>
  <c r="AU37" i="17"/>
  <c r="AV37" i="17"/>
  <c r="BN46" i="17"/>
  <c r="AW5" i="17"/>
  <c r="AW6" i="17"/>
  <c r="AW7" i="17"/>
  <c r="AX7" i="17"/>
  <c r="AW8" i="17"/>
  <c r="AW9" i="17"/>
  <c r="AX9" i="17"/>
  <c r="BO18" i="17"/>
  <c r="AW10" i="17"/>
  <c r="AW11" i="17"/>
  <c r="AX11" i="17"/>
  <c r="BO20" i="17"/>
  <c r="AX10" i="17"/>
  <c r="BO19" i="17"/>
  <c r="AW12" i="17"/>
  <c r="AW13" i="17"/>
  <c r="AW14" i="17"/>
  <c r="AW15" i="17"/>
  <c r="AX15" i="17"/>
  <c r="BO24" i="17"/>
  <c r="AW16" i="17"/>
  <c r="AX16" i="17"/>
  <c r="BO25" i="17"/>
  <c r="AW17" i="17"/>
  <c r="AW18" i="17"/>
  <c r="AW19" i="17"/>
  <c r="AX19" i="17"/>
  <c r="BO28" i="17"/>
  <c r="AW20" i="17"/>
  <c r="AW21" i="17"/>
  <c r="AW22" i="17"/>
  <c r="AW23" i="17"/>
  <c r="AX23" i="17"/>
  <c r="BO32" i="17"/>
  <c r="AW24" i="17"/>
  <c r="AX24" i="17"/>
  <c r="BO33" i="17"/>
  <c r="AW25" i="17"/>
  <c r="AW26" i="17"/>
  <c r="AW27" i="17"/>
  <c r="AX27" i="17"/>
  <c r="BO36" i="17"/>
  <c r="AW28" i="17"/>
  <c r="AW29" i="17"/>
  <c r="AW30" i="17"/>
  <c r="AW31" i="17"/>
  <c r="AX31" i="17"/>
  <c r="BO40" i="17"/>
  <c r="AW32" i="17"/>
  <c r="AX32" i="17"/>
  <c r="BO41" i="17"/>
  <c r="AW33" i="17"/>
  <c r="AW34" i="17"/>
  <c r="AW35" i="17"/>
  <c r="AX35" i="17"/>
  <c r="BO44" i="17"/>
  <c r="AY5" i="17"/>
  <c r="AW36" i="17"/>
  <c r="AY6" i="17"/>
  <c r="AY7" i="17"/>
  <c r="AZ7" i="17"/>
  <c r="AY8" i="17"/>
  <c r="AZ8" i="17"/>
  <c r="BP17" i="17"/>
  <c r="AY9" i="17"/>
  <c r="AY10" i="17"/>
  <c r="AY11" i="17"/>
  <c r="AY12" i="17"/>
  <c r="AY13" i="17"/>
  <c r="AY14" i="17"/>
  <c r="AY15" i="17"/>
  <c r="AY16" i="17"/>
  <c r="AY17" i="17"/>
  <c r="AY18" i="17"/>
  <c r="AY19" i="17"/>
  <c r="AY20" i="17"/>
  <c r="AY21" i="17"/>
  <c r="AY22" i="17"/>
  <c r="AY23" i="17"/>
  <c r="AY24" i="17"/>
  <c r="AY25" i="17"/>
  <c r="AY26" i="17"/>
  <c r="AY27" i="17"/>
  <c r="AY28" i="17"/>
  <c r="AY29" i="17"/>
  <c r="AY30" i="17"/>
  <c r="AY31" i="17"/>
  <c r="AY32" i="17"/>
  <c r="AY33" i="17"/>
  <c r="AY34" i="17"/>
  <c r="AY35" i="17"/>
  <c r="AY36" i="17"/>
  <c r="AY37" i="17"/>
  <c r="AY40" i="17"/>
  <c r="AZ10" i="17"/>
  <c r="BP19" i="17"/>
  <c r="AZ9" i="17"/>
  <c r="BP18" i="17"/>
  <c r="AZ14" i="17"/>
  <c r="BP23" i="17"/>
  <c r="AZ18" i="17"/>
  <c r="BP27" i="17"/>
  <c r="AZ19" i="17"/>
  <c r="BP28" i="17"/>
  <c r="AZ22" i="17"/>
  <c r="BP31" i="17"/>
  <c r="AZ26" i="17"/>
  <c r="BP35" i="17"/>
  <c r="AZ27" i="17"/>
  <c r="BP36" i="17"/>
  <c r="AZ30" i="17"/>
  <c r="BP39" i="17"/>
  <c r="AZ34" i="17"/>
  <c r="BP43" i="17"/>
  <c r="AZ35" i="17"/>
  <c r="BP44" i="17"/>
  <c r="BA5" i="17"/>
  <c r="BA6" i="17"/>
  <c r="BA7" i="17"/>
  <c r="BB7" i="17"/>
  <c r="BA8" i="17"/>
  <c r="BA9" i="17"/>
  <c r="BA10" i="17"/>
  <c r="BA11" i="17"/>
  <c r="BA12" i="17"/>
  <c r="BB12" i="17"/>
  <c r="BQ21" i="17"/>
  <c r="BA13" i="17"/>
  <c r="BB13" i="17"/>
  <c r="BQ22" i="17"/>
  <c r="BA14" i="17"/>
  <c r="BA15" i="17"/>
  <c r="BA16" i="17"/>
  <c r="BB16" i="17"/>
  <c r="BQ25" i="17"/>
  <c r="BA17" i="17"/>
  <c r="BB17" i="17"/>
  <c r="BQ26" i="17"/>
  <c r="BA18" i="17"/>
  <c r="BA19" i="17"/>
  <c r="BA20" i="17"/>
  <c r="BB20" i="17"/>
  <c r="BQ29" i="17"/>
  <c r="BA21" i="17"/>
  <c r="BB21" i="17"/>
  <c r="BQ30" i="17"/>
  <c r="BA22" i="17"/>
  <c r="BA23" i="17"/>
  <c r="BA24" i="17"/>
  <c r="BB24" i="17"/>
  <c r="BQ33" i="17"/>
  <c r="BA25" i="17"/>
  <c r="BB25" i="17"/>
  <c r="BQ34" i="17"/>
  <c r="BA26" i="17"/>
  <c r="BA27" i="17"/>
  <c r="BA28" i="17"/>
  <c r="BB28" i="17"/>
  <c r="BQ37" i="17"/>
  <c r="BA29" i="17"/>
  <c r="BB29" i="17"/>
  <c r="BQ38" i="17"/>
  <c r="BA30" i="17"/>
  <c r="BA31" i="17"/>
  <c r="BA32" i="17"/>
  <c r="BB32" i="17"/>
  <c r="BQ41" i="17"/>
  <c r="BA33" i="17"/>
  <c r="BB33" i="17"/>
  <c r="BQ42" i="17"/>
  <c r="BA34" i="17"/>
  <c r="BA35" i="17"/>
  <c r="BA36" i="17"/>
  <c r="BB36" i="17"/>
  <c r="BQ45" i="17"/>
  <c r="BC5" i="17"/>
  <c r="BC6" i="17"/>
  <c r="BC7" i="17"/>
  <c r="BC8" i="17"/>
  <c r="BD8" i="17"/>
  <c r="BR17" i="17"/>
  <c r="BC9" i="17"/>
  <c r="BD9" i="17"/>
  <c r="BR18" i="17"/>
  <c r="BC10" i="17"/>
  <c r="BD10" i="17"/>
  <c r="BR19" i="17"/>
  <c r="BC11" i="17"/>
  <c r="BC12" i="17"/>
  <c r="BD12" i="17"/>
  <c r="BR21" i="17"/>
  <c r="BC13" i="17"/>
  <c r="BC14" i="17"/>
  <c r="BD14" i="17"/>
  <c r="BR23" i="17"/>
  <c r="BC15" i="17"/>
  <c r="BC16" i="17"/>
  <c r="BC17" i="17"/>
  <c r="BC18" i="17"/>
  <c r="BD18" i="17"/>
  <c r="BR27" i="17"/>
  <c r="BD16" i="17"/>
  <c r="BR25" i="17"/>
  <c r="BC19" i="17"/>
  <c r="BC20" i="17"/>
  <c r="BD20" i="17"/>
  <c r="BR29" i="17"/>
  <c r="BC21" i="17"/>
  <c r="BC22" i="17"/>
  <c r="BD22" i="17"/>
  <c r="BR31" i="17"/>
  <c r="BC23" i="17"/>
  <c r="BC24" i="17"/>
  <c r="BC25" i="17"/>
  <c r="BC26" i="17"/>
  <c r="BD26" i="17"/>
  <c r="BD24" i="17"/>
  <c r="BR33" i="17"/>
  <c r="BR35" i="17"/>
  <c r="BC27" i="17"/>
  <c r="BC28" i="17"/>
  <c r="BC29" i="17"/>
  <c r="BC30" i="17"/>
  <c r="BD30" i="17"/>
  <c r="BD28" i="17"/>
  <c r="BR37" i="17"/>
  <c r="BR39" i="17"/>
  <c r="BC31" i="17"/>
  <c r="BC32" i="17"/>
  <c r="BC33" i="17"/>
  <c r="BC34" i="17"/>
  <c r="BD34" i="17"/>
  <c r="BD32" i="17"/>
  <c r="BR41" i="17"/>
  <c r="BR43" i="17"/>
  <c r="BC35" i="17"/>
  <c r="BC36" i="17"/>
  <c r="BD36" i="17"/>
  <c r="BR45" i="17"/>
  <c r="BC37" i="17"/>
  <c r="AU40" i="17"/>
  <c r="AG39" i="17"/>
  <c r="AU39" i="17"/>
  <c r="AW39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BG13" i="17"/>
  <c r="AF13" i="17"/>
  <c r="AF12" i="17"/>
  <c r="AF11" i="17"/>
  <c r="AF10" i="17"/>
  <c r="BH9" i="17"/>
  <c r="AF9" i="17"/>
  <c r="BH8" i="17"/>
  <c r="AF8" i="17"/>
  <c r="BL7" i="17"/>
  <c r="BH7" i="17"/>
  <c r="AF7" i="17"/>
  <c r="BL6" i="17"/>
  <c r="BH6" i="17"/>
  <c r="AF2" i="17"/>
  <c r="AG1" i="17"/>
  <c r="AF1" i="17"/>
  <c r="AG7" i="15"/>
  <c r="AH7" i="15"/>
  <c r="BG16" i="15"/>
  <c r="AG8" i="15"/>
  <c r="AH8" i="15"/>
  <c r="BG17" i="15"/>
  <c r="AG9" i="15"/>
  <c r="AG10" i="15"/>
  <c r="AG11" i="15"/>
  <c r="AH11" i="15"/>
  <c r="BG20" i="15"/>
  <c r="AH9" i="15"/>
  <c r="BG18" i="15"/>
  <c r="AG12" i="15"/>
  <c r="AG13" i="15"/>
  <c r="AG14" i="15"/>
  <c r="AG15" i="15"/>
  <c r="AH15" i="15"/>
  <c r="BG24" i="15"/>
  <c r="AH13" i="15"/>
  <c r="BG22" i="15"/>
  <c r="AG16" i="15"/>
  <c r="AG17" i="15"/>
  <c r="AG18" i="15"/>
  <c r="AG19" i="15"/>
  <c r="AH19" i="15"/>
  <c r="BG28" i="15"/>
  <c r="AH17" i="15"/>
  <c r="BG26" i="15"/>
  <c r="AG20" i="15"/>
  <c r="AG21" i="15"/>
  <c r="AG22" i="15"/>
  <c r="AG23" i="15"/>
  <c r="AH23" i="15"/>
  <c r="BG32" i="15"/>
  <c r="AH21" i="15"/>
  <c r="BG30" i="15"/>
  <c r="AG24" i="15"/>
  <c r="AG25" i="15"/>
  <c r="AG26" i="15"/>
  <c r="AG27" i="15"/>
  <c r="AH27" i="15"/>
  <c r="BG36" i="15"/>
  <c r="AH25" i="15"/>
  <c r="BG34" i="15"/>
  <c r="AG28" i="15"/>
  <c r="AG29" i="15"/>
  <c r="AG30" i="15"/>
  <c r="AG31" i="15"/>
  <c r="AH31" i="15"/>
  <c r="BG40" i="15"/>
  <c r="AH29" i="15"/>
  <c r="BG38" i="15"/>
  <c r="AG32" i="15"/>
  <c r="AG33" i="15"/>
  <c r="AG34" i="15"/>
  <c r="AG35" i="15"/>
  <c r="AH35" i="15"/>
  <c r="BG44" i="15"/>
  <c r="AH33" i="15"/>
  <c r="BG42" i="15"/>
  <c r="AG36" i="15"/>
  <c r="AG37" i="15"/>
  <c r="AI7" i="15"/>
  <c r="AI8" i="15"/>
  <c r="AI9" i="15"/>
  <c r="AI10" i="15"/>
  <c r="AI11" i="15"/>
  <c r="AJ11" i="15"/>
  <c r="BH20" i="15"/>
  <c r="AI12" i="15"/>
  <c r="AI13" i="15"/>
  <c r="AI14" i="15"/>
  <c r="AI15" i="15"/>
  <c r="AJ15" i="15"/>
  <c r="BH24" i="15"/>
  <c r="AI16" i="15"/>
  <c r="AI17" i="15"/>
  <c r="AI18" i="15"/>
  <c r="AI19" i="15"/>
  <c r="AJ19" i="15"/>
  <c r="BH28" i="15"/>
  <c r="AI20" i="15"/>
  <c r="AI21" i="15"/>
  <c r="AI22" i="15"/>
  <c r="AI23" i="15"/>
  <c r="AI24" i="15"/>
  <c r="AI25" i="15"/>
  <c r="AI26" i="15"/>
  <c r="AI27" i="15"/>
  <c r="AJ27" i="15"/>
  <c r="BH36" i="15"/>
  <c r="AI28" i="15"/>
  <c r="AI29" i="15"/>
  <c r="AI30" i="15"/>
  <c r="AI31" i="15"/>
  <c r="AJ31" i="15"/>
  <c r="BH40" i="15"/>
  <c r="AI32" i="15"/>
  <c r="AI33" i="15"/>
  <c r="AI34" i="15"/>
  <c r="AK6" i="15"/>
  <c r="AK7" i="15"/>
  <c r="AK8" i="15"/>
  <c r="AL8" i="15"/>
  <c r="BI17" i="15"/>
  <c r="AK5" i="15"/>
  <c r="AK9" i="15"/>
  <c r="AL9" i="15"/>
  <c r="BI18" i="15"/>
  <c r="AK10" i="15"/>
  <c r="AL10" i="15"/>
  <c r="BI19" i="15"/>
  <c r="AK11" i="15"/>
  <c r="AK12" i="15"/>
  <c r="AK13" i="15"/>
  <c r="AK14" i="15"/>
  <c r="AK15" i="15"/>
  <c r="AK16" i="15"/>
  <c r="AL16" i="15"/>
  <c r="BI25" i="15"/>
  <c r="AK17" i="15"/>
  <c r="AK18" i="15"/>
  <c r="AL18" i="15"/>
  <c r="BI27" i="15"/>
  <c r="AK19" i="15"/>
  <c r="AK20" i="15"/>
  <c r="AL20" i="15"/>
  <c r="BI29" i="15"/>
  <c r="AK21" i="15"/>
  <c r="AK22" i="15"/>
  <c r="AL22" i="15"/>
  <c r="BI31" i="15"/>
  <c r="AK23" i="15"/>
  <c r="AK24" i="15"/>
  <c r="AK25" i="15"/>
  <c r="AK26" i="15"/>
  <c r="AL26" i="15"/>
  <c r="BI35" i="15"/>
  <c r="AK27" i="15"/>
  <c r="AK28" i="15"/>
  <c r="AK29" i="15"/>
  <c r="AK30" i="15"/>
  <c r="AL30" i="15"/>
  <c r="BI39" i="15"/>
  <c r="AK31" i="15"/>
  <c r="AK32" i="15"/>
  <c r="AL32" i="15"/>
  <c r="BI41" i="15"/>
  <c r="AK33" i="15"/>
  <c r="AK34" i="15"/>
  <c r="AL34" i="15"/>
  <c r="BI43" i="15"/>
  <c r="AK35" i="15"/>
  <c r="AK36" i="15"/>
  <c r="AL36" i="15"/>
  <c r="BI45" i="15"/>
  <c r="AM5" i="15"/>
  <c r="AK37" i="15"/>
  <c r="AM6" i="15"/>
  <c r="AM7" i="15"/>
  <c r="AN7" i="15"/>
  <c r="AM8" i="15"/>
  <c r="AN8" i="15"/>
  <c r="BJ17" i="15"/>
  <c r="AM9" i="15"/>
  <c r="AM10" i="15"/>
  <c r="AM11" i="15"/>
  <c r="AM12" i="15"/>
  <c r="AM13" i="15"/>
  <c r="AN13" i="15"/>
  <c r="BJ22" i="15"/>
  <c r="AN12" i="15"/>
  <c r="BJ21" i="15"/>
  <c r="AM14" i="15"/>
  <c r="AM15" i="15"/>
  <c r="AM16" i="15"/>
  <c r="AM17" i="15"/>
  <c r="AN17" i="15"/>
  <c r="BJ26" i="15"/>
  <c r="AN16" i="15"/>
  <c r="BJ25" i="15"/>
  <c r="AM18" i="15"/>
  <c r="AM19" i="15"/>
  <c r="AM20" i="15"/>
  <c r="AM21" i="15"/>
  <c r="AN21" i="15"/>
  <c r="BJ30" i="15"/>
  <c r="AN20" i="15"/>
  <c r="BJ29" i="15"/>
  <c r="AM22" i="15"/>
  <c r="AM23" i="15"/>
  <c r="AM24" i="15"/>
  <c r="AM25" i="15"/>
  <c r="AN25" i="15"/>
  <c r="BJ34" i="15"/>
  <c r="AN24" i="15"/>
  <c r="BJ33" i="15"/>
  <c r="AM26" i="15"/>
  <c r="AM27" i="15"/>
  <c r="AM28" i="15"/>
  <c r="AM29" i="15"/>
  <c r="AN29" i="15"/>
  <c r="BJ38" i="15"/>
  <c r="AN28" i="15"/>
  <c r="BJ37" i="15"/>
  <c r="AM30" i="15"/>
  <c r="AM31" i="15"/>
  <c r="AM32" i="15"/>
  <c r="AM33" i="15"/>
  <c r="AN33" i="15"/>
  <c r="BJ42" i="15"/>
  <c r="AN32" i="15"/>
  <c r="BJ41" i="15"/>
  <c r="AM34" i="15"/>
  <c r="AM35" i="15"/>
  <c r="AO5" i="15"/>
  <c r="AM36" i="15"/>
  <c r="AO6" i="15"/>
  <c r="AO7" i="15"/>
  <c r="AO8" i="15"/>
  <c r="AP8" i="15"/>
  <c r="BK17" i="15"/>
  <c r="AN36" i="15"/>
  <c r="BJ45" i="15"/>
  <c r="AO9" i="15"/>
  <c r="AP9" i="15"/>
  <c r="BK18" i="15"/>
  <c r="AO10" i="15"/>
  <c r="AP10" i="15"/>
  <c r="BK19" i="15"/>
  <c r="AO11" i="15"/>
  <c r="AO12" i="15"/>
  <c r="AO13" i="15"/>
  <c r="AP13" i="15"/>
  <c r="BK22" i="15"/>
  <c r="AP11" i="15"/>
  <c r="BK20" i="15"/>
  <c r="AO14" i="15"/>
  <c r="AO15" i="15"/>
  <c r="AO16" i="15"/>
  <c r="AO17" i="15"/>
  <c r="AP17" i="15"/>
  <c r="BK26" i="15"/>
  <c r="AP15" i="15"/>
  <c r="BK24" i="15"/>
  <c r="AO18" i="15"/>
  <c r="AO19" i="15"/>
  <c r="AO20" i="15"/>
  <c r="AO21" i="15"/>
  <c r="AP21" i="15"/>
  <c r="BK30" i="15"/>
  <c r="AP19" i="15"/>
  <c r="BK28" i="15"/>
  <c r="AO22" i="15"/>
  <c r="AO23" i="15"/>
  <c r="AO24" i="15"/>
  <c r="AO25" i="15"/>
  <c r="AP25" i="15"/>
  <c r="BK34" i="15"/>
  <c r="AP23" i="15"/>
  <c r="BK32" i="15"/>
  <c r="AO26" i="15"/>
  <c r="AO27" i="15"/>
  <c r="AO28" i="15"/>
  <c r="AO29" i="15"/>
  <c r="AP29" i="15"/>
  <c r="BK38" i="15"/>
  <c r="AP27" i="15"/>
  <c r="BK36" i="15"/>
  <c r="AO30" i="15"/>
  <c r="AO31" i="15"/>
  <c r="AO32" i="15"/>
  <c r="AO33" i="15"/>
  <c r="AP33" i="15"/>
  <c r="BK42" i="15"/>
  <c r="AP31" i="15"/>
  <c r="BK40" i="15"/>
  <c r="AO34" i="15"/>
  <c r="AO35" i="15"/>
  <c r="AP35" i="15"/>
  <c r="BK44" i="15"/>
  <c r="AO36" i="15"/>
  <c r="AQ5" i="15"/>
  <c r="AO37" i="15"/>
  <c r="AQ6" i="15"/>
  <c r="AQ7" i="15"/>
  <c r="AR7" i="15"/>
  <c r="BL16" i="15"/>
  <c r="AQ8" i="15"/>
  <c r="AQ9" i="15"/>
  <c r="AQ10" i="15"/>
  <c r="AQ11" i="15"/>
  <c r="AQ12" i="15"/>
  <c r="AQ13" i="15"/>
  <c r="AR13" i="15"/>
  <c r="BL22" i="15"/>
  <c r="AQ14" i="15"/>
  <c r="AQ15" i="15"/>
  <c r="AQ16" i="15"/>
  <c r="AQ17" i="15"/>
  <c r="AQ18" i="15"/>
  <c r="AQ19" i="15"/>
  <c r="AR19" i="15"/>
  <c r="BL28" i="15"/>
  <c r="AQ20" i="15"/>
  <c r="AQ21" i="15"/>
  <c r="AR21" i="15"/>
  <c r="BL30" i="15"/>
  <c r="AQ22" i="15"/>
  <c r="AQ23" i="15"/>
  <c r="AQ24" i="15"/>
  <c r="AQ25" i="15"/>
  <c r="AR25" i="15"/>
  <c r="BL34" i="15"/>
  <c r="AQ26" i="15"/>
  <c r="AQ27" i="15"/>
  <c r="AR27" i="15"/>
  <c r="BL36" i="15"/>
  <c r="AQ28" i="15"/>
  <c r="AQ29" i="15"/>
  <c r="AR29" i="15"/>
  <c r="BL38" i="15"/>
  <c r="AQ30" i="15"/>
  <c r="AQ31" i="15"/>
  <c r="AQ32" i="15"/>
  <c r="AQ33" i="15"/>
  <c r="AR33" i="15"/>
  <c r="BL42" i="15"/>
  <c r="AQ34" i="15"/>
  <c r="AQ35" i="15"/>
  <c r="AR35" i="15"/>
  <c r="BL44" i="15"/>
  <c r="AS5" i="15"/>
  <c r="AQ36" i="15"/>
  <c r="AS6" i="15"/>
  <c r="AS7" i="15"/>
  <c r="AT7" i="15"/>
  <c r="AS8" i="15"/>
  <c r="AS9" i="15"/>
  <c r="AS10" i="15"/>
  <c r="AS11" i="15"/>
  <c r="AT11" i="15"/>
  <c r="BM20" i="15"/>
  <c r="AT10" i="15"/>
  <c r="BM19" i="15"/>
  <c r="AS12" i="15"/>
  <c r="AS13" i="15"/>
  <c r="AS14" i="15"/>
  <c r="AS15" i="15"/>
  <c r="AT15" i="15"/>
  <c r="BM24" i="15"/>
  <c r="AT14" i="15"/>
  <c r="BM23" i="15"/>
  <c r="AS16" i="15"/>
  <c r="AT16" i="15"/>
  <c r="BM25" i="15"/>
  <c r="AS17" i="15"/>
  <c r="AS18" i="15"/>
  <c r="AS19" i="15"/>
  <c r="AT19" i="15"/>
  <c r="BM28" i="15"/>
  <c r="AT18" i="15"/>
  <c r="BM27" i="15"/>
  <c r="AS20" i="15"/>
  <c r="AT20" i="15"/>
  <c r="BM29" i="15"/>
  <c r="AS21" i="15"/>
  <c r="AS22" i="15"/>
  <c r="AS23" i="15"/>
  <c r="AT23" i="15"/>
  <c r="BM32" i="15"/>
  <c r="AT22" i="15"/>
  <c r="BM31" i="15"/>
  <c r="AS24" i="15"/>
  <c r="AT24" i="15"/>
  <c r="BM33" i="15"/>
  <c r="AS25" i="15"/>
  <c r="AS26" i="15"/>
  <c r="AS27" i="15"/>
  <c r="AT27" i="15"/>
  <c r="BM36" i="15"/>
  <c r="AT26" i="15"/>
  <c r="BM35" i="15"/>
  <c r="AS28" i="15"/>
  <c r="AT28" i="15"/>
  <c r="BM37" i="15"/>
  <c r="AS29" i="15"/>
  <c r="AS30" i="15"/>
  <c r="AS31" i="15"/>
  <c r="AT31" i="15"/>
  <c r="BM40" i="15"/>
  <c r="AT30" i="15"/>
  <c r="BM39" i="15"/>
  <c r="AS32" i="15"/>
  <c r="AT32" i="15"/>
  <c r="BM41" i="15"/>
  <c r="AS33" i="15"/>
  <c r="AS34" i="15"/>
  <c r="AS35" i="15"/>
  <c r="AT35" i="15"/>
  <c r="BM44" i="15"/>
  <c r="AT34" i="15"/>
  <c r="BM43" i="15"/>
  <c r="AS36" i="15"/>
  <c r="AS37" i="15"/>
  <c r="AU6" i="15"/>
  <c r="AU7" i="15"/>
  <c r="AU8" i="15"/>
  <c r="AU9" i="15"/>
  <c r="AU10" i="15"/>
  <c r="AU11" i="15"/>
  <c r="AU12" i="15"/>
  <c r="AV12" i="15"/>
  <c r="BN21" i="15"/>
  <c r="AV10" i="15"/>
  <c r="BN19" i="15"/>
  <c r="AU13" i="15"/>
  <c r="AU14" i="15"/>
  <c r="AU15" i="15"/>
  <c r="AU16" i="15"/>
  <c r="AV16" i="15"/>
  <c r="BN25" i="15"/>
  <c r="AV14" i="15"/>
  <c r="BN23" i="15"/>
  <c r="AU17" i="15"/>
  <c r="AU18" i="15"/>
  <c r="AU19" i="15"/>
  <c r="AU20" i="15"/>
  <c r="AV20" i="15"/>
  <c r="BN29" i="15"/>
  <c r="AV18" i="15"/>
  <c r="BN27" i="15"/>
  <c r="AU21" i="15"/>
  <c r="AU22" i="15"/>
  <c r="AU23" i="15"/>
  <c r="AU24" i="15"/>
  <c r="AV24" i="15"/>
  <c r="BN33" i="15"/>
  <c r="AV22" i="15"/>
  <c r="BN31" i="15"/>
  <c r="AU25" i="15"/>
  <c r="AU26" i="15"/>
  <c r="AU27" i="15"/>
  <c r="AU28" i="15"/>
  <c r="AV28" i="15"/>
  <c r="BN37" i="15"/>
  <c r="AV26" i="15"/>
  <c r="BN35" i="15"/>
  <c r="AU29" i="15"/>
  <c r="AU30" i="15"/>
  <c r="AU31" i="15"/>
  <c r="AU32" i="15"/>
  <c r="AV32" i="15"/>
  <c r="BN41" i="15"/>
  <c r="AV30" i="15"/>
  <c r="BN39" i="15"/>
  <c r="AU33" i="15"/>
  <c r="AU34" i="15"/>
  <c r="AU35" i="15"/>
  <c r="AU36" i="15"/>
  <c r="AV36" i="15"/>
  <c r="BN45" i="15"/>
  <c r="AV34" i="15"/>
  <c r="BN43" i="15"/>
  <c r="AU37" i="15"/>
  <c r="AW6" i="15"/>
  <c r="AW5" i="15"/>
  <c r="AW7" i="15"/>
  <c r="AW8" i="15"/>
  <c r="AW9" i="15"/>
  <c r="AW10" i="15"/>
  <c r="AX10" i="15"/>
  <c r="BO19" i="15"/>
  <c r="AW11" i="15"/>
  <c r="AX11" i="15"/>
  <c r="BO20" i="15"/>
  <c r="AW12" i="15"/>
  <c r="AX12" i="15"/>
  <c r="BO21" i="15"/>
  <c r="AW13" i="15"/>
  <c r="AX13" i="15"/>
  <c r="BO22" i="15"/>
  <c r="AW14" i="15"/>
  <c r="AW15" i="15"/>
  <c r="AX15" i="15"/>
  <c r="BO24" i="15"/>
  <c r="AX14" i="15"/>
  <c r="BO23" i="15"/>
  <c r="AW16" i="15"/>
  <c r="AX16" i="15"/>
  <c r="BO25" i="15"/>
  <c r="AW17" i="15"/>
  <c r="AX17" i="15"/>
  <c r="BO26" i="15"/>
  <c r="AW18" i="15"/>
  <c r="AW19" i="15"/>
  <c r="AX19" i="15"/>
  <c r="BO28" i="15"/>
  <c r="AX18" i="15"/>
  <c r="BO27" i="15"/>
  <c r="AW20" i="15"/>
  <c r="AX20" i="15"/>
  <c r="BO29" i="15"/>
  <c r="AW21" i="15"/>
  <c r="AX21" i="15"/>
  <c r="BO30" i="15"/>
  <c r="AW22" i="15"/>
  <c r="AW23" i="15"/>
  <c r="AX23" i="15"/>
  <c r="BO32" i="15"/>
  <c r="AX22" i="15"/>
  <c r="BO31" i="15"/>
  <c r="AW24" i="15"/>
  <c r="AX24" i="15"/>
  <c r="BO33" i="15"/>
  <c r="AW25" i="15"/>
  <c r="AX25" i="15"/>
  <c r="BO34" i="15"/>
  <c r="AW26" i="15"/>
  <c r="AW27" i="15"/>
  <c r="AX27" i="15"/>
  <c r="BO36" i="15"/>
  <c r="AX26" i="15"/>
  <c r="BO35" i="15"/>
  <c r="AW28" i="15"/>
  <c r="AX28" i="15"/>
  <c r="BO37" i="15"/>
  <c r="AW29" i="15"/>
  <c r="AX29" i="15"/>
  <c r="BO38" i="15"/>
  <c r="AW30" i="15"/>
  <c r="AW31" i="15"/>
  <c r="AX31" i="15"/>
  <c r="BO40" i="15"/>
  <c r="AX30" i="15"/>
  <c r="BO39" i="15"/>
  <c r="AW32" i="15"/>
  <c r="AX32" i="15"/>
  <c r="BO41" i="15"/>
  <c r="AW33" i="15"/>
  <c r="AX33" i="15"/>
  <c r="BO42" i="15"/>
  <c r="AW34" i="15"/>
  <c r="AW35" i="15"/>
  <c r="AX35" i="15"/>
  <c r="BO44" i="15"/>
  <c r="AX34" i="15"/>
  <c r="BO43" i="15"/>
  <c r="AW36" i="15"/>
  <c r="AX36" i="15"/>
  <c r="BO45" i="15"/>
  <c r="AY5" i="15"/>
  <c r="AY6" i="15"/>
  <c r="AY7" i="15"/>
  <c r="AZ7" i="15"/>
  <c r="AY8" i="15"/>
  <c r="AZ8" i="15"/>
  <c r="BP17" i="15"/>
  <c r="AY9" i="15"/>
  <c r="AZ9" i="15"/>
  <c r="BP18" i="15"/>
  <c r="AY10" i="15"/>
  <c r="AZ10" i="15"/>
  <c r="BP19" i="15"/>
  <c r="AY11" i="15"/>
  <c r="AZ11" i="15"/>
  <c r="BP20" i="15"/>
  <c r="AY12" i="15"/>
  <c r="AZ12" i="15"/>
  <c r="BP21" i="15"/>
  <c r="AY13" i="15"/>
  <c r="AY14" i="15"/>
  <c r="AZ14" i="15"/>
  <c r="BP23" i="15"/>
  <c r="AZ13" i="15"/>
  <c r="BP22" i="15"/>
  <c r="AY15" i="15"/>
  <c r="AZ15" i="15"/>
  <c r="BP24" i="15"/>
  <c r="AY16" i="15"/>
  <c r="AZ16" i="15"/>
  <c r="BP25" i="15"/>
  <c r="AY17" i="15"/>
  <c r="AY18" i="15"/>
  <c r="AZ18" i="15"/>
  <c r="BP27" i="15"/>
  <c r="AZ17" i="15"/>
  <c r="BP26" i="15"/>
  <c r="AY19" i="15"/>
  <c r="AZ19" i="15"/>
  <c r="BP28" i="15"/>
  <c r="AY20" i="15"/>
  <c r="AZ20" i="15"/>
  <c r="BP29" i="15"/>
  <c r="AY21" i="15"/>
  <c r="AY22" i="15"/>
  <c r="AZ22" i="15"/>
  <c r="BP31" i="15"/>
  <c r="AZ21" i="15"/>
  <c r="BP30" i="15"/>
  <c r="AY23" i="15"/>
  <c r="AZ23" i="15"/>
  <c r="BP32" i="15"/>
  <c r="AY24" i="15"/>
  <c r="AZ24" i="15"/>
  <c r="BP33" i="15"/>
  <c r="AY25" i="15"/>
  <c r="AY26" i="15"/>
  <c r="AZ26" i="15"/>
  <c r="BP35" i="15"/>
  <c r="AZ25" i="15"/>
  <c r="BP34" i="15"/>
  <c r="AY27" i="15"/>
  <c r="AZ27" i="15"/>
  <c r="BP36" i="15"/>
  <c r="AY28" i="15"/>
  <c r="AZ28" i="15"/>
  <c r="BP37" i="15"/>
  <c r="AY29" i="15"/>
  <c r="AY30" i="15"/>
  <c r="AZ30" i="15"/>
  <c r="BP39" i="15"/>
  <c r="AZ29" i="15"/>
  <c r="BP38" i="15"/>
  <c r="AY31" i="15"/>
  <c r="AZ31" i="15"/>
  <c r="BP40" i="15"/>
  <c r="AY32" i="15"/>
  <c r="AZ32" i="15"/>
  <c r="BP41" i="15"/>
  <c r="AY33" i="15"/>
  <c r="AY34" i="15"/>
  <c r="AZ34" i="15"/>
  <c r="BP43" i="15"/>
  <c r="AZ33" i="15"/>
  <c r="BP42" i="15"/>
  <c r="AY35" i="15"/>
  <c r="AZ35" i="15"/>
  <c r="BP44" i="15"/>
  <c r="AY36" i="15"/>
  <c r="AZ36" i="15"/>
  <c r="BP45" i="15"/>
  <c r="BA5" i="15"/>
  <c r="AY37" i="15"/>
  <c r="BA6" i="15"/>
  <c r="BA7" i="15"/>
  <c r="BB7" i="15"/>
  <c r="AZ37" i="15"/>
  <c r="BP46" i="15"/>
  <c r="BA8" i="15"/>
  <c r="BB8" i="15"/>
  <c r="BQ17" i="15"/>
  <c r="BA9" i="15"/>
  <c r="BA10" i="15"/>
  <c r="BB10" i="15"/>
  <c r="BQ19" i="15"/>
  <c r="BB9" i="15"/>
  <c r="BQ18" i="15"/>
  <c r="BA11" i="15"/>
  <c r="BA12" i="15"/>
  <c r="BA13" i="15"/>
  <c r="BA14" i="15"/>
  <c r="BB14" i="15"/>
  <c r="BQ23" i="15"/>
  <c r="BB13" i="15"/>
  <c r="BQ22" i="15"/>
  <c r="BA15" i="15"/>
  <c r="BB15" i="15"/>
  <c r="BQ24" i="15"/>
  <c r="BA16" i="15"/>
  <c r="BA17" i="15"/>
  <c r="BA18" i="15"/>
  <c r="BB18" i="15"/>
  <c r="BQ27" i="15"/>
  <c r="BB17" i="15"/>
  <c r="BQ26" i="15"/>
  <c r="BA19" i="15"/>
  <c r="BB19" i="15"/>
  <c r="BQ28" i="15"/>
  <c r="BA20" i="15"/>
  <c r="BA21" i="15"/>
  <c r="BA22" i="15"/>
  <c r="BB22" i="15"/>
  <c r="BQ31" i="15"/>
  <c r="BB21" i="15"/>
  <c r="BQ30" i="15"/>
  <c r="BA23" i="15"/>
  <c r="BB23" i="15"/>
  <c r="BQ32" i="15"/>
  <c r="BA24" i="15"/>
  <c r="BA25" i="15"/>
  <c r="BA26" i="15"/>
  <c r="BB26" i="15"/>
  <c r="BQ35" i="15"/>
  <c r="BB25" i="15"/>
  <c r="BQ34" i="15"/>
  <c r="BA27" i="15"/>
  <c r="BB27" i="15"/>
  <c r="BQ36" i="15"/>
  <c r="BA28" i="15"/>
  <c r="BA29" i="15"/>
  <c r="BA30" i="15"/>
  <c r="BB30" i="15"/>
  <c r="BQ39" i="15"/>
  <c r="BB29" i="15"/>
  <c r="BQ38" i="15"/>
  <c r="BA31" i="15"/>
  <c r="BB31" i="15"/>
  <c r="BQ40" i="15"/>
  <c r="BA32" i="15"/>
  <c r="BA33" i="15"/>
  <c r="BA34" i="15"/>
  <c r="BB34" i="15"/>
  <c r="BQ43" i="15"/>
  <c r="BB33" i="15"/>
  <c r="BQ42" i="15"/>
  <c r="BA35" i="15"/>
  <c r="BA36" i="15"/>
  <c r="BC6" i="15"/>
  <c r="BC7" i="15"/>
  <c r="BC8" i="15"/>
  <c r="BC9" i="15"/>
  <c r="BC10" i="15"/>
  <c r="BD10" i="15"/>
  <c r="BR19" i="15"/>
  <c r="BC11" i="15"/>
  <c r="BD11" i="15"/>
  <c r="BR20" i="15"/>
  <c r="BC12" i="15"/>
  <c r="BD12" i="15"/>
  <c r="BR21" i="15"/>
  <c r="BC13" i="15"/>
  <c r="BD13" i="15"/>
  <c r="BR22" i="15"/>
  <c r="BC14" i="15"/>
  <c r="BC15" i="15"/>
  <c r="BC16" i="15"/>
  <c r="BD16" i="15"/>
  <c r="BR25" i="15"/>
  <c r="BC17" i="15"/>
  <c r="BD17" i="15"/>
  <c r="BR26" i="15"/>
  <c r="BC18" i="15"/>
  <c r="BC19" i="15"/>
  <c r="BD19" i="15"/>
  <c r="BR28" i="15"/>
  <c r="BD18" i="15"/>
  <c r="BR27" i="15"/>
  <c r="BC20" i="15"/>
  <c r="BC21" i="15"/>
  <c r="BC22" i="15"/>
  <c r="BC23" i="15"/>
  <c r="BD23" i="15"/>
  <c r="BR32" i="15"/>
  <c r="BC24" i="15"/>
  <c r="BD24" i="15"/>
  <c r="BR33" i="15"/>
  <c r="BC25" i="15"/>
  <c r="BC26" i="15"/>
  <c r="BC27" i="15"/>
  <c r="BD27" i="15"/>
  <c r="BR36" i="15"/>
  <c r="BC28" i="15"/>
  <c r="BC29" i="15"/>
  <c r="BC30" i="15"/>
  <c r="BC31" i="15"/>
  <c r="BD31" i="15"/>
  <c r="BR40" i="15"/>
  <c r="BC32" i="15"/>
  <c r="BD32" i="15"/>
  <c r="BR41" i="15"/>
  <c r="BC33" i="15"/>
  <c r="BC34" i="15"/>
  <c r="BC35" i="15"/>
  <c r="BD35" i="15"/>
  <c r="BR44" i="15"/>
  <c r="BC36" i="15"/>
  <c r="BC37" i="15"/>
  <c r="BD37" i="15"/>
  <c r="BR46" i="15"/>
  <c r="AY40" i="15"/>
  <c r="AW40" i="15"/>
  <c r="AO40" i="15"/>
  <c r="AO39" i="15"/>
  <c r="AY39" i="15"/>
  <c r="AF37" i="15"/>
  <c r="AF36" i="15"/>
  <c r="AF35" i="15"/>
  <c r="AF34" i="15"/>
  <c r="AF33" i="15"/>
  <c r="AF32" i="15"/>
  <c r="AF31" i="15"/>
  <c r="AF30" i="15"/>
  <c r="AF29" i="15"/>
  <c r="AF28" i="15"/>
  <c r="AF27" i="15"/>
  <c r="AF26" i="15"/>
  <c r="AF25" i="15"/>
  <c r="AF24" i="15"/>
  <c r="AF23" i="15"/>
  <c r="AF22" i="15"/>
  <c r="AF21" i="15"/>
  <c r="AF20" i="15"/>
  <c r="AF19" i="15"/>
  <c r="AF18" i="15"/>
  <c r="AF17" i="15"/>
  <c r="AF16" i="15"/>
  <c r="AF15" i="15"/>
  <c r="AF14" i="15"/>
  <c r="BG13" i="15"/>
  <c r="AF13" i="15"/>
  <c r="AF12" i="15"/>
  <c r="AF11" i="15"/>
  <c r="AF10" i="15"/>
  <c r="BH9" i="15"/>
  <c r="AF9" i="15"/>
  <c r="BH8" i="15"/>
  <c r="AF8" i="15"/>
  <c r="BL7" i="15"/>
  <c r="BH7" i="15"/>
  <c r="AF7" i="15"/>
  <c r="BL6" i="15"/>
  <c r="BH6" i="15"/>
  <c r="AF2" i="15"/>
  <c r="AG1" i="15"/>
  <c r="AF1" i="15"/>
  <c r="AG7" i="14"/>
  <c r="AH7" i="14"/>
  <c r="BG16" i="14"/>
  <c r="AG8" i="14"/>
  <c r="AG9" i="14"/>
  <c r="AG10" i="14"/>
  <c r="AG11" i="14"/>
  <c r="AG12" i="14"/>
  <c r="AG13" i="14"/>
  <c r="AG14" i="14"/>
  <c r="AH14" i="14"/>
  <c r="BG23" i="14"/>
  <c r="AG15" i="14"/>
  <c r="AH15" i="14"/>
  <c r="BG24" i="14"/>
  <c r="AG16" i="14"/>
  <c r="AG17" i="14"/>
  <c r="AG18" i="14"/>
  <c r="AH18" i="14"/>
  <c r="BG27" i="14"/>
  <c r="AG19" i="14"/>
  <c r="AG20" i="14"/>
  <c r="AG21" i="14"/>
  <c r="AG22" i="14"/>
  <c r="AH22" i="14"/>
  <c r="BG31" i="14"/>
  <c r="AG23" i="14"/>
  <c r="AH23" i="14"/>
  <c r="BG32" i="14"/>
  <c r="AG24" i="14"/>
  <c r="AG25" i="14"/>
  <c r="AG26" i="14"/>
  <c r="AH26" i="14"/>
  <c r="BG35" i="14"/>
  <c r="AG27" i="14"/>
  <c r="AG28" i="14"/>
  <c r="AG29" i="14"/>
  <c r="AG30" i="14"/>
  <c r="AH30" i="14"/>
  <c r="BG39" i="14"/>
  <c r="AG31" i="14"/>
  <c r="AH31" i="14"/>
  <c r="BG40" i="14"/>
  <c r="AG32" i="14"/>
  <c r="AG33" i="14"/>
  <c r="AG34" i="14"/>
  <c r="AH34" i="14"/>
  <c r="BG43" i="14"/>
  <c r="AG35" i="14"/>
  <c r="AG36" i="14"/>
  <c r="AI5" i="14"/>
  <c r="AG37" i="14"/>
  <c r="AI6" i="14"/>
  <c r="AI7" i="14"/>
  <c r="AI8" i="14"/>
  <c r="AI9" i="14"/>
  <c r="AI10" i="14"/>
  <c r="AI11" i="14"/>
  <c r="AI12" i="14"/>
  <c r="AJ12" i="14"/>
  <c r="BH21" i="14"/>
  <c r="AI13" i="14"/>
  <c r="AI14" i="14"/>
  <c r="AI15" i="14"/>
  <c r="AI16" i="14"/>
  <c r="AJ16" i="14"/>
  <c r="BH25" i="14"/>
  <c r="AI17" i="14"/>
  <c r="AJ17" i="14"/>
  <c r="BH26" i="14"/>
  <c r="AI18" i="14"/>
  <c r="AI19" i="14"/>
  <c r="AI20" i="14"/>
  <c r="AJ20" i="14"/>
  <c r="BH29" i="14"/>
  <c r="AI21" i="14"/>
  <c r="AI22" i="14"/>
  <c r="AI23" i="14"/>
  <c r="AI24" i="14"/>
  <c r="AJ24" i="14"/>
  <c r="BH33" i="14"/>
  <c r="AI25" i="14"/>
  <c r="AJ25" i="14"/>
  <c r="BH34" i="14"/>
  <c r="AI26" i="14"/>
  <c r="AI27" i="14"/>
  <c r="AI28" i="14"/>
  <c r="AJ28" i="14"/>
  <c r="BH37" i="14"/>
  <c r="AI29" i="14"/>
  <c r="AI30" i="14"/>
  <c r="AI31" i="14"/>
  <c r="AI32" i="14"/>
  <c r="AJ32" i="14"/>
  <c r="BH41" i="14"/>
  <c r="AI33" i="14"/>
  <c r="AJ33" i="14"/>
  <c r="BH42" i="14"/>
  <c r="AI34" i="14"/>
  <c r="AK6" i="14"/>
  <c r="AK7" i="14"/>
  <c r="AK8" i="14"/>
  <c r="AK9" i="14"/>
  <c r="AK10" i="14"/>
  <c r="AK11" i="14"/>
  <c r="AK12" i="14"/>
  <c r="AK13" i="14"/>
  <c r="AL13" i="14"/>
  <c r="BI22" i="14"/>
  <c r="AK14" i="14"/>
  <c r="AK15" i="14"/>
  <c r="AK16" i="14"/>
  <c r="AK17" i="14"/>
  <c r="AL17" i="14"/>
  <c r="BI26" i="14"/>
  <c r="AK18" i="14"/>
  <c r="AL18" i="14"/>
  <c r="BI27" i="14"/>
  <c r="AK19" i="14"/>
  <c r="AK20" i="14"/>
  <c r="AK21" i="14"/>
  <c r="AL21" i="14"/>
  <c r="BI30" i="14"/>
  <c r="AK22" i="14"/>
  <c r="AK23" i="14"/>
  <c r="AK24" i="14"/>
  <c r="AK25" i="14"/>
  <c r="AL25" i="14"/>
  <c r="BI34" i="14"/>
  <c r="AK26" i="14"/>
  <c r="AL26" i="14"/>
  <c r="BI35" i="14"/>
  <c r="AK27" i="14"/>
  <c r="AK28" i="14"/>
  <c r="AK29" i="14"/>
  <c r="AL29" i="14"/>
  <c r="BI38" i="14"/>
  <c r="AK30" i="14"/>
  <c r="AK31" i="14"/>
  <c r="AK32" i="14"/>
  <c r="AK33" i="14"/>
  <c r="AL33" i="14"/>
  <c r="BI42" i="14"/>
  <c r="AK34" i="14"/>
  <c r="AL34" i="14"/>
  <c r="BI43" i="14"/>
  <c r="AK35" i="14"/>
  <c r="AK36" i="14"/>
  <c r="AK37" i="14"/>
  <c r="AL37" i="14"/>
  <c r="BI46" i="14"/>
  <c r="AM5" i="14"/>
  <c r="AM6" i="14"/>
  <c r="AM7" i="14"/>
  <c r="AN7" i="14"/>
  <c r="AM8" i="14"/>
  <c r="AN8" i="14"/>
  <c r="BJ17" i="14"/>
  <c r="AM9" i="14"/>
  <c r="AN9" i="14"/>
  <c r="BJ18" i="14"/>
  <c r="AM10" i="14"/>
  <c r="AM11" i="14"/>
  <c r="AN11" i="14"/>
  <c r="BJ20" i="14"/>
  <c r="AN10" i="14"/>
  <c r="BJ19" i="14"/>
  <c r="AM12" i="14"/>
  <c r="AM13" i="14"/>
  <c r="AM14" i="14"/>
  <c r="AM15" i="14"/>
  <c r="AN15" i="14"/>
  <c r="BJ24" i="14"/>
  <c r="AM16" i="14"/>
  <c r="AM17" i="14"/>
  <c r="AM18" i="14"/>
  <c r="AM19" i="14"/>
  <c r="AN19" i="14"/>
  <c r="BJ28" i="14"/>
  <c r="AM20" i="14"/>
  <c r="AN20" i="14"/>
  <c r="BJ29" i="14"/>
  <c r="AM21" i="14"/>
  <c r="AM22" i="14"/>
  <c r="AM23" i="14"/>
  <c r="AN23" i="14"/>
  <c r="BJ32" i="14"/>
  <c r="AM24" i="14"/>
  <c r="AM25" i="14"/>
  <c r="AM26" i="14"/>
  <c r="AM27" i="14"/>
  <c r="AN27" i="14"/>
  <c r="BJ36" i="14"/>
  <c r="AM28" i="14"/>
  <c r="AN28" i="14"/>
  <c r="BJ37" i="14"/>
  <c r="AM29" i="14"/>
  <c r="AM30" i="14"/>
  <c r="AM31" i="14"/>
  <c r="AN31" i="14"/>
  <c r="BJ40" i="14"/>
  <c r="AM32" i="14"/>
  <c r="AM33" i="14"/>
  <c r="AM34" i="14"/>
  <c r="AM35" i="14"/>
  <c r="AN35" i="14"/>
  <c r="BJ44" i="14"/>
  <c r="AO5" i="14"/>
  <c r="AM36" i="14"/>
  <c r="AO7" i="14"/>
  <c r="AO8" i="14"/>
  <c r="AO9" i="14"/>
  <c r="AO10" i="14"/>
  <c r="AP10" i="14"/>
  <c r="BK19" i="14"/>
  <c r="AP9" i="14"/>
  <c r="BK18" i="14"/>
  <c r="AO11" i="14"/>
  <c r="AO12" i="14"/>
  <c r="AO13" i="14"/>
  <c r="AO14" i="14"/>
  <c r="AP14" i="14"/>
  <c r="BK23" i="14"/>
  <c r="AO15" i="14"/>
  <c r="AP15" i="14"/>
  <c r="BK24" i="14"/>
  <c r="AO16" i="14"/>
  <c r="AO17" i="14"/>
  <c r="AO18" i="14"/>
  <c r="AP18" i="14"/>
  <c r="BK27" i="14"/>
  <c r="AO19" i="14"/>
  <c r="AO20" i="14"/>
  <c r="AO21" i="14"/>
  <c r="AO22" i="14"/>
  <c r="AP22" i="14"/>
  <c r="BK31" i="14"/>
  <c r="AO23" i="14"/>
  <c r="AP23" i="14"/>
  <c r="BK32" i="14"/>
  <c r="AO24" i="14"/>
  <c r="AO25" i="14"/>
  <c r="AO26" i="14"/>
  <c r="AP26" i="14"/>
  <c r="BK35" i="14"/>
  <c r="AO27" i="14"/>
  <c r="AO28" i="14"/>
  <c r="AO29" i="14"/>
  <c r="AO30" i="14"/>
  <c r="AP30" i="14"/>
  <c r="BK39" i="14"/>
  <c r="AO31" i="14"/>
  <c r="AP31" i="14"/>
  <c r="BK40" i="14"/>
  <c r="AO32" i="14"/>
  <c r="AO33" i="14"/>
  <c r="AO34" i="14"/>
  <c r="AP34" i="14"/>
  <c r="BK43" i="14"/>
  <c r="AO35" i="14"/>
  <c r="AO36" i="14"/>
  <c r="AQ5" i="14"/>
  <c r="AO37" i="14"/>
  <c r="AQ6" i="14"/>
  <c r="AQ7" i="14"/>
  <c r="AQ8" i="14"/>
  <c r="AR8" i="14"/>
  <c r="BL17" i="14"/>
  <c r="AQ9" i="14"/>
  <c r="AQ10" i="14"/>
  <c r="AQ11" i="14"/>
  <c r="AQ12" i="14"/>
  <c r="AR12" i="14"/>
  <c r="BL21" i="14"/>
  <c r="AQ13" i="14"/>
  <c r="AR13" i="14"/>
  <c r="BL22" i="14"/>
  <c r="AQ14" i="14"/>
  <c r="AQ15" i="14"/>
  <c r="AQ16" i="14"/>
  <c r="AR16" i="14"/>
  <c r="BL25" i="14"/>
  <c r="AQ17" i="14"/>
  <c r="AQ18" i="14"/>
  <c r="AQ19" i="14"/>
  <c r="AQ20" i="14"/>
  <c r="AR20" i="14"/>
  <c r="BL29" i="14"/>
  <c r="AQ21" i="14"/>
  <c r="AR21" i="14"/>
  <c r="BL30" i="14"/>
  <c r="AQ22" i="14"/>
  <c r="AQ23" i="14"/>
  <c r="AQ24" i="14"/>
  <c r="AR24" i="14"/>
  <c r="BL33" i="14"/>
  <c r="AQ25" i="14"/>
  <c r="AQ26" i="14"/>
  <c r="AQ27" i="14"/>
  <c r="AQ28" i="14"/>
  <c r="AR28" i="14"/>
  <c r="BL37" i="14"/>
  <c r="AQ29" i="14"/>
  <c r="AR29" i="14"/>
  <c r="BL38" i="14"/>
  <c r="AQ30" i="14"/>
  <c r="AQ31" i="14"/>
  <c r="AQ32" i="14"/>
  <c r="AR32" i="14"/>
  <c r="BL41" i="14"/>
  <c r="AQ33" i="14"/>
  <c r="AQ34" i="14"/>
  <c r="AQ35" i="14"/>
  <c r="AQ36" i="14"/>
  <c r="AR36" i="14"/>
  <c r="BL45" i="14"/>
  <c r="AS5" i="14"/>
  <c r="AS6" i="14"/>
  <c r="AS7" i="14"/>
  <c r="AS8" i="14"/>
  <c r="AT8" i="14"/>
  <c r="BM17" i="14"/>
  <c r="AS9" i="14"/>
  <c r="AT9" i="14"/>
  <c r="BM18" i="14"/>
  <c r="AS10" i="14"/>
  <c r="AT10" i="14"/>
  <c r="BM19" i="14"/>
  <c r="AS11" i="14"/>
  <c r="AS12" i="14"/>
  <c r="AS13" i="14"/>
  <c r="AS14" i="14"/>
  <c r="AT14" i="14"/>
  <c r="BM23" i="14"/>
  <c r="AT12" i="14"/>
  <c r="BM21" i="14"/>
  <c r="AS15" i="14"/>
  <c r="AS16" i="14"/>
  <c r="AS17" i="14"/>
  <c r="AS18" i="14"/>
  <c r="AT18" i="14"/>
  <c r="BM27" i="14"/>
  <c r="AS19" i="14"/>
  <c r="AS20" i="14"/>
  <c r="AS21" i="14"/>
  <c r="AS22" i="14"/>
  <c r="AT22" i="14"/>
  <c r="BM31" i="14"/>
  <c r="AT20" i="14"/>
  <c r="BM29" i="14"/>
  <c r="AS23" i="14"/>
  <c r="AS24" i="14"/>
  <c r="AS25" i="14"/>
  <c r="AS26" i="14"/>
  <c r="AT26" i="14"/>
  <c r="BM35" i="14"/>
  <c r="AS27" i="14"/>
  <c r="AS28" i="14"/>
  <c r="AS29" i="14"/>
  <c r="AS30" i="14"/>
  <c r="AT30" i="14"/>
  <c r="BM39" i="14"/>
  <c r="AT28" i="14"/>
  <c r="BM37" i="14"/>
  <c r="AS31" i="14"/>
  <c r="AS32" i="14"/>
  <c r="AS33" i="14"/>
  <c r="AS34" i="14"/>
  <c r="AT34" i="14"/>
  <c r="BM43" i="14"/>
  <c r="AS35" i="14"/>
  <c r="AS36" i="14"/>
  <c r="AU5" i="14"/>
  <c r="AT36" i="14"/>
  <c r="BM45" i="14"/>
  <c r="AS37" i="14"/>
  <c r="AU6" i="14"/>
  <c r="AU7" i="14"/>
  <c r="AU8" i="14"/>
  <c r="AV8" i="14"/>
  <c r="BN17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9" i="14"/>
  <c r="AV9" i="14"/>
  <c r="BN18" i="14"/>
  <c r="AV11" i="14"/>
  <c r="BN20" i="14"/>
  <c r="AV10" i="14"/>
  <c r="BN19" i="14"/>
  <c r="AV15" i="14"/>
  <c r="BN24" i="14"/>
  <c r="AV16" i="14"/>
  <c r="BN25" i="14"/>
  <c r="AV19" i="14"/>
  <c r="BN28" i="14"/>
  <c r="AV23" i="14"/>
  <c r="BN32" i="14"/>
  <c r="AV24" i="14"/>
  <c r="BN33" i="14"/>
  <c r="AV27" i="14"/>
  <c r="BN36" i="14"/>
  <c r="AV31" i="14"/>
  <c r="BN40" i="14"/>
  <c r="AV32" i="14"/>
  <c r="BN41" i="14"/>
  <c r="AV35" i="14"/>
  <c r="BN44" i="14"/>
  <c r="AW6" i="14"/>
  <c r="AW7" i="14"/>
  <c r="AW8" i="14"/>
  <c r="AW9" i="14"/>
  <c r="AW10" i="14"/>
  <c r="AW11" i="14"/>
  <c r="AX11" i="14"/>
  <c r="BO20" i="14"/>
  <c r="AW12" i="14"/>
  <c r="AX12" i="14"/>
  <c r="BO21" i="14"/>
  <c r="AX10" i="14"/>
  <c r="BO19" i="14"/>
  <c r="AW13" i="14"/>
  <c r="AW14" i="14"/>
  <c r="AW15" i="14"/>
  <c r="AW16" i="14"/>
  <c r="AX16" i="14"/>
  <c r="BO25" i="14"/>
  <c r="AW17" i="14"/>
  <c r="AW18" i="14"/>
  <c r="AW19" i="14"/>
  <c r="AW20" i="14"/>
  <c r="AX20" i="14"/>
  <c r="BO29" i="14"/>
  <c r="AX18" i="14"/>
  <c r="BO27" i="14"/>
  <c r="AW21" i="14"/>
  <c r="AW22" i="14"/>
  <c r="AW23" i="14"/>
  <c r="AW24" i="14"/>
  <c r="AX24" i="14"/>
  <c r="BO33" i="14"/>
  <c r="AW25" i="14"/>
  <c r="AW26" i="14"/>
  <c r="AW27" i="14"/>
  <c r="AW28" i="14"/>
  <c r="AX28" i="14"/>
  <c r="BO37" i="14"/>
  <c r="AX26" i="14"/>
  <c r="BO35" i="14"/>
  <c r="AW29" i="14"/>
  <c r="AW30" i="14"/>
  <c r="AW31" i="14"/>
  <c r="AW32" i="14"/>
  <c r="AX32" i="14"/>
  <c r="BO41" i="14"/>
  <c r="AW33" i="14"/>
  <c r="AW34" i="14"/>
  <c r="AW35" i="14"/>
  <c r="AW36" i="14"/>
  <c r="AX36" i="14"/>
  <c r="BO45" i="14"/>
  <c r="AX34" i="14"/>
  <c r="BO43" i="14"/>
  <c r="AY5" i="14"/>
  <c r="AY6" i="14"/>
  <c r="AY7" i="14"/>
  <c r="AY8" i="14"/>
  <c r="AZ8" i="14"/>
  <c r="BP17" i="14"/>
  <c r="AY9" i="14"/>
  <c r="AY10" i="14"/>
  <c r="AY11" i="14"/>
  <c r="AZ11" i="14"/>
  <c r="BP20" i="14"/>
  <c r="AZ9" i="14"/>
  <c r="BP18" i="14"/>
  <c r="AY12" i="14"/>
  <c r="AY13" i="14"/>
  <c r="AY14" i="14"/>
  <c r="AY15" i="14"/>
  <c r="AZ15" i="14"/>
  <c r="BP24" i="14"/>
  <c r="AY16" i="14"/>
  <c r="AY17" i="14"/>
  <c r="AY18" i="14"/>
  <c r="AY19" i="14"/>
  <c r="AZ19" i="14"/>
  <c r="BP28" i="14"/>
  <c r="AZ17" i="14"/>
  <c r="BP26" i="14"/>
  <c r="AY20" i="14"/>
  <c r="AY21" i="14"/>
  <c r="AY22" i="14"/>
  <c r="AY23" i="14"/>
  <c r="AZ23" i="14"/>
  <c r="BP32" i="14"/>
  <c r="AY24" i="14"/>
  <c r="AY25" i="14"/>
  <c r="AY26" i="14"/>
  <c r="AY27" i="14"/>
  <c r="AZ27" i="14"/>
  <c r="BP36" i="14"/>
  <c r="AZ25" i="14"/>
  <c r="BP34" i="14"/>
  <c r="AY28" i="14"/>
  <c r="AY29" i="14"/>
  <c r="AY30" i="14"/>
  <c r="AY31" i="14"/>
  <c r="AZ31" i="14"/>
  <c r="BP40" i="14"/>
  <c r="AY32" i="14"/>
  <c r="AY33" i="14"/>
  <c r="AY34" i="14"/>
  <c r="AY35" i="14"/>
  <c r="AZ35" i="14"/>
  <c r="BP44" i="14"/>
  <c r="AZ33" i="14"/>
  <c r="BP42" i="14"/>
  <c r="AY36" i="14"/>
  <c r="AY37" i="14"/>
  <c r="BA6" i="14"/>
  <c r="BA7" i="14"/>
  <c r="BA8" i="14"/>
  <c r="BB8" i="14"/>
  <c r="BQ17" i="14"/>
  <c r="BA9" i="14"/>
  <c r="BB9" i="14"/>
  <c r="BQ18" i="14"/>
  <c r="BA10" i="14"/>
  <c r="BA11" i="14"/>
  <c r="BA12" i="14"/>
  <c r="BA13" i="14"/>
  <c r="BB13" i="14"/>
  <c r="BQ22" i="14"/>
  <c r="BB11" i="14"/>
  <c r="BQ20" i="14"/>
  <c r="BA14" i="14"/>
  <c r="BA15" i="14"/>
  <c r="BA16" i="14"/>
  <c r="BA17" i="14"/>
  <c r="BB17" i="14"/>
  <c r="BQ26" i="14"/>
  <c r="BA18" i="14"/>
  <c r="BA19" i="14"/>
  <c r="BA20" i="14"/>
  <c r="BA21" i="14"/>
  <c r="BB21" i="14"/>
  <c r="BQ30" i="14"/>
  <c r="BB19" i="14"/>
  <c r="BQ28" i="14"/>
  <c r="BA22" i="14"/>
  <c r="BA23" i="14"/>
  <c r="BA24" i="14"/>
  <c r="BA25" i="14"/>
  <c r="BB25" i="14"/>
  <c r="BQ34" i="14"/>
  <c r="BA26" i="14"/>
  <c r="BA27" i="14"/>
  <c r="BA28" i="14"/>
  <c r="BA29" i="14"/>
  <c r="BB29" i="14"/>
  <c r="BQ38" i="14"/>
  <c r="BB27" i="14"/>
  <c r="BQ36" i="14"/>
  <c r="BA30" i="14"/>
  <c r="BA31" i="14"/>
  <c r="BA32" i="14"/>
  <c r="BA33" i="14"/>
  <c r="BB33" i="14"/>
  <c r="BQ42" i="14"/>
  <c r="BA34" i="14"/>
  <c r="BA35" i="14"/>
  <c r="BC5" i="14"/>
  <c r="BA36" i="14"/>
  <c r="BC6" i="14"/>
  <c r="BC7" i="14"/>
  <c r="BD7" i="14"/>
  <c r="BB35" i="14"/>
  <c r="BQ44" i="14"/>
  <c r="BC8" i="14"/>
  <c r="BD8" i="14"/>
  <c r="BR17" i="14"/>
  <c r="BC9" i="14"/>
  <c r="BC10" i="14"/>
  <c r="BC11" i="14"/>
  <c r="BD11" i="14"/>
  <c r="BR20" i="14"/>
  <c r="BC12" i="14"/>
  <c r="BD12" i="14"/>
  <c r="BR21" i="14"/>
  <c r="BD10" i="14"/>
  <c r="BR19" i="14"/>
  <c r="BC13" i="14"/>
  <c r="BC14" i="14"/>
  <c r="BC15" i="14"/>
  <c r="BC16" i="14"/>
  <c r="BD16" i="14"/>
  <c r="BR25" i="14"/>
  <c r="BC17" i="14"/>
  <c r="BC18" i="14"/>
  <c r="BC19" i="14"/>
  <c r="BC20" i="14"/>
  <c r="BD20" i="14"/>
  <c r="BR29" i="14"/>
  <c r="BD18" i="14"/>
  <c r="BR27" i="14"/>
  <c r="BC21" i="14"/>
  <c r="BC22" i="14"/>
  <c r="BC23" i="14"/>
  <c r="BC24" i="14"/>
  <c r="BD24" i="14"/>
  <c r="BR33" i="14"/>
  <c r="BC25" i="14"/>
  <c r="BC26" i="14"/>
  <c r="BC27" i="14"/>
  <c r="BC28" i="14"/>
  <c r="BD28" i="14"/>
  <c r="BR37" i="14"/>
  <c r="BD26" i="14"/>
  <c r="BR35" i="14"/>
  <c r="BC29" i="14"/>
  <c r="BC30" i="14"/>
  <c r="BC31" i="14"/>
  <c r="BC32" i="14"/>
  <c r="BD32" i="14"/>
  <c r="BR41" i="14"/>
  <c r="BC33" i="14"/>
  <c r="BC34" i="14"/>
  <c r="BC35" i="14"/>
  <c r="BC36" i="14"/>
  <c r="BD36" i="14"/>
  <c r="BR45" i="14"/>
  <c r="BD34" i="14"/>
  <c r="BR43" i="14"/>
  <c r="BC37" i="14"/>
  <c r="BD37" i="14"/>
  <c r="BR46" i="14"/>
  <c r="AO40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BG13" i="14"/>
  <c r="AF13" i="14"/>
  <c r="AF12" i="14"/>
  <c r="AF11" i="14"/>
  <c r="AF10" i="14"/>
  <c r="BH9" i="14"/>
  <c r="AF9" i="14"/>
  <c r="BH8" i="14"/>
  <c r="AF8" i="14"/>
  <c r="BL7" i="14"/>
  <c r="BH7" i="14"/>
  <c r="AF7" i="14"/>
  <c r="BL6" i="14"/>
  <c r="BH6" i="14"/>
  <c r="AF2" i="14"/>
  <c r="AG1" i="14"/>
  <c r="AF1" i="14"/>
  <c r="AG7" i="12"/>
  <c r="AH7" i="12"/>
  <c r="BG16" i="12"/>
  <c r="AG8" i="12"/>
  <c r="AH8" i="12"/>
  <c r="AG9" i="12"/>
  <c r="AG10" i="12"/>
  <c r="AG11" i="12"/>
  <c r="AH11" i="12"/>
  <c r="BG20" i="12"/>
  <c r="AH9" i="12"/>
  <c r="BG18" i="12"/>
  <c r="AG12" i="12"/>
  <c r="AG13" i="12"/>
  <c r="AG14" i="12"/>
  <c r="AG15" i="12"/>
  <c r="AH15" i="12"/>
  <c r="BG24" i="12"/>
  <c r="AH13" i="12"/>
  <c r="BG22" i="12"/>
  <c r="AG16" i="12"/>
  <c r="AG17" i="12"/>
  <c r="AG18" i="12"/>
  <c r="AG19" i="12"/>
  <c r="AH19" i="12"/>
  <c r="BG28" i="12"/>
  <c r="AG20" i="12"/>
  <c r="AG21" i="12"/>
  <c r="AG22" i="12"/>
  <c r="AG23" i="12"/>
  <c r="AH23" i="12"/>
  <c r="BG32" i="12"/>
  <c r="AH21" i="12"/>
  <c r="BG30" i="12"/>
  <c r="AG24" i="12"/>
  <c r="AG25" i="12"/>
  <c r="AG26" i="12"/>
  <c r="AG27" i="12"/>
  <c r="AH27" i="12"/>
  <c r="BG36" i="12"/>
  <c r="AG28" i="12"/>
  <c r="AG29" i="12"/>
  <c r="AG30" i="12"/>
  <c r="AG31" i="12"/>
  <c r="AH31" i="12"/>
  <c r="BG40" i="12"/>
  <c r="AH29" i="12"/>
  <c r="BG38" i="12"/>
  <c r="AG32" i="12"/>
  <c r="AG33" i="12"/>
  <c r="AG34" i="12"/>
  <c r="AG35" i="12"/>
  <c r="AH35" i="12"/>
  <c r="BG44" i="12"/>
  <c r="AG36" i="12"/>
  <c r="AG37" i="12"/>
  <c r="AI6" i="12"/>
  <c r="AI7" i="12"/>
  <c r="AI8" i="12"/>
  <c r="AJ8" i="12"/>
  <c r="AH37" i="12"/>
  <c r="BG46" i="12"/>
  <c r="BH17" i="12"/>
  <c r="AI9" i="12"/>
  <c r="AJ9" i="12"/>
  <c r="BH18" i="12"/>
  <c r="AI10" i="12"/>
  <c r="AI11" i="12"/>
  <c r="AI12" i="12"/>
  <c r="AI13" i="12"/>
  <c r="AJ13" i="12"/>
  <c r="BH22" i="12"/>
  <c r="AI14" i="12"/>
  <c r="AI15" i="12"/>
  <c r="AI16" i="12"/>
  <c r="AI17" i="12"/>
  <c r="AJ17" i="12"/>
  <c r="BH26" i="12"/>
  <c r="AJ15" i="12"/>
  <c r="BH24" i="12"/>
  <c r="AI18" i="12"/>
  <c r="AI19" i="12"/>
  <c r="AI20" i="12"/>
  <c r="AI21" i="12"/>
  <c r="AJ21" i="12"/>
  <c r="BH30" i="12"/>
  <c r="AI22" i="12"/>
  <c r="AI23" i="12"/>
  <c r="AI24" i="12"/>
  <c r="AI25" i="12"/>
  <c r="AJ25" i="12"/>
  <c r="BH34" i="12"/>
  <c r="AJ23" i="12"/>
  <c r="BH32" i="12"/>
  <c r="AI26" i="12"/>
  <c r="AI27" i="12"/>
  <c r="AI28" i="12"/>
  <c r="AI29" i="12"/>
  <c r="AJ29" i="12"/>
  <c r="BH38" i="12"/>
  <c r="AI30" i="12"/>
  <c r="AI31" i="12"/>
  <c r="AI32" i="12"/>
  <c r="AI33" i="12"/>
  <c r="AJ33" i="12"/>
  <c r="BH42" i="12"/>
  <c r="AJ31" i="12"/>
  <c r="BH40" i="12"/>
  <c r="AI34" i="12"/>
  <c r="AK5" i="12"/>
  <c r="AK7" i="12"/>
  <c r="AK8" i="12"/>
  <c r="AK9" i="12"/>
  <c r="AL9" i="12"/>
  <c r="BI18" i="12"/>
  <c r="AK10" i="12"/>
  <c r="AL10" i="12"/>
  <c r="BI19" i="12"/>
  <c r="AK11" i="12"/>
  <c r="AK12" i="12"/>
  <c r="AK13" i="12"/>
  <c r="AK14" i="12"/>
  <c r="AL14" i="12"/>
  <c r="BI23" i="12"/>
  <c r="AL12" i="12"/>
  <c r="BI21" i="12"/>
  <c r="AK15" i="12"/>
  <c r="AK16" i="12"/>
  <c r="AK17" i="12"/>
  <c r="AK18" i="12"/>
  <c r="AL18" i="12"/>
  <c r="BI27" i="12"/>
  <c r="AK19" i="12"/>
  <c r="AK20" i="12"/>
  <c r="AK21" i="12"/>
  <c r="AK22" i="12"/>
  <c r="AL22" i="12"/>
  <c r="BI31" i="12"/>
  <c r="AL20" i="12"/>
  <c r="BI29" i="12"/>
  <c r="AK23" i="12"/>
  <c r="AK24" i="12"/>
  <c r="AK25" i="12"/>
  <c r="AK26" i="12"/>
  <c r="AL26" i="12"/>
  <c r="BI35" i="12"/>
  <c r="AK27" i="12"/>
  <c r="AK28" i="12"/>
  <c r="AK29" i="12"/>
  <c r="AK30" i="12"/>
  <c r="AL30" i="12"/>
  <c r="BI39" i="12"/>
  <c r="AL28" i="12"/>
  <c r="BI37" i="12"/>
  <c r="AK31" i="12"/>
  <c r="AK32" i="12"/>
  <c r="AK33" i="12"/>
  <c r="AK34" i="12"/>
  <c r="AL34" i="12"/>
  <c r="BI43" i="12"/>
  <c r="AK35" i="12"/>
  <c r="AK36" i="12"/>
  <c r="AM5" i="12"/>
  <c r="AK37" i="12"/>
  <c r="AM6" i="12"/>
  <c r="AM7" i="12"/>
  <c r="AN7" i="12"/>
  <c r="AL36" i="12"/>
  <c r="BI45" i="12"/>
  <c r="AM8" i="12"/>
  <c r="AN8" i="12"/>
  <c r="BJ17" i="12"/>
  <c r="AM9" i="12"/>
  <c r="AM10" i="12"/>
  <c r="AM11" i="12"/>
  <c r="AN11" i="12"/>
  <c r="BJ20" i="12"/>
  <c r="AM12" i="12"/>
  <c r="AN12" i="12"/>
  <c r="BJ21" i="12"/>
  <c r="AN10" i="12"/>
  <c r="BJ19" i="12"/>
  <c r="AM13" i="12"/>
  <c r="AM14" i="12"/>
  <c r="AM15" i="12"/>
  <c r="AM16" i="12"/>
  <c r="AN16" i="12"/>
  <c r="BJ25" i="12"/>
  <c r="AM17" i="12"/>
  <c r="AM18" i="12"/>
  <c r="AM19" i="12"/>
  <c r="AM20" i="12"/>
  <c r="AN20" i="12"/>
  <c r="BJ29" i="12"/>
  <c r="AN18" i="12"/>
  <c r="BJ27" i="12"/>
  <c r="AM21" i="12"/>
  <c r="AM22" i="12"/>
  <c r="AM23" i="12"/>
  <c r="AM24" i="12"/>
  <c r="AN24" i="12"/>
  <c r="BJ33" i="12"/>
  <c r="AM25" i="12"/>
  <c r="AM26" i="12"/>
  <c r="AM27" i="12"/>
  <c r="AM28" i="12"/>
  <c r="AN28" i="12"/>
  <c r="BJ37" i="12"/>
  <c r="AN26" i="12"/>
  <c r="BJ35" i="12"/>
  <c r="AM29" i="12"/>
  <c r="AM30" i="12"/>
  <c r="AM31" i="12"/>
  <c r="AM32" i="12"/>
  <c r="AN32" i="12"/>
  <c r="BJ41" i="12"/>
  <c r="AM33" i="12"/>
  <c r="AM34" i="12"/>
  <c r="AM35" i="12"/>
  <c r="AM36" i="12"/>
  <c r="AN36" i="12"/>
  <c r="BJ45" i="12"/>
  <c r="AN34" i="12"/>
  <c r="BJ43" i="12"/>
  <c r="AO5" i="12"/>
  <c r="AO6" i="12"/>
  <c r="AO7" i="12"/>
  <c r="AP7" i="12"/>
  <c r="AO8" i="12"/>
  <c r="AO9" i="12"/>
  <c r="AO10" i="12"/>
  <c r="AO11" i="12"/>
  <c r="AP11" i="12"/>
  <c r="BK20" i="12"/>
  <c r="AO12" i="12"/>
  <c r="AO13" i="12"/>
  <c r="AO14" i="12"/>
  <c r="AO15" i="12"/>
  <c r="AP15" i="12"/>
  <c r="BK24" i="12"/>
  <c r="AP13" i="12"/>
  <c r="BK22" i="12"/>
  <c r="AO16" i="12"/>
  <c r="AO17" i="12"/>
  <c r="AO18" i="12"/>
  <c r="AO19" i="12"/>
  <c r="AP19" i="12"/>
  <c r="BK28" i="12"/>
  <c r="AO20" i="12"/>
  <c r="AO21" i="12"/>
  <c r="AO22" i="12"/>
  <c r="AO23" i="12"/>
  <c r="AP23" i="12"/>
  <c r="BK32" i="12"/>
  <c r="AP21" i="12"/>
  <c r="BK30" i="12"/>
  <c r="AO24" i="12"/>
  <c r="AO25" i="12"/>
  <c r="AO26" i="12"/>
  <c r="AO27" i="12"/>
  <c r="AP27" i="12"/>
  <c r="BK36" i="12"/>
  <c r="AO28" i="12"/>
  <c r="AO29" i="12"/>
  <c r="AO30" i="12"/>
  <c r="AO31" i="12"/>
  <c r="AP31" i="12"/>
  <c r="BK40" i="12"/>
  <c r="AP29" i="12"/>
  <c r="BK38" i="12"/>
  <c r="AO32" i="12"/>
  <c r="AO33" i="12"/>
  <c r="AO34" i="12"/>
  <c r="AO35" i="12"/>
  <c r="AP35" i="12"/>
  <c r="BK44" i="12"/>
  <c r="AO36" i="12"/>
  <c r="AO37" i="12"/>
  <c r="AQ6" i="12"/>
  <c r="AQ7" i="12"/>
  <c r="AQ8" i="12"/>
  <c r="AR8" i="12"/>
  <c r="AP37" i="12"/>
  <c r="BK46" i="12"/>
  <c r="BL17" i="12"/>
  <c r="AQ9" i="12"/>
  <c r="AR9" i="12"/>
  <c r="BL18" i="12"/>
  <c r="AQ10" i="12"/>
  <c r="AQ11" i="12"/>
  <c r="AQ12" i="12"/>
  <c r="AQ13" i="12"/>
  <c r="AR13" i="12"/>
  <c r="BL22" i="12"/>
  <c r="AQ14" i="12"/>
  <c r="AQ15" i="12"/>
  <c r="AQ16" i="12"/>
  <c r="AQ17" i="12"/>
  <c r="AR17" i="12"/>
  <c r="BL26" i="12"/>
  <c r="AR15" i="12"/>
  <c r="BL24" i="12"/>
  <c r="AQ18" i="12"/>
  <c r="AQ19" i="12"/>
  <c r="AQ20" i="12"/>
  <c r="AQ21" i="12"/>
  <c r="AR21" i="12"/>
  <c r="BL30" i="12"/>
  <c r="AQ22" i="12"/>
  <c r="AQ23" i="12"/>
  <c r="AQ24" i="12"/>
  <c r="AQ25" i="12"/>
  <c r="AR25" i="12"/>
  <c r="BL34" i="12"/>
  <c r="AR23" i="12"/>
  <c r="BL32" i="12"/>
  <c r="AQ26" i="12"/>
  <c r="AQ27" i="12"/>
  <c r="AQ28" i="12"/>
  <c r="AQ29" i="12"/>
  <c r="AR29" i="12"/>
  <c r="BL38" i="12"/>
  <c r="AQ30" i="12"/>
  <c r="AQ31" i="12"/>
  <c r="AQ32" i="12"/>
  <c r="AQ33" i="12"/>
  <c r="AR33" i="12"/>
  <c r="BL42" i="12"/>
  <c r="AR31" i="12"/>
  <c r="BL40" i="12"/>
  <c r="AQ34" i="12"/>
  <c r="AQ35" i="12"/>
  <c r="AS5" i="12"/>
  <c r="AQ36" i="12"/>
  <c r="AS6" i="12"/>
  <c r="AS7" i="12"/>
  <c r="AT7" i="12"/>
  <c r="AS8" i="12"/>
  <c r="AT8" i="12"/>
  <c r="BM17" i="12"/>
  <c r="AS9" i="12"/>
  <c r="AS10" i="12"/>
  <c r="AS11" i="12"/>
  <c r="AS12" i="12"/>
  <c r="AT12" i="12"/>
  <c r="BM21" i="12"/>
  <c r="AS13" i="12"/>
  <c r="AS14" i="12"/>
  <c r="AS15" i="12"/>
  <c r="AS16" i="12"/>
  <c r="AT16" i="12"/>
  <c r="BM25" i="12"/>
  <c r="AT14" i="12"/>
  <c r="BM23" i="12"/>
  <c r="AS17" i="12"/>
  <c r="AS18" i="12"/>
  <c r="AS19" i="12"/>
  <c r="AS20" i="12"/>
  <c r="AT20" i="12"/>
  <c r="BM29" i="12"/>
  <c r="AS21" i="12"/>
  <c r="AS22" i="12"/>
  <c r="AS23" i="12"/>
  <c r="AS24" i="12"/>
  <c r="AT24" i="12"/>
  <c r="BM33" i="12"/>
  <c r="AT22" i="12"/>
  <c r="BM31" i="12"/>
  <c r="AS25" i="12"/>
  <c r="AS26" i="12"/>
  <c r="AS27" i="12"/>
  <c r="AS28" i="12"/>
  <c r="AT28" i="12"/>
  <c r="BM37" i="12"/>
  <c r="AS29" i="12"/>
  <c r="AS30" i="12"/>
  <c r="AS31" i="12"/>
  <c r="AS32" i="12"/>
  <c r="AT32" i="12"/>
  <c r="BM41" i="12"/>
  <c r="AT30" i="12"/>
  <c r="BM39" i="12"/>
  <c r="AS33" i="12"/>
  <c r="AS34" i="12"/>
  <c r="AS35" i="12"/>
  <c r="AS36" i="12"/>
  <c r="AT36" i="12"/>
  <c r="BM45" i="12"/>
  <c r="AS37" i="12"/>
  <c r="AU5" i="12"/>
  <c r="AU7" i="12"/>
  <c r="AU8" i="12"/>
  <c r="AU9" i="12"/>
  <c r="AV9" i="12"/>
  <c r="BN18" i="12"/>
  <c r="AU10" i="12"/>
  <c r="AV10" i="12"/>
  <c r="BN19" i="12"/>
  <c r="AU11" i="12"/>
  <c r="AU12" i="12"/>
  <c r="AU13" i="12"/>
  <c r="AU14" i="12"/>
  <c r="AV14" i="12"/>
  <c r="BN23" i="12"/>
  <c r="AU15" i="12"/>
  <c r="AU16" i="12"/>
  <c r="AU17" i="12"/>
  <c r="AU18" i="12"/>
  <c r="AV18" i="12"/>
  <c r="BN27" i="12"/>
  <c r="AV16" i="12"/>
  <c r="BN25" i="12"/>
  <c r="AU19" i="12"/>
  <c r="AU20" i="12"/>
  <c r="AU21" i="12"/>
  <c r="AU22" i="12"/>
  <c r="AV22" i="12"/>
  <c r="BN31" i="12"/>
  <c r="AU23" i="12"/>
  <c r="AU24" i="12"/>
  <c r="AU25" i="12"/>
  <c r="AU26" i="12"/>
  <c r="AV26" i="12"/>
  <c r="BN35" i="12"/>
  <c r="AV24" i="12"/>
  <c r="BN33" i="12"/>
  <c r="AU27" i="12"/>
  <c r="AU28" i="12"/>
  <c r="AU29" i="12"/>
  <c r="AU30" i="12"/>
  <c r="AV30" i="12"/>
  <c r="BN39" i="12"/>
  <c r="AU31" i="12"/>
  <c r="AU32" i="12"/>
  <c r="AU33" i="12"/>
  <c r="AU34" i="12"/>
  <c r="AV34" i="12"/>
  <c r="BN43" i="12"/>
  <c r="AV32" i="12"/>
  <c r="BN41" i="12"/>
  <c r="AU35" i="12"/>
  <c r="AU36" i="12"/>
  <c r="AW5" i="12"/>
  <c r="AU37" i="12"/>
  <c r="AW6" i="12"/>
  <c r="AW7" i="12"/>
  <c r="AW8" i="12"/>
  <c r="AX8" i="12"/>
  <c r="BO17" i="12"/>
  <c r="AW9" i="12"/>
  <c r="AX9" i="12"/>
  <c r="BO18" i="12"/>
  <c r="AW10" i="12"/>
  <c r="AW11" i="12"/>
  <c r="AX11" i="12"/>
  <c r="BO20" i="12"/>
  <c r="AX10" i="12"/>
  <c r="BO19" i="12"/>
  <c r="AW12" i="12"/>
  <c r="AW13" i="12"/>
  <c r="AW14" i="12"/>
  <c r="AW15" i="12"/>
  <c r="AX15" i="12"/>
  <c r="BO24" i="12"/>
  <c r="AW16" i="12"/>
  <c r="AW17" i="12"/>
  <c r="AX17" i="12"/>
  <c r="BO26" i="12"/>
  <c r="AW18" i="12"/>
  <c r="AW19" i="12"/>
  <c r="AX19" i="12"/>
  <c r="BO28" i="12"/>
  <c r="AW20" i="12"/>
  <c r="AW21" i="12"/>
  <c r="AW22" i="12"/>
  <c r="AW23" i="12"/>
  <c r="AX23" i="12"/>
  <c r="BO32" i="12"/>
  <c r="AW24" i="12"/>
  <c r="AW25" i="12"/>
  <c r="AX25" i="12"/>
  <c r="BO34" i="12"/>
  <c r="AW26" i="12"/>
  <c r="AW27" i="12"/>
  <c r="AX27" i="12"/>
  <c r="BO36" i="12"/>
  <c r="AW28" i="12"/>
  <c r="AW29" i="12"/>
  <c r="AW30" i="12"/>
  <c r="AW31" i="12"/>
  <c r="AX31" i="12"/>
  <c r="BO40" i="12"/>
  <c r="AW32" i="12"/>
  <c r="AW33" i="12"/>
  <c r="AX33" i="12"/>
  <c r="BO42" i="12"/>
  <c r="AW34" i="12"/>
  <c r="AW35" i="12"/>
  <c r="AX35" i="12"/>
  <c r="BO44" i="12"/>
  <c r="AY5" i="12"/>
  <c r="AW36" i="12"/>
  <c r="AY7" i="12"/>
  <c r="AY8" i="12"/>
  <c r="AY9" i="12"/>
  <c r="AY10" i="12"/>
  <c r="AZ10" i="12"/>
  <c r="BP19" i="12"/>
  <c r="AZ9" i="12"/>
  <c r="BP18" i="12"/>
  <c r="AY11" i="12"/>
  <c r="AY12" i="12"/>
  <c r="AZ12" i="12"/>
  <c r="BP21" i="12"/>
  <c r="AY13" i="12"/>
  <c r="AY14" i="12"/>
  <c r="AZ14" i="12"/>
  <c r="BP23" i="12"/>
  <c r="AY15" i="12"/>
  <c r="AY16" i="12"/>
  <c r="AY17" i="12"/>
  <c r="AY18" i="12"/>
  <c r="AZ18" i="12"/>
  <c r="BP27" i="12"/>
  <c r="AY19" i="12"/>
  <c r="AY20" i="12"/>
  <c r="AZ20" i="12"/>
  <c r="BP29" i="12"/>
  <c r="AY21" i="12"/>
  <c r="AY22" i="12"/>
  <c r="AZ22" i="12"/>
  <c r="BP31" i="12"/>
  <c r="AY23" i="12"/>
  <c r="AY24" i="12"/>
  <c r="AY25" i="12"/>
  <c r="AY26" i="12"/>
  <c r="AZ26" i="12"/>
  <c r="BP35" i="12"/>
  <c r="AY27" i="12"/>
  <c r="AY28" i="12"/>
  <c r="AZ28" i="12"/>
  <c r="BP37" i="12"/>
  <c r="AY29" i="12"/>
  <c r="AY30" i="12"/>
  <c r="AZ30" i="12"/>
  <c r="BP39" i="12"/>
  <c r="AY31" i="12"/>
  <c r="AY32" i="12"/>
  <c r="AY33" i="12"/>
  <c r="AY34" i="12"/>
  <c r="AZ34" i="12"/>
  <c r="BP43" i="12"/>
  <c r="AY35" i="12"/>
  <c r="AY36" i="12"/>
  <c r="AZ36" i="12"/>
  <c r="BP45" i="12"/>
  <c r="BA5" i="12"/>
  <c r="AY37" i="12"/>
  <c r="BA6" i="12"/>
  <c r="BA7" i="12"/>
  <c r="BA8" i="12"/>
  <c r="BA9" i="12"/>
  <c r="BA10" i="12"/>
  <c r="BB10" i="12"/>
  <c r="BQ19" i="12"/>
  <c r="BA11" i="12"/>
  <c r="BB11" i="12"/>
  <c r="BA12" i="12"/>
  <c r="BB12" i="12"/>
  <c r="BQ21" i="12"/>
  <c r="BQ20" i="12"/>
  <c r="BA13" i="12"/>
  <c r="BA14" i="12"/>
  <c r="BA15" i="12"/>
  <c r="BA16" i="12"/>
  <c r="BB16" i="12"/>
  <c r="BQ25" i="12"/>
  <c r="BA17" i="12"/>
  <c r="BA18" i="12"/>
  <c r="BB18" i="12"/>
  <c r="BQ27" i="12"/>
  <c r="BA19" i="12"/>
  <c r="BA20" i="12"/>
  <c r="BB20" i="12"/>
  <c r="BQ29" i="12"/>
  <c r="BA21" i="12"/>
  <c r="BA22" i="12"/>
  <c r="BA23" i="12"/>
  <c r="BA24" i="12"/>
  <c r="BB24" i="12"/>
  <c r="BQ33" i="12"/>
  <c r="BA25" i="12"/>
  <c r="BA26" i="12"/>
  <c r="BB26" i="12"/>
  <c r="BQ35" i="12"/>
  <c r="BA27" i="12"/>
  <c r="BA28" i="12"/>
  <c r="BB28" i="12"/>
  <c r="BQ37" i="12"/>
  <c r="BA29" i="12"/>
  <c r="BA30" i="12"/>
  <c r="BA31" i="12"/>
  <c r="BA32" i="12"/>
  <c r="BB32" i="12"/>
  <c r="BQ41" i="12"/>
  <c r="BA33" i="12"/>
  <c r="BA34" i="12"/>
  <c r="BB34" i="12"/>
  <c r="BQ43" i="12"/>
  <c r="BA35" i="12"/>
  <c r="BA36" i="12"/>
  <c r="BB36" i="12"/>
  <c r="BQ45" i="12"/>
  <c r="BC6" i="12"/>
  <c r="BC7" i="12"/>
  <c r="BC8" i="12"/>
  <c r="BD8" i="12"/>
  <c r="BR17" i="12"/>
  <c r="BC5" i="12"/>
  <c r="BD7" i="12"/>
  <c r="BC9" i="12"/>
  <c r="BD9" i="12"/>
  <c r="BR18" i="12"/>
  <c r="BC10" i="12"/>
  <c r="BC11" i="12"/>
  <c r="BD11" i="12"/>
  <c r="BR20" i="12"/>
  <c r="BD10" i="12"/>
  <c r="BR19" i="12"/>
  <c r="BC12" i="12"/>
  <c r="BC13" i="12"/>
  <c r="BD13" i="12"/>
  <c r="BR22" i="12"/>
  <c r="BC14" i="12"/>
  <c r="BC15" i="12"/>
  <c r="BD15" i="12"/>
  <c r="BR24" i="12"/>
  <c r="BC16" i="12"/>
  <c r="BC17" i="12"/>
  <c r="BC18" i="12"/>
  <c r="BC19" i="12"/>
  <c r="BD19" i="12"/>
  <c r="BR28" i="12"/>
  <c r="BC20" i="12"/>
  <c r="BC21" i="12"/>
  <c r="BD21" i="12"/>
  <c r="BR30" i="12"/>
  <c r="BC22" i="12"/>
  <c r="BC23" i="12"/>
  <c r="BD23" i="12"/>
  <c r="BR32" i="12"/>
  <c r="BC24" i="12"/>
  <c r="BC25" i="12"/>
  <c r="BC26" i="12"/>
  <c r="BC27" i="12"/>
  <c r="BD27" i="12"/>
  <c r="BR36" i="12"/>
  <c r="BC28" i="12"/>
  <c r="BC29" i="12"/>
  <c r="BD29" i="12"/>
  <c r="BR38" i="12"/>
  <c r="BC30" i="12"/>
  <c r="BC31" i="12"/>
  <c r="BD31" i="12"/>
  <c r="BR40" i="12"/>
  <c r="BC32" i="12"/>
  <c r="BC33" i="12"/>
  <c r="BC34" i="12"/>
  <c r="BC35" i="12"/>
  <c r="BD35" i="12"/>
  <c r="BR44" i="12"/>
  <c r="BC36" i="12"/>
  <c r="BC37" i="12"/>
  <c r="BD37" i="12"/>
  <c r="BR46" i="12"/>
  <c r="BD36" i="12"/>
  <c r="BR45" i="12"/>
  <c r="BC40" i="12"/>
  <c r="AU40" i="12"/>
  <c r="AM40" i="12"/>
  <c r="AO39" i="12"/>
  <c r="AF37" i="12"/>
  <c r="AF36" i="12"/>
  <c r="AF35" i="12"/>
  <c r="AF34" i="12"/>
  <c r="AF33" i="12"/>
  <c r="AF32" i="12"/>
  <c r="AF31" i="12"/>
  <c r="AF30" i="12"/>
  <c r="AF29" i="12"/>
  <c r="AF28" i="12"/>
  <c r="AF27" i="12"/>
  <c r="AF26" i="12"/>
  <c r="AF25" i="12"/>
  <c r="AF24" i="12"/>
  <c r="AF23" i="12"/>
  <c r="AF22" i="12"/>
  <c r="AF21" i="12"/>
  <c r="AF20" i="12"/>
  <c r="AF19" i="12"/>
  <c r="AF18" i="12"/>
  <c r="AF17" i="12"/>
  <c r="AF16" i="12"/>
  <c r="AF15" i="12"/>
  <c r="AF14" i="12"/>
  <c r="BG13" i="12"/>
  <c r="AF13" i="12"/>
  <c r="AF12" i="12"/>
  <c r="AF11" i="12"/>
  <c r="AF10" i="12"/>
  <c r="BH9" i="12"/>
  <c r="AF9" i="12"/>
  <c r="BH8" i="12"/>
  <c r="AF8" i="12"/>
  <c r="BL7" i="12"/>
  <c r="BH7" i="12"/>
  <c r="AF7" i="12"/>
  <c r="BL6" i="12"/>
  <c r="BH6" i="12"/>
  <c r="AF2" i="12"/>
  <c r="AG1" i="12"/>
  <c r="AF1" i="12"/>
  <c r="AG7" i="11"/>
  <c r="AH7" i="11"/>
  <c r="BG16" i="11"/>
  <c r="AG8" i="11"/>
  <c r="AH8" i="11"/>
  <c r="AG9" i="11"/>
  <c r="AG10" i="11"/>
  <c r="AG11" i="11"/>
  <c r="AH11" i="11"/>
  <c r="BG20" i="11"/>
  <c r="AH9" i="11"/>
  <c r="BG18" i="11"/>
  <c r="AG12" i="11"/>
  <c r="AG13" i="11"/>
  <c r="AG14" i="11"/>
  <c r="AG15" i="11"/>
  <c r="AH15" i="11"/>
  <c r="BG24" i="11"/>
  <c r="AG16" i="11"/>
  <c r="AG17" i="11"/>
  <c r="AG18" i="11"/>
  <c r="AG19" i="11"/>
  <c r="AH19" i="11"/>
  <c r="BG28" i="11"/>
  <c r="AH17" i="11"/>
  <c r="BG26" i="11"/>
  <c r="AG20" i="11"/>
  <c r="AG21" i="11"/>
  <c r="AG22" i="11"/>
  <c r="AG23" i="11"/>
  <c r="AH23" i="11"/>
  <c r="BG32" i="11"/>
  <c r="AG24" i="11"/>
  <c r="AG25" i="11"/>
  <c r="AG26" i="11"/>
  <c r="AG27" i="11"/>
  <c r="AH27" i="11"/>
  <c r="BG36" i="11"/>
  <c r="AH25" i="11"/>
  <c r="BG34" i="11"/>
  <c r="AG28" i="11"/>
  <c r="AG29" i="11"/>
  <c r="AG30" i="11"/>
  <c r="AG31" i="11"/>
  <c r="AH31" i="11"/>
  <c r="BG40" i="11"/>
  <c r="AG32" i="11"/>
  <c r="AG33" i="11"/>
  <c r="AG34" i="11"/>
  <c r="AG35" i="11"/>
  <c r="AH35" i="11"/>
  <c r="BG44" i="11"/>
  <c r="AH33" i="11"/>
  <c r="BG42" i="11"/>
  <c r="AG36" i="11"/>
  <c r="AG37" i="11"/>
  <c r="AI6" i="11"/>
  <c r="AI7" i="11"/>
  <c r="AI8" i="11"/>
  <c r="AJ8" i="11"/>
  <c r="BH17" i="11"/>
  <c r="AI9" i="11"/>
  <c r="AJ9" i="11"/>
  <c r="BH18" i="11"/>
  <c r="AI10" i="11"/>
  <c r="AI11" i="11"/>
  <c r="AI12" i="11"/>
  <c r="AI13" i="11"/>
  <c r="AJ13" i="11"/>
  <c r="BH22" i="11"/>
  <c r="AJ11" i="11"/>
  <c r="BH20" i="11"/>
  <c r="AI14" i="11"/>
  <c r="AI15" i="11"/>
  <c r="AI16" i="11"/>
  <c r="AI17" i="11"/>
  <c r="AJ17" i="11"/>
  <c r="BH26" i="11"/>
  <c r="AI18" i="11"/>
  <c r="AI19" i="11"/>
  <c r="AI20" i="11"/>
  <c r="AI21" i="11"/>
  <c r="AJ21" i="11"/>
  <c r="BH30" i="11"/>
  <c r="AJ19" i="11"/>
  <c r="BH28" i="11"/>
  <c r="AI22" i="11"/>
  <c r="AI23" i="11"/>
  <c r="AI24" i="11"/>
  <c r="AI25" i="11"/>
  <c r="AJ25" i="11"/>
  <c r="BH34" i="11"/>
  <c r="AI26" i="11"/>
  <c r="AI27" i="11"/>
  <c r="AI28" i="11"/>
  <c r="AI29" i="11"/>
  <c r="AJ29" i="11"/>
  <c r="BH38" i="11"/>
  <c r="AJ27" i="11"/>
  <c r="BH36" i="11"/>
  <c r="AI30" i="11"/>
  <c r="AI31" i="11"/>
  <c r="AI32" i="11"/>
  <c r="AI33" i="11"/>
  <c r="AJ33" i="11"/>
  <c r="BH42" i="11"/>
  <c r="AI34" i="11"/>
  <c r="AK5" i="11"/>
  <c r="AK7" i="11"/>
  <c r="AK8" i="11"/>
  <c r="AK9" i="11"/>
  <c r="AL9" i="11"/>
  <c r="BI18" i="11"/>
  <c r="AK10" i="11"/>
  <c r="AL10" i="11"/>
  <c r="BI19" i="11"/>
  <c r="AK11" i="11"/>
  <c r="AK12" i="11"/>
  <c r="AK13" i="11"/>
  <c r="AK14" i="11"/>
  <c r="AL14" i="11"/>
  <c r="BI23" i="11"/>
  <c r="AK15" i="11"/>
  <c r="AK16" i="11"/>
  <c r="AK17" i="11"/>
  <c r="AL17" i="11"/>
  <c r="BI26" i="11"/>
  <c r="AK18" i="11"/>
  <c r="AL18" i="11"/>
  <c r="BI27" i="11"/>
  <c r="AK19" i="11"/>
  <c r="AK20" i="11"/>
  <c r="AK21" i="11"/>
  <c r="AL21" i="11"/>
  <c r="BI30" i="11"/>
  <c r="AK22" i="11"/>
  <c r="AL22" i="11"/>
  <c r="BI31" i="11"/>
  <c r="AK23" i="11"/>
  <c r="AK24" i="11"/>
  <c r="AK25" i="11"/>
  <c r="AL25" i="11"/>
  <c r="BI34" i="11"/>
  <c r="AK26" i="11"/>
  <c r="AL26" i="11"/>
  <c r="BI35" i="11"/>
  <c r="AK27" i="11"/>
  <c r="AK28" i="11"/>
  <c r="AK29" i="11"/>
  <c r="AL29" i="11"/>
  <c r="BI38" i="11"/>
  <c r="AK30" i="11"/>
  <c r="AL30" i="11"/>
  <c r="BI39" i="11"/>
  <c r="AK31" i="11"/>
  <c r="AK32" i="11"/>
  <c r="AK33" i="11"/>
  <c r="AL33" i="11"/>
  <c r="BI42" i="11"/>
  <c r="AK34" i="11"/>
  <c r="AL34" i="11"/>
  <c r="BI43" i="11"/>
  <c r="AK35" i="11"/>
  <c r="AK36" i="11"/>
  <c r="AK37" i="11"/>
  <c r="AL37" i="11"/>
  <c r="BI46" i="11"/>
  <c r="AM5" i="11"/>
  <c r="AM6" i="11"/>
  <c r="AM7" i="11"/>
  <c r="AM8" i="11"/>
  <c r="AN8" i="11"/>
  <c r="BJ17" i="11"/>
  <c r="AM9" i="11"/>
  <c r="AN9" i="11"/>
  <c r="BJ18" i="11"/>
  <c r="AM10" i="11"/>
  <c r="AM11" i="11"/>
  <c r="AN11" i="11"/>
  <c r="BJ20" i="11"/>
  <c r="AN10" i="11"/>
  <c r="BJ19" i="11"/>
  <c r="AM12" i="11"/>
  <c r="AM13" i="11"/>
  <c r="AM14" i="11"/>
  <c r="AM15" i="11"/>
  <c r="AN15" i="11"/>
  <c r="BJ24" i="11"/>
  <c r="AN14" i="11"/>
  <c r="BJ23" i="11"/>
  <c r="AM16" i="11"/>
  <c r="AN16" i="11"/>
  <c r="BJ25" i="11"/>
  <c r="AM17" i="11"/>
  <c r="AM18" i="11"/>
  <c r="AM19" i="11"/>
  <c r="AN19" i="11"/>
  <c r="BJ28" i="11"/>
  <c r="AN18" i="11"/>
  <c r="BJ27" i="11"/>
  <c r="AM20" i="11"/>
  <c r="AN20" i="11"/>
  <c r="BJ29" i="11"/>
  <c r="AM21" i="11"/>
  <c r="AM22" i="11"/>
  <c r="AM23" i="11"/>
  <c r="AN23" i="11"/>
  <c r="BJ32" i="11"/>
  <c r="AN22" i="11"/>
  <c r="BJ31" i="11"/>
  <c r="AM24" i="11"/>
  <c r="AN24" i="11"/>
  <c r="BJ33" i="11"/>
  <c r="AM25" i="11"/>
  <c r="AM26" i="11"/>
  <c r="AM27" i="11"/>
  <c r="AN27" i="11"/>
  <c r="BJ36" i="11"/>
  <c r="AN26" i="11"/>
  <c r="BJ35" i="11"/>
  <c r="AM28" i="11"/>
  <c r="AN28" i="11"/>
  <c r="BJ37" i="11"/>
  <c r="AM29" i="11"/>
  <c r="AM30" i="11"/>
  <c r="AM31" i="11"/>
  <c r="AN31" i="11"/>
  <c r="BJ40" i="11"/>
  <c r="AN30" i="11"/>
  <c r="BJ39" i="11"/>
  <c r="AM32" i="11"/>
  <c r="AN32" i="11"/>
  <c r="BJ41" i="11"/>
  <c r="AM33" i="11"/>
  <c r="AM34" i="11"/>
  <c r="AM35" i="11"/>
  <c r="AN35" i="11"/>
  <c r="BJ44" i="11"/>
  <c r="AN34" i="11"/>
  <c r="BJ43" i="11"/>
  <c r="AO5" i="11"/>
  <c r="AM36" i="11"/>
  <c r="AN36" i="11"/>
  <c r="BJ45" i="11"/>
  <c r="AO7" i="11"/>
  <c r="AO8" i="11"/>
  <c r="AO9" i="11"/>
  <c r="AO10" i="11"/>
  <c r="AP10" i="11"/>
  <c r="BK19" i="11"/>
  <c r="AP9" i="11"/>
  <c r="BK18" i="11"/>
  <c r="AO11" i="11"/>
  <c r="AO12" i="11"/>
  <c r="AO13" i="11"/>
  <c r="AO14" i="11"/>
  <c r="AP14" i="11"/>
  <c r="BK23" i="11"/>
  <c r="AP13" i="11"/>
  <c r="BK22" i="11"/>
  <c r="AO15" i="11"/>
  <c r="AO16" i="11"/>
  <c r="AO17" i="11"/>
  <c r="AO18" i="11"/>
  <c r="AP18" i="11"/>
  <c r="BK27" i="11"/>
  <c r="AO19" i="11"/>
  <c r="AP19" i="11"/>
  <c r="BK28" i="11"/>
  <c r="AO20" i="11"/>
  <c r="AO21" i="11"/>
  <c r="AO22" i="11"/>
  <c r="AP22" i="11"/>
  <c r="BK31" i="11"/>
  <c r="AP21" i="11"/>
  <c r="BK30" i="11"/>
  <c r="AO23" i="11"/>
  <c r="AP23" i="11"/>
  <c r="BK32" i="11"/>
  <c r="AO24" i="11"/>
  <c r="AO25" i="11"/>
  <c r="AO26" i="11"/>
  <c r="AP26" i="11"/>
  <c r="BK35" i="11"/>
  <c r="AP25" i="11"/>
  <c r="BK34" i="11"/>
  <c r="AO27" i="11"/>
  <c r="AP27" i="11"/>
  <c r="BK36" i="11"/>
  <c r="AO28" i="11"/>
  <c r="AO29" i="11"/>
  <c r="AO30" i="11"/>
  <c r="AP30" i="11"/>
  <c r="BK39" i="11"/>
  <c r="AP29" i="11"/>
  <c r="BK38" i="11"/>
  <c r="AO31" i="11"/>
  <c r="AO32" i="11"/>
  <c r="AO33" i="11"/>
  <c r="AO34" i="11"/>
  <c r="AP34" i="11"/>
  <c r="BK43" i="11"/>
  <c r="AO35" i="11"/>
  <c r="AP35" i="11"/>
  <c r="BK44" i="11"/>
  <c r="AO36" i="11"/>
  <c r="AQ5" i="11"/>
  <c r="AO37" i="11"/>
  <c r="AP37" i="11"/>
  <c r="BK46" i="11"/>
  <c r="AQ6" i="11"/>
  <c r="AQ7" i="11"/>
  <c r="AQ8" i="11"/>
  <c r="AQ9" i="11"/>
  <c r="AQ10" i="11"/>
  <c r="AQ11" i="11"/>
  <c r="AQ12" i="11"/>
  <c r="AQ13" i="11"/>
  <c r="AR13" i="11"/>
  <c r="BL22" i="11"/>
  <c r="AQ14" i="11"/>
  <c r="AQ15" i="11"/>
  <c r="AQ16" i="11"/>
  <c r="AQ17" i="11"/>
  <c r="AR17" i="11"/>
  <c r="BL26" i="11"/>
  <c r="AQ18" i="11"/>
  <c r="AQ19" i="11"/>
  <c r="AQ20" i="11"/>
  <c r="AQ21" i="11"/>
  <c r="AR21" i="11"/>
  <c r="BL30" i="11"/>
  <c r="AQ22" i="11"/>
  <c r="AQ23" i="11"/>
  <c r="AQ24" i="11"/>
  <c r="AQ25" i="11"/>
  <c r="AR25" i="11"/>
  <c r="BL34" i="11"/>
  <c r="AQ26" i="11"/>
  <c r="AQ27" i="11"/>
  <c r="AQ28" i="11"/>
  <c r="AQ29" i="11"/>
  <c r="AR29" i="11"/>
  <c r="BL38" i="11"/>
  <c r="AQ30" i="11"/>
  <c r="AQ31" i="11"/>
  <c r="AQ32" i="11"/>
  <c r="AQ33" i="11"/>
  <c r="AR33" i="11"/>
  <c r="BL42" i="11"/>
  <c r="AQ34" i="11"/>
  <c r="AQ35" i="11"/>
  <c r="AQ36" i="11"/>
  <c r="AR36" i="11"/>
  <c r="BL45" i="11"/>
  <c r="AR35" i="11"/>
  <c r="BL44" i="11"/>
  <c r="AS6" i="11"/>
  <c r="AS5" i="11"/>
  <c r="AS7" i="11"/>
  <c r="AT7" i="11"/>
  <c r="AS8" i="11"/>
  <c r="AT8" i="11"/>
  <c r="BM17" i="11"/>
  <c r="AS9" i="11"/>
  <c r="AT9" i="11"/>
  <c r="BM18" i="11"/>
  <c r="AS10" i="11"/>
  <c r="AT10" i="11"/>
  <c r="BM19" i="11"/>
  <c r="AS11" i="11"/>
  <c r="AS12" i="11"/>
  <c r="AS13" i="11"/>
  <c r="AS14" i="11"/>
  <c r="AS15" i="11"/>
  <c r="AS16" i="11"/>
  <c r="AT16" i="11"/>
  <c r="BM25" i="11"/>
  <c r="AS17" i="11"/>
  <c r="AS18" i="11"/>
  <c r="AS19" i="11"/>
  <c r="AT19" i="11"/>
  <c r="BM28" i="11"/>
  <c r="AT18" i="11"/>
  <c r="BM27" i="11"/>
  <c r="AS20" i="11"/>
  <c r="AT20" i="11"/>
  <c r="BM29" i="11"/>
  <c r="AS21" i="11"/>
  <c r="AS22" i="11"/>
  <c r="AS23" i="11"/>
  <c r="AS24" i="11"/>
  <c r="AT24" i="11"/>
  <c r="BM33" i="11"/>
  <c r="AS25" i="11"/>
  <c r="AS26" i="11"/>
  <c r="AS27" i="11"/>
  <c r="AT27" i="11"/>
  <c r="BM36" i="11"/>
  <c r="AT26" i="11"/>
  <c r="BM35" i="11"/>
  <c r="AS28" i="11"/>
  <c r="AT28" i="11"/>
  <c r="BM37" i="11"/>
  <c r="AS29" i="11"/>
  <c r="AS30" i="11"/>
  <c r="AS31" i="11"/>
  <c r="AS32" i="11"/>
  <c r="AT32" i="11"/>
  <c r="BM41" i="11"/>
  <c r="AS33" i="11"/>
  <c r="AS34" i="11"/>
  <c r="AS35" i="11"/>
  <c r="AT35" i="11"/>
  <c r="BM44" i="11"/>
  <c r="AT34" i="11"/>
  <c r="BM43" i="11"/>
  <c r="AS36" i="11"/>
  <c r="AT36" i="11"/>
  <c r="BM45" i="11"/>
  <c r="AS37" i="11"/>
  <c r="AU6" i="11"/>
  <c r="AU7" i="11"/>
  <c r="AU8" i="11"/>
  <c r="AV8" i="11"/>
  <c r="BN17" i="11"/>
  <c r="AU5" i="11"/>
  <c r="AU9" i="11"/>
  <c r="AV9" i="11"/>
  <c r="BN18" i="11"/>
  <c r="AU10" i="11"/>
  <c r="AV10" i="11"/>
  <c r="BN19" i="11"/>
  <c r="AU11" i="11"/>
  <c r="AU12" i="11"/>
  <c r="AU13" i="11"/>
  <c r="AU14" i="11"/>
  <c r="AV14" i="11"/>
  <c r="BN23" i="11"/>
  <c r="AU15" i="11"/>
  <c r="AU16" i="11"/>
  <c r="AU17" i="11"/>
  <c r="AV17" i="11"/>
  <c r="BN26" i="11"/>
  <c r="AV16" i="11"/>
  <c r="BN25" i="11"/>
  <c r="AU18" i="11"/>
  <c r="AV18" i="11"/>
  <c r="BN27" i="11"/>
  <c r="AU19" i="11"/>
  <c r="AU20" i="11"/>
  <c r="AU21" i="11"/>
  <c r="AU22" i="11"/>
  <c r="AV22" i="11"/>
  <c r="BN31" i="11"/>
  <c r="AU23" i="11"/>
  <c r="AU24" i="11"/>
  <c r="AU25" i="11"/>
  <c r="AV25" i="11"/>
  <c r="BN34" i="11"/>
  <c r="AV24" i="11"/>
  <c r="BN33" i="11"/>
  <c r="AU26" i="11"/>
  <c r="AV26" i="11"/>
  <c r="BN35" i="11"/>
  <c r="AU27" i="11"/>
  <c r="AU28" i="11"/>
  <c r="AU29" i="11"/>
  <c r="AU30" i="11"/>
  <c r="AV30" i="11"/>
  <c r="BN39" i="11"/>
  <c r="AU31" i="11"/>
  <c r="AU32" i="11"/>
  <c r="AU33" i="11"/>
  <c r="AV33" i="11"/>
  <c r="BN42" i="11"/>
  <c r="AV32" i="11"/>
  <c r="BN41" i="11"/>
  <c r="AU34" i="11"/>
  <c r="AV34" i="11"/>
  <c r="BN43" i="11"/>
  <c r="AU35" i="11"/>
  <c r="AU36" i="11"/>
  <c r="AU37" i="11"/>
  <c r="AW6" i="11"/>
  <c r="AW7" i="11"/>
  <c r="AW8" i="11"/>
  <c r="AX8" i="11"/>
  <c r="BO17" i="11"/>
  <c r="AW5" i="11"/>
  <c r="AX7" i="11"/>
  <c r="AW9" i="11"/>
  <c r="AW10" i="11"/>
  <c r="AW11" i="11"/>
  <c r="AW12" i="11"/>
  <c r="AX12" i="11"/>
  <c r="BO21" i="11"/>
  <c r="AW13" i="11"/>
  <c r="AW14" i="11"/>
  <c r="AW15" i="11"/>
  <c r="AX15" i="11"/>
  <c r="BO24" i="11"/>
  <c r="AX14" i="11"/>
  <c r="BO23" i="11"/>
  <c r="AW16" i="11"/>
  <c r="AX16" i="11"/>
  <c r="BO25" i="11"/>
  <c r="AW17" i="11"/>
  <c r="AW18" i="11"/>
  <c r="AW19" i="11"/>
  <c r="AW20" i="11"/>
  <c r="AX20" i="11"/>
  <c r="BO29" i="11"/>
  <c r="AW21" i="11"/>
  <c r="AW22" i="11"/>
  <c r="AW23" i="11"/>
  <c r="AX23" i="11"/>
  <c r="BO32" i="11"/>
  <c r="AX22" i="11"/>
  <c r="BO31" i="11"/>
  <c r="AW24" i="11"/>
  <c r="AX24" i="11"/>
  <c r="BO33" i="11"/>
  <c r="AW25" i="11"/>
  <c r="AW26" i="11"/>
  <c r="AW27" i="11"/>
  <c r="AW28" i="11"/>
  <c r="AX28" i="11"/>
  <c r="BO37" i="11"/>
  <c r="AW29" i="11"/>
  <c r="AW30" i="11"/>
  <c r="AW31" i="11"/>
  <c r="AX31" i="11"/>
  <c r="BO40" i="11"/>
  <c r="AX30" i="11"/>
  <c r="BO39" i="11"/>
  <c r="AW32" i="11"/>
  <c r="AX32" i="11"/>
  <c r="BO41" i="11"/>
  <c r="AW33" i="11"/>
  <c r="AW34" i="11"/>
  <c r="AW35" i="11"/>
  <c r="AY5" i="11"/>
  <c r="AW36" i="11"/>
  <c r="AY6" i="11"/>
  <c r="AY7" i="11"/>
  <c r="AZ7" i="11"/>
  <c r="AX36" i="11"/>
  <c r="BO45" i="11"/>
  <c r="AY8" i="11"/>
  <c r="AY9" i="11"/>
  <c r="AY10" i="11"/>
  <c r="AY11" i="11"/>
  <c r="AZ11" i="11"/>
  <c r="BP20" i="11"/>
  <c r="AY12" i="11"/>
  <c r="AY13" i="11"/>
  <c r="AY14" i="11"/>
  <c r="AZ14" i="11"/>
  <c r="BP23" i="11"/>
  <c r="AZ13" i="11"/>
  <c r="BP22" i="11"/>
  <c r="AY15" i="11"/>
  <c r="AZ15" i="11"/>
  <c r="BP24" i="11"/>
  <c r="AY16" i="11"/>
  <c r="AY17" i="11"/>
  <c r="AY18" i="11"/>
  <c r="AY19" i="11"/>
  <c r="AZ19" i="11"/>
  <c r="BP28" i="11"/>
  <c r="AY20" i="11"/>
  <c r="AY21" i="11"/>
  <c r="AY22" i="11"/>
  <c r="AZ22" i="11"/>
  <c r="BP31" i="11"/>
  <c r="AZ21" i="11"/>
  <c r="BP30" i="11"/>
  <c r="AY23" i="11"/>
  <c r="AZ23" i="11"/>
  <c r="BP32" i="11"/>
  <c r="AY24" i="11"/>
  <c r="AY25" i="11"/>
  <c r="AY26" i="11"/>
  <c r="AY27" i="11"/>
  <c r="AZ27" i="11"/>
  <c r="BP36" i="11"/>
  <c r="AY28" i="11"/>
  <c r="AY29" i="11"/>
  <c r="AY30" i="11"/>
  <c r="AZ30" i="11"/>
  <c r="BP39" i="11"/>
  <c r="AZ29" i="11"/>
  <c r="BP38" i="11"/>
  <c r="AY31" i="11"/>
  <c r="AZ31" i="11"/>
  <c r="BP40" i="11"/>
  <c r="AY32" i="11"/>
  <c r="AY33" i="11"/>
  <c r="AY34" i="11"/>
  <c r="AY35" i="11"/>
  <c r="AZ35" i="11"/>
  <c r="BP44" i="11"/>
  <c r="AY36" i="11"/>
  <c r="BA5" i="11"/>
  <c r="AY37" i="11"/>
  <c r="BA6" i="11"/>
  <c r="BA7" i="11"/>
  <c r="BB7" i="11"/>
  <c r="AZ37" i="11"/>
  <c r="BP46" i="11"/>
  <c r="BA8" i="11"/>
  <c r="BB8" i="11"/>
  <c r="BQ17" i="11"/>
  <c r="BA9" i="11"/>
  <c r="BB9" i="11"/>
  <c r="BQ18" i="11"/>
  <c r="BA10" i="11"/>
  <c r="BB10" i="11"/>
  <c r="BQ19" i="11"/>
  <c r="BA11" i="11"/>
  <c r="BA12" i="11"/>
  <c r="BB12" i="11"/>
  <c r="BQ21" i="11"/>
  <c r="BB11" i="11"/>
  <c r="BQ20" i="11"/>
  <c r="BA13" i="11"/>
  <c r="BB13" i="11"/>
  <c r="BQ22" i="11"/>
  <c r="BA14" i="11"/>
  <c r="BA15" i="11"/>
  <c r="BA16" i="11"/>
  <c r="BB16" i="11"/>
  <c r="BQ25" i="11"/>
  <c r="BA17" i="11"/>
  <c r="BA18" i="11"/>
  <c r="BB18" i="11"/>
  <c r="BQ27" i="11"/>
  <c r="BB17" i="11"/>
  <c r="BQ26" i="11"/>
  <c r="BA19" i="11"/>
  <c r="BA20" i="11"/>
  <c r="BB20" i="11"/>
  <c r="BQ29" i="11"/>
  <c r="BB19" i="11"/>
  <c r="BQ28" i="11"/>
  <c r="BA21" i="11"/>
  <c r="BB21" i="11"/>
  <c r="BQ30" i="11"/>
  <c r="BA22" i="11"/>
  <c r="BA23" i="11"/>
  <c r="BA24" i="11"/>
  <c r="BB24" i="11"/>
  <c r="BQ33" i="11"/>
  <c r="BA25" i="11"/>
  <c r="BA26" i="11"/>
  <c r="BB26" i="11"/>
  <c r="BQ35" i="11"/>
  <c r="BB25" i="11"/>
  <c r="BQ34" i="11"/>
  <c r="BA27" i="11"/>
  <c r="BA28" i="11"/>
  <c r="BB28" i="11"/>
  <c r="BQ37" i="11"/>
  <c r="BB27" i="11"/>
  <c r="BQ36" i="11"/>
  <c r="BA29" i="11"/>
  <c r="BB29" i="11"/>
  <c r="BQ38" i="11"/>
  <c r="BA30" i="11"/>
  <c r="BA31" i="11"/>
  <c r="BA32" i="11"/>
  <c r="BB32" i="11"/>
  <c r="BQ41" i="11"/>
  <c r="BA33" i="11"/>
  <c r="BA34" i="11"/>
  <c r="BB34" i="11"/>
  <c r="BQ43" i="11"/>
  <c r="BB33" i="11"/>
  <c r="BQ42" i="11"/>
  <c r="BA35" i="11"/>
  <c r="BA36" i="11"/>
  <c r="BB36" i="11"/>
  <c r="BQ45" i="11"/>
  <c r="BB35" i="11"/>
  <c r="BQ44" i="11"/>
  <c r="BC6" i="11"/>
  <c r="BC7" i="11"/>
  <c r="BC8" i="11"/>
  <c r="BD8" i="11"/>
  <c r="BR17" i="11"/>
  <c r="BC5" i="11"/>
  <c r="BD7" i="11"/>
  <c r="BC9" i="11"/>
  <c r="BC10" i="11"/>
  <c r="BC11" i="11"/>
  <c r="BD11" i="11"/>
  <c r="BR20" i="11"/>
  <c r="BD10" i="11"/>
  <c r="BR19" i="11"/>
  <c r="BC12" i="11"/>
  <c r="BD12" i="11"/>
  <c r="BR21" i="11"/>
  <c r="BC13" i="11"/>
  <c r="BC14" i="11"/>
  <c r="BC15" i="11"/>
  <c r="BD15" i="11"/>
  <c r="BR24" i="11"/>
  <c r="BC16" i="11"/>
  <c r="BC17" i="11"/>
  <c r="BD17" i="11"/>
  <c r="BR26" i="11"/>
  <c r="BD16" i="11"/>
  <c r="BR25" i="11"/>
  <c r="BC18" i="11"/>
  <c r="BC19" i="11"/>
  <c r="BD19" i="11"/>
  <c r="BR28" i="11"/>
  <c r="BD18" i="11"/>
  <c r="BR27" i="11"/>
  <c r="BC20" i="11"/>
  <c r="BD20" i="11"/>
  <c r="BR29" i="11"/>
  <c r="BC21" i="11"/>
  <c r="BC22" i="11"/>
  <c r="BC23" i="11"/>
  <c r="BD23" i="11"/>
  <c r="BR32" i="11"/>
  <c r="BC24" i="11"/>
  <c r="BC25" i="11"/>
  <c r="BD25" i="11"/>
  <c r="BR34" i="11"/>
  <c r="BD24" i="11"/>
  <c r="BR33" i="11"/>
  <c r="BC26" i="11"/>
  <c r="BC27" i="11"/>
  <c r="BD27" i="11"/>
  <c r="BR36" i="11"/>
  <c r="BD26" i="11"/>
  <c r="BR35" i="11"/>
  <c r="BC28" i="11"/>
  <c r="BD28" i="11"/>
  <c r="BR37" i="11"/>
  <c r="BC29" i="11"/>
  <c r="BC30" i="11"/>
  <c r="BC31" i="11"/>
  <c r="BD31" i="11"/>
  <c r="BR40" i="11"/>
  <c r="BC32" i="11"/>
  <c r="BC33" i="11"/>
  <c r="BD33" i="11"/>
  <c r="BR42" i="11"/>
  <c r="BD32" i="11"/>
  <c r="BR41" i="11"/>
  <c r="BC34" i="11"/>
  <c r="BC35" i="11"/>
  <c r="BD35" i="11"/>
  <c r="BR44" i="11"/>
  <c r="BD34" i="11"/>
  <c r="BR43" i="11"/>
  <c r="BC36" i="11"/>
  <c r="BD36" i="11"/>
  <c r="BR45" i="11"/>
  <c r="BC37" i="11"/>
  <c r="AM40" i="11"/>
  <c r="AK40" i="11"/>
  <c r="AK39" i="11"/>
  <c r="AM39" i="11"/>
  <c r="AF37" i="11"/>
  <c r="AF36" i="11"/>
  <c r="AF35" i="11"/>
  <c r="AF34" i="11"/>
  <c r="AF33" i="11"/>
  <c r="AF32" i="11"/>
  <c r="AF31" i="11"/>
  <c r="AF30" i="11"/>
  <c r="AF29" i="11"/>
  <c r="AF28" i="11"/>
  <c r="AF2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BG13" i="11"/>
  <c r="AF13" i="11"/>
  <c r="AF12" i="11"/>
  <c r="AF11" i="11"/>
  <c r="AF10" i="11"/>
  <c r="BH9" i="11"/>
  <c r="AF9" i="11"/>
  <c r="BH8" i="11"/>
  <c r="AF8" i="11"/>
  <c r="BL7" i="11"/>
  <c r="BH7" i="11"/>
  <c r="AF7" i="11"/>
  <c r="BL6" i="11"/>
  <c r="BH6" i="11"/>
  <c r="AF2" i="11"/>
  <c r="AG1" i="11"/>
  <c r="AF1" i="11"/>
  <c r="AG7" i="10"/>
  <c r="AG8" i="10"/>
  <c r="AH8" i="10"/>
  <c r="AG9" i="10"/>
  <c r="AG10" i="10"/>
  <c r="AG11" i="10"/>
  <c r="AG12" i="10"/>
  <c r="AH12" i="10"/>
  <c r="BG21" i="10"/>
  <c r="AH11" i="10"/>
  <c r="BG20" i="10"/>
  <c r="AG13" i="10"/>
  <c r="AH13" i="10"/>
  <c r="BG22" i="10"/>
  <c r="AG14" i="10"/>
  <c r="AG15" i="10"/>
  <c r="AG16" i="10"/>
  <c r="AH16" i="10"/>
  <c r="BG25" i="10"/>
  <c r="AG17" i="10"/>
  <c r="AG18" i="10"/>
  <c r="AH18" i="10"/>
  <c r="BG27" i="10"/>
  <c r="AH17" i="10"/>
  <c r="BG26" i="10"/>
  <c r="AG19" i="10"/>
  <c r="AG20" i="10"/>
  <c r="AH20" i="10"/>
  <c r="BG29" i="10"/>
  <c r="AH19" i="10"/>
  <c r="BG28" i="10"/>
  <c r="AG21" i="10"/>
  <c r="AH21" i="10"/>
  <c r="BG30" i="10"/>
  <c r="AG22" i="10"/>
  <c r="AG23" i="10"/>
  <c r="AG24" i="10"/>
  <c r="AH24" i="10"/>
  <c r="BG33" i="10"/>
  <c r="AG25" i="10"/>
  <c r="AH25" i="10"/>
  <c r="BG34" i="10"/>
  <c r="AG26" i="10"/>
  <c r="AG27" i="10"/>
  <c r="AG28" i="10"/>
  <c r="AH28" i="10"/>
  <c r="BG37" i="10"/>
  <c r="AH27" i="10"/>
  <c r="BG36" i="10"/>
  <c r="AG29" i="10"/>
  <c r="AH29" i="10"/>
  <c r="BG38" i="10"/>
  <c r="AG30" i="10"/>
  <c r="AG31" i="10"/>
  <c r="AG32" i="10"/>
  <c r="AH32" i="10"/>
  <c r="BG41" i="10"/>
  <c r="AG33" i="10"/>
  <c r="AG34" i="10"/>
  <c r="AH34" i="10"/>
  <c r="BG43" i="10"/>
  <c r="AH33" i="10"/>
  <c r="BG42" i="10"/>
  <c r="AG35" i="10"/>
  <c r="AG36" i="10"/>
  <c r="AH36" i="10"/>
  <c r="BG45" i="10"/>
  <c r="AH35" i="10"/>
  <c r="BG44" i="10"/>
  <c r="AI5" i="10"/>
  <c r="AG37" i="10"/>
  <c r="AH37" i="10"/>
  <c r="BG46" i="10"/>
  <c r="AI6" i="10"/>
  <c r="AI7" i="10"/>
  <c r="AI8" i="10"/>
  <c r="AJ8" i="10"/>
  <c r="BH17" i="10"/>
  <c r="AI9" i="10"/>
  <c r="AJ9" i="10"/>
  <c r="BH18" i="10"/>
  <c r="AI10" i="10"/>
  <c r="AI11" i="10"/>
  <c r="AJ11" i="10"/>
  <c r="BH20" i="10"/>
  <c r="AI12" i="10"/>
  <c r="AI13" i="10"/>
  <c r="AI14" i="10"/>
  <c r="AJ14" i="10"/>
  <c r="BH23" i="10"/>
  <c r="AI15" i="10"/>
  <c r="AI16" i="10"/>
  <c r="AJ16" i="10"/>
  <c r="BH25" i="10"/>
  <c r="AJ15" i="10"/>
  <c r="BH24" i="10"/>
  <c r="AI17" i="10"/>
  <c r="AI18" i="10"/>
  <c r="AJ18" i="10"/>
  <c r="BH27" i="10"/>
  <c r="AJ17" i="10"/>
  <c r="BH26" i="10"/>
  <c r="AI19" i="10"/>
  <c r="AJ19" i="10"/>
  <c r="BH28" i="10"/>
  <c r="AI20" i="10"/>
  <c r="AI21" i="10"/>
  <c r="AI22" i="10"/>
  <c r="AJ22" i="10"/>
  <c r="BH31" i="10"/>
  <c r="AI23" i="10"/>
  <c r="AI24" i="10"/>
  <c r="AJ24" i="10"/>
  <c r="BH33" i="10"/>
  <c r="AJ23" i="10"/>
  <c r="BH32" i="10"/>
  <c r="AI25" i="10"/>
  <c r="AI26" i="10"/>
  <c r="AJ26" i="10"/>
  <c r="BH35" i="10"/>
  <c r="AJ25" i="10"/>
  <c r="BH34" i="10"/>
  <c r="AI27" i="10"/>
  <c r="AJ27" i="10"/>
  <c r="BH36" i="10"/>
  <c r="AI28" i="10"/>
  <c r="AI29" i="10"/>
  <c r="AI30" i="10"/>
  <c r="AJ30" i="10"/>
  <c r="BH39" i="10"/>
  <c r="AI31" i="10"/>
  <c r="AI32" i="10"/>
  <c r="AJ32" i="10"/>
  <c r="BH41" i="10"/>
  <c r="AJ31" i="10"/>
  <c r="BH40" i="10"/>
  <c r="AI33" i="10"/>
  <c r="AI34" i="10"/>
  <c r="AJ34" i="10"/>
  <c r="BH43" i="10"/>
  <c r="AJ33" i="10"/>
  <c r="BH42" i="10"/>
  <c r="AK6" i="10"/>
  <c r="AK5" i="10"/>
  <c r="AK7" i="10"/>
  <c r="AK8" i="10"/>
  <c r="AK9" i="10"/>
  <c r="AK10" i="10"/>
  <c r="AK11" i="10"/>
  <c r="AL11" i="10"/>
  <c r="BI20" i="10"/>
  <c r="AL10" i="10"/>
  <c r="BI19" i="10"/>
  <c r="AK12" i="10"/>
  <c r="AL12" i="10"/>
  <c r="BI21" i="10"/>
  <c r="AK13" i="10"/>
  <c r="AK14" i="10"/>
  <c r="AK15" i="10"/>
  <c r="AL15" i="10"/>
  <c r="BI24" i="10"/>
  <c r="AK16" i="10"/>
  <c r="AK17" i="10"/>
  <c r="AL17" i="10"/>
  <c r="BI26" i="10"/>
  <c r="AL16" i="10"/>
  <c r="BI25" i="10"/>
  <c r="AK18" i="10"/>
  <c r="AK19" i="10"/>
  <c r="AL19" i="10"/>
  <c r="BI28" i="10"/>
  <c r="AL18" i="10"/>
  <c r="BI27" i="10"/>
  <c r="AK20" i="10"/>
  <c r="AL20" i="10"/>
  <c r="BI29" i="10"/>
  <c r="AK21" i="10"/>
  <c r="AK22" i="10"/>
  <c r="AK23" i="10"/>
  <c r="AL23" i="10"/>
  <c r="BI32" i="10"/>
  <c r="AK24" i="10"/>
  <c r="AL24" i="10"/>
  <c r="BI33" i="10"/>
  <c r="AK25" i="10"/>
  <c r="AK26" i="10"/>
  <c r="AK27" i="10"/>
  <c r="AL27" i="10"/>
  <c r="BI36" i="10"/>
  <c r="AL26" i="10"/>
  <c r="BI35" i="10"/>
  <c r="AK28" i="10"/>
  <c r="AL28" i="10"/>
  <c r="BI37" i="10"/>
  <c r="AK29" i="10"/>
  <c r="AK30" i="10"/>
  <c r="AK31" i="10"/>
  <c r="AL31" i="10"/>
  <c r="BI40" i="10"/>
  <c r="AK32" i="10"/>
  <c r="AL32" i="10"/>
  <c r="BI41" i="10"/>
  <c r="AK33" i="10"/>
  <c r="AK34" i="10"/>
  <c r="AK35" i="10"/>
  <c r="AL35" i="10"/>
  <c r="BI44" i="10"/>
  <c r="AL34" i="10"/>
  <c r="BI43" i="10"/>
  <c r="AK36" i="10"/>
  <c r="AL36" i="10"/>
  <c r="BI45" i="10"/>
  <c r="AK37" i="10"/>
  <c r="AM6" i="10"/>
  <c r="AM7" i="10"/>
  <c r="AM8" i="10"/>
  <c r="AN8" i="10"/>
  <c r="BJ17" i="10"/>
  <c r="AM5" i="10"/>
  <c r="AM9" i="10"/>
  <c r="AM10" i="10"/>
  <c r="AN10" i="10"/>
  <c r="BJ19" i="10"/>
  <c r="AM11" i="10"/>
  <c r="AN11" i="10"/>
  <c r="BJ20" i="10"/>
  <c r="AM12" i="10"/>
  <c r="AM13" i="10"/>
  <c r="AM14" i="10"/>
  <c r="AN14" i="10"/>
  <c r="BJ23" i="10"/>
  <c r="AM15" i="10"/>
  <c r="AM16" i="10"/>
  <c r="AM17" i="10"/>
  <c r="AN17" i="10"/>
  <c r="BJ26" i="10"/>
  <c r="AN16" i="10"/>
  <c r="BJ25" i="10"/>
  <c r="AM18" i="10"/>
  <c r="AN18" i="10"/>
  <c r="BJ27" i="10"/>
  <c r="AM19" i="10"/>
  <c r="AM20" i="10"/>
  <c r="AM21" i="10"/>
  <c r="AN21" i="10"/>
  <c r="BJ30" i="10"/>
  <c r="AM22" i="10"/>
  <c r="AN22" i="10"/>
  <c r="BJ31" i="10"/>
  <c r="AM23" i="10"/>
  <c r="AM24" i="10"/>
  <c r="AM25" i="10"/>
  <c r="AN25" i="10"/>
  <c r="BJ34" i="10"/>
  <c r="AN24" i="10"/>
  <c r="BJ33" i="10"/>
  <c r="AM26" i="10"/>
  <c r="AN26" i="10"/>
  <c r="BJ35" i="10"/>
  <c r="AM27" i="10"/>
  <c r="AM28" i="10"/>
  <c r="AM29" i="10"/>
  <c r="AN29" i="10"/>
  <c r="BJ38" i="10"/>
  <c r="AM30" i="10"/>
  <c r="AM31" i="10"/>
  <c r="AN31" i="10"/>
  <c r="BJ40" i="10"/>
  <c r="AN30" i="10"/>
  <c r="BJ39" i="10"/>
  <c r="AM32" i="10"/>
  <c r="AM33" i="10"/>
  <c r="AN33" i="10"/>
  <c r="BJ42" i="10"/>
  <c r="AN32" i="10"/>
  <c r="BJ41" i="10"/>
  <c r="AM34" i="10"/>
  <c r="AN34" i="10"/>
  <c r="BJ43" i="10"/>
  <c r="AM35" i="10"/>
  <c r="AO5" i="10"/>
  <c r="AM36" i="10"/>
  <c r="AO6" i="10"/>
  <c r="AO7" i="10"/>
  <c r="AP7" i="10"/>
  <c r="AO8" i="10"/>
  <c r="AP8" i="10"/>
  <c r="BK17" i="10"/>
  <c r="AO9" i="10"/>
  <c r="AP9" i="10"/>
  <c r="BK18" i="10"/>
  <c r="AO10" i="10"/>
  <c r="AP10" i="10"/>
  <c r="BK19" i="10"/>
  <c r="AO11" i="10"/>
  <c r="AP11" i="10"/>
  <c r="BK20" i="10"/>
  <c r="AO12" i="10"/>
  <c r="AO13" i="10"/>
  <c r="AP13" i="10"/>
  <c r="BK22" i="10"/>
  <c r="AO14" i="10"/>
  <c r="AO15" i="10"/>
  <c r="AO16" i="10"/>
  <c r="AO17" i="10"/>
  <c r="AO18" i="10"/>
  <c r="AP18" i="10"/>
  <c r="BK27" i="10"/>
  <c r="AP17" i="10"/>
  <c r="BK26" i="10"/>
  <c r="AO19" i="10"/>
  <c r="AO20" i="10"/>
  <c r="AP20" i="10"/>
  <c r="BK29" i="10"/>
  <c r="AP19" i="10"/>
  <c r="BK28" i="10"/>
  <c r="AO21" i="10"/>
  <c r="AP21" i="10"/>
  <c r="BK30" i="10"/>
  <c r="AO22" i="10"/>
  <c r="AO23" i="10"/>
  <c r="AO24" i="10"/>
  <c r="AO25" i="10"/>
  <c r="AO26" i="10"/>
  <c r="AP26" i="10"/>
  <c r="BK35" i="10"/>
  <c r="AP25" i="10"/>
  <c r="BK34" i="10"/>
  <c r="AO27" i="10"/>
  <c r="AO28" i="10"/>
  <c r="AP28" i="10"/>
  <c r="BK37" i="10"/>
  <c r="AP27" i="10"/>
  <c r="BK36" i="10"/>
  <c r="AO29" i="10"/>
  <c r="AP29" i="10"/>
  <c r="BK38" i="10"/>
  <c r="AO30" i="10"/>
  <c r="AO31" i="10"/>
  <c r="AO32" i="10"/>
  <c r="AO33" i="10"/>
  <c r="AO34" i="10"/>
  <c r="AP34" i="10"/>
  <c r="BK43" i="10"/>
  <c r="AP33" i="10"/>
  <c r="BK42" i="10"/>
  <c r="AO35" i="10"/>
  <c r="AO36" i="10"/>
  <c r="AP36" i="10"/>
  <c r="BK45" i="10"/>
  <c r="AP35" i="10"/>
  <c r="BK44" i="10"/>
  <c r="AQ5" i="10"/>
  <c r="AO37" i="10"/>
  <c r="AP37" i="10"/>
  <c r="BK46" i="10"/>
  <c r="AQ6" i="10"/>
  <c r="AQ7" i="10"/>
  <c r="AQ8" i="10"/>
  <c r="AR8" i="10"/>
  <c r="BL17" i="10"/>
  <c r="AQ9" i="10"/>
  <c r="AR9" i="10"/>
  <c r="BL18" i="10"/>
  <c r="AQ10" i="10"/>
  <c r="AQ11" i="10"/>
  <c r="AR11" i="10"/>
  <c r="BL20" i="10"/>
  <c r="AQ12" i="10"/>
  <c r="AQ13" i="10"/>
  <c r="AQ14" i="10"/>
  <c r="AQ15" i="10"/>
  <c r="AQ16" i="10"/>
  <c r="AR16" i="10"/>
  <c r="BL25" i="10"/>
  <c r="AR15" i="10"/>
  <c r="BL24" i="10"/>
  <c r="AQ17" i="10"/>
  <c r="AQ18" i="10"/>
  <c r="AR18" i="10"/>
  <c r="BL27" i="10"/>
  <c r="AR17" i="10"/>
  <c r="BL26" i="10"/>
  <c r="AQ19" i="10"/>
  <c r="AR19" i="10"/>
  <c r="BL28" i="10"/>
  <c r="AQ20" i="10"/>
  <c r="AQ21" i="10"/>
  <c r="AQ22" i="10"/>
  <c r="AQ23" i="10"/>
  <c r="AQ24" i="10"/>
  <c r="AR24" i="10"/>
  <c r="BL33" i="10"/>
  <c r="AR23" i="10"/>
  <c r="BL32" i="10"/>
  <c r="AQ25" i="10"/>
  <c r="AQ26" i="10"/>
  <c r="AR26" i="10"/>
  <c r="BL35" i="10"/>
  <c r="AR25" i="10"/>
  <c r="BL34" i="10"/>
  <c r="AQ27" i="10"/>
  <c r="AR27" i="10"/>
  <c r="BL36" i="10"/>
  <c r="AQ28" i="10"/>
  <c r="AQ29" i="10"/>
  <c r="AQ30" i="10"/>
  <c r="AQ31" i="10"/>
  <c r="AQ32" i="10"/>
  <c r="AR32" i="10"/>
  <c r="BL41" i="10"/>
  <c r="AR31" i="10"/>
  <c r="BL40" i="10"/>
  <c r="AQ33" i="10"/>
  <c r="AQ34" i="10"/>
  <c r="AR34" i="10"/>
  <c r="BL43" i="10"/>
  <c r="AR33" i="10"/>
  <c r="BL42" i="10"/>
  <c r="AQ35" i="10"/>
  <c r="AR35" i="10"/>
  <c r="BL44" i="10"/>
  <c r="AQ36" i="10"/>
  <c r="AS6" i="10"/>
  <c r="AS7" i="10"/>
  <c r="AS8" i="10"/>
  <c r="AT8" i="10"/>
  <c r="BM17" i="10"/>
  <c r="AS5" i="10"/>
  <c r="AS9" i="10"/>
  <c r="AT9" i="10"/>
  <c r="BM18" i="10"/>
  <c r="AS10" i="10"/>
  <c r="AT10" i="10"/>
  <c r="BM19" i="10"/>
  <c r="AS11" i="10"/>
  <c r="AS12" i="10"/>
  <c r="AS13" i="10"/>
  <c r="AS14" i="10"/>
  <c r="AT14" i="10"/>
  <c r="BM23" i="10"/>
  <c r="AS15" i="10"/>
  <c r="AS16" i="10"/>
  <c r="AS17" i="10"/>
  <c r="AT17" i="10"/>
  <c r="BM26" i="10"/>
  <c r="AT16" i="10"/>
  <c r="BM25" i="10"/>
  <c r="AS18" i="10"/>
  <c r="AT18" i="10"/>
  <c r="BM27" i="10"/>
  <c r="AS19" i="10"/>
  <c r="AS20" i="10"/>
  <c r="AS21" i="10"/>
  <c r="AS22" i="10"/>
  <c r="AT22" i="10"/>
  <c r="BM31" i="10"/>
  <c r="AS23" i="10"/>
  <c r="AS24" i="10"/>
  <c r="AS25" i="10"/>
  <c r="AT25" i="10"/>
  <c r="BM34" i="10"/>
  <c r="AT24" i="10"/>
  <c r="BM33" i="10"/>
  <c r="AS26" i="10"/>
  <c r="AT26" i="10"/>
  <c r="BM35" i="10"/>
  <c r="AS27" i="10"/>
  <c r="AS28" i="10"/>
  <c r="AS29" i="10"/>
  <c r="AS30" i="10"/>
  <c r="AS31" i="10"/>
  <c r="AT31" i="10"/>
  <c r="BM40" i="10"/>
  <c r="AT30" i="10"/>
  <c r="BM39" i="10"/>
  <c r="AS32" i="10"/>
  <c r="AS33" i="10"/>
  <c r="AT33" i="10"/>
  <c r="BM42" i="10"/>
  <c r="AT32" i="10"/>
  <c r="BM41" i="10"/>
  <c r="AS34" i="10"/>
  <c r="AT34" i="10"/>
  <c r="BM43" i="10"/>
  <c r="AS35" i="10"/>
  <c r="AS36" i="10"/>
  <c r="AS37" i="10"/>
  <c r="AU6" i="10"/>
  <c r="AU7" i="10"/>
  <c r="AU8" i="10"/>
  <c r="AV8" i="10"/>
  <c r="BN17" i="10"/>
  <c r="AU5" i="10"/>
  <c r="AV7" i="10"/>
  <c r="AU9" i="10"/>
  <c r="AU10" i="10"/>
  <c r="AU11" i="10"/>
  <c r="AU12" i="10"/>
  <c r="AU13" i="10"/>
  <c r="AV13" i="10"/>
  <c r="BN22" i="10"/>
  <c r="AV12" i="10"/>
  <c r="BN21" i="10"/>
  <c r="AU14" i="10"/>
  <c r="AU15" i="10"/>
  <c r="AV15" i="10"/>
  <c r="BN24" i="10"/>
  <c r="AV14" i="10"/>
  <c r="BN23" i="10"/>
  <c r="AU16" i="10"/>
  <c r="AV16" i="10"/>
  <c r="BN25" i="10"/>
  <c r="AU17" i="10"/>
  <c r="AU18" i="10"/>
  <c r="AU19" i="10"/>
  <c r="AU20" i="10"/>
  <c r="AU21" i="10"/>
  <c r="AV21" i="10"/>
  <c r="BN30" i="10"/>
  <c r="AV20" i="10"/>
  <c r="BN29" i="10"/>
  <c r="AU22" i="10"/>
  <c r="AU23" i="10"/>
  <c r="AV23" i="10"/>
  <c r="BN32" i="10"/>
  <c r="AV22" i="10"/>
  <c r="BN31" i="10"/>
  <c r="AU24" i="10"/>
  <c r="AV24" i="10"/>
  <c r="BN33" i="10"/>
  <c r="AU25" i="10"/>
  <c r="AU26" i="10"/>
  <c r="AU27" i="10"/>
  <c r="AU28" i="10"/>
  <c r="AU29" i="10"/>
  <c r="AV29" i="10"/>
  <c r="BN38" i="10"/>
  <c r="AV28" i="10"/>
  <c r="BN37" i="10"/>
  <c r="AU30" i="10"/>
  <c r="AU31" i="10"/>
  <c r="AV31" i="10"/>
  <c r="BN40" i="10"/>
  <c r="AV30" i="10"/>
  <c r="BN39" i="10"/>
  <c r="AU32" i="10"/>
  <c r="AV32" i="10"/>
  <c r="BN41" i="10"/>
  <c r="AU33" i="10"/>
  <c r="AU34" i="10"/>
  <c r="AU35" i="10"/>
  <c r="AU36" i="10"/>
  <c r="AU37" i="10"/>
  <c r="AV37" i="10"/>
  <c r="BN46" i="10"/>
  <c r="AV36" i="10"/>
  <c r="BN45" i="10"/>
  <c r="AW6" i="10"/>
  <c r="AW5" i="10"/>
  <c r="AW7" i="10"/>
  <c r="AW8" i="10"/>
  <c r="AW9" i="10"/>
  <c r="AX9" i="10"/>
  <c r="BO18" i="10"/>
  <c r="AW10" i="10"/>
  <c r="AW11" i="10"/>
  <c r="AW12" i="10"/>
  <c r="AX12" i="10"/>
  <c r="AW13" i="10"/>
  <c r="AX13" i="10"/>
  <c r="BO22" i="10"/>
  <c r="BO21" i="10"/>
  <c r="AW14" i="10"/>
  <c r="AW15" i="10"/>
  <c r="AX15" i="10"/>
  <c r="BO24" i="10"/>
  <c r="AW16" i="10"/>
  <c r="AW17" i="10"/>
  <c r="AX17" i="10"/>
  <c r="BO26" i="10"/>
  <c r="AW18" i="10"/>
  <c r="AW19" i="10"/>
  <c r="AW20" i="10"/>
  <c r="AW21" i="10"/>
  <c r="AX21" i="10"/>
  <c r="BO30" i="10"/>
  <c r="AW22" i="10"/>
  <c r="AW23" i="10"/>
  <c r="AX23" i="10"/>
  <c r="BO32" i="10"/>
  <c r="AW24" i="10"/>
  <c r="AW25" i="10"/>
  <c r="AX25" i="10"/>
  <c r="BO34" i="10"/>
  <c r="AW26" i="10"/>
  <c r="AW27" i="10"/>
  <c r="AW28" i="10"/>
  <c r="AW29" i="10"/>
  <c r="AX29" i="10"/>
  <c r="BO38" i="10"/>
  <c r="AW30" i="10"/>
  <c r="AW31" i="10"/>
  <c r="AX31" i="10"/>
  <c r="BO40" i="10"/>
  <c r="AW32" i="10"/>
  <c r="AW33" i="10"/>
  <c r="AX33" i="10"/>
  <c r="BO42" i="10"/>
  <c r="AW34" i="10"/>
  <c r="AW35" i="10"/>
  <c r="AY5" i="10"/>
  <c r="AW36" i="10"/>
  <c r="AY6" i="10"/>
  <c r="AY7" i="10"/>
  <c r="AY8" i="10"/>
  <c r="AZ8" i="10"/>
  <c r="BP17" i="10"/>
  <c r="AY9" i="10"/>
  <c r="AY10" i="10"/>
  <c r="AY11" i="10"/>
  <c r="AZ11" i="10"/>
  <c r="AY12" i="10"/>
  <c r="AZ12" i="10"/>
  <c r="BP21" i="10"/>
  <c r="BP20" i="10"/>
  <c r="AY13" i="10"/>
  <c r="AY14" i="10"/>
  <c r="AZ14" i="10"/>
  <c r="BP23" i="10"/>
  <c r="AY15" i="10"/>
  <c r="AY16" i="10"/>
  <c r="AZ16" i="10"/>
  <c r="BP25" i="10"/>
  <c r="AY17" i="10"/>
  <c r="AY18" i="10"/>
  <c r="AY19" i="10"/>
  <c r="AY20" i="10"/>
  <c r="AZ20" i="10"/>
  <c r="BP29" i="10"/>
  <c r="AY21" i="10"/>
  <c r="AY22" i="10"/>
  <c r="AZ22" i="10"/>
  <c r="BP31" i="10"/>
  <c r="AY23" i="10"/>
  <c r="AY24" i="10"/>
  <c r="AZ24" i="10"/>
  <c r="BP33" i="10"/>
  <c r="AY25" i="10"/>
  <c r="AY26" i="10"/>
  <c r="AY27" i="10"/>
  <c r="AY28" i="10"/>
  <c r="AZ28" i="10"/>
  <c r="BP37" i="10"/>
  <c r="AY29" i="10"/>
  <c r="AY30" i="10"/>
  <c r="AZ30" i="10"/>
  <c r="BP39" i="10"/>
  <c r="AY31" i="10"/>
  <c r="AY32" i="10"/>
  <c r="AZ32" i="10"/>
  <c r="BP41" i="10"/>
  <c r="AY33" i="10"/>
  <c r="AY34" i="10"/>
  <c r="AY35" i="10"/>
  <c r="AY36" i="10"/>
  <c r="AZ36" i="10"/>
  <c r="BP45" i="10"/>
  <c r="BA5" i="10"/>
  <c r="AY37" i="10"/>
  <c r="BA7" i="10"/>
  <c r="BA8" i="10"/>
  <c r="BA9" i="10"/>
  <c r="BA10" i="10"/>
  <c r="BB10" i="10"/>
  <c r="BQ19" i="10"/>
  <c r="BB9" i="10"/>
  <c r="BQ18" i="10"/>
  <c r="BA11" i="10"/>
  <c r="BA12" i="10"/>
  <c r="BB12" i="10"/>
  <c r="BQ21" i="10"/>
  <c r="BA13" i="10"/>
  <c r="BA14" i="10"/>
  <c r="BB14" i="10"/>
  <c r="BQ23" i="10"/>
  <c r="BA15" i="10"/>
  <c r="BA16" i="10"/>
  <c r="BA17" i="10"/>
  <c r="BA18" i="10"/>
  <c r="BB18" i="10"/>
  <c r="BQ27" i="10"/>
  <c r="BA19" i="10"/>
  <c r="BA20" i="10"/>
  <c r="BB20" i="10"/>
  <c r="BQ29" i="10"/>
  <c r="BA21" i="10"/>
  <c r="BA22" i="10"/>
  <c r="BB22" i="10"/>
  <c r="BQ31" i="10"/>
  <c r="BA23" i="10"/>
  <c r="BA24" i="10"/>
  <c r="BA25" i="10"/>
  <c r="BA26" i="10"/>
  <c r="BB26" i="10"/>
  <c r="BQ35" i="10"/>
  <c r="BA27" i="10"/>
  <c r="BA28" i="10"/>
  <c r="BB28" i="10"/>
  <c r="BQ37" i="10"/>
  <c r="BA29" i="10"/>
  <c r="BA30" i="10"/>
  <c r="BB30" i="10"/>
  <c r="BQ39" i="10"/>
  <c r="BA31" i="10"/>
  <c r="BA32" i="10"/>
  <c r="BA33" i="10"/>
  <c r="BA34" i="10"/>
  <c r="BB34" i="10"/>
  <c r="BQ43" i="10"/>
  <c r="BA35" i="10"/>
  <c r="BA36" i="10"/>
  <c r="BB36" i="10"/>
  <c r="BQ45" i="10"/>
  <c r="BC6" i="10"/>
  <c r="BC7" i="10"/>
  <c r="BC8" i="10"/>
  <c r="BD8" i="10"/>
  <c r="BR17" i="10"/>
  <c r="BC9" i="10"/>
  <c r="BC10" i="10"/>
  <c r="BC11" i="10"/>
  <c r="BD11" i="10"/>
  <c r="BR20" i="10"/>
  <c r="BC12" i="10"/>
  <c r="BD12" i="10"/>
  <c r="BC13" i="10"/>
  <c r="BD13" i="10"/>
  <c r="BR22" i="10"/>
  <c r="BR21" i="10"/>
  <c r="BC14" i="10"/>
  <c r="BC15" i="10"/>
  <c r="BC16" i="10"/>
  <c r="BC17" i="10"/>
  <c r="BD17" i="10"/>
  <c r="BR26" i="10"/>
  <c r="BC18" i="10"/>
  <c r="BC19" i="10"/>
  <c r="BD19" i="10"/>
  <c r="BR28" i="10"/>
  <c r="BC20" i="10"/>
  <c r="BC21" i="10"/>
  <c r="BD21" i="10"/>
  <c r="BR30" i="10"/>
  <c r="BC22" i="10"/>
  <c r="BC23" i="10"/>
  <c r="BC24" i="10"/>
  <c r="BC25" i="10"/>
  <c r="BD25" i="10"/>
  <c r="BR34" i="10"/>
  <c r="BC26" i="10"/>
  <c r="BC27" i="10"/>
  <c r="BD27" i="10"/>
  <c r="BR36" i="10"/>
  <c r="BC28" i="10"/>
  <c r="BC29" i="10"/>
  <c r="BD29" i="10"/>
  <c r="BR38" i="10"/>
  <c r="BC30" i="10"/>
  <c r="BC31" i="10"/>
  <c r="BC32" i="10"/>
  <c r="BC33" i="10"/>
  <c r="BD33" i="10"/>
  <c r="BR42" i="10"/>
  <c r="BC34" i="10"/>
  <c r="BC35" i="10"/>
  <c r="BD35" i="10"/>
  <c r="BR44" i="10"/>
  <c r="BC36" i="10"/>
  <c r="BC37" i="10"/>
  <c r="BD37" i="10"/>
  <c r="BR46" i="10"/>
  <c r="AI40" i="10"/>
  <c r="AF37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F22" i="10"/>
  <c r="AF21" i="10"/>
  <c r="AF20" i="10"/>
  <c r="AF19" i="10"/>
  <c r="AF18" i="10"/>
  <c r="AF17" i="10"/>
  <c r="AF16" i="10"/>
  <c r="AF15" i="10"/>
  <c r="AF14" i="10"/>
  <c r="BG13" i="10"/>
  <c r="AF13" i="10"/>
  <c r="AF12" i="10"/>
  <c r="AF11" i="10"/>
  <c r="AF10" i="10"/>
  <c r="BH9" i="10"/>
  <c r="AF9" i="10"/>
  <c r="BH8" i="10"/>
  <c r="AF8" i="10"/>
  <c r="BL7" i="10"/>
  <c r="BH7" i="10"/>
  <c r="AF7" i="10"/>
  <c r="BL6" i="10"/>
  <c r="BH6" i="10"/>
  <c r="AF2" i="10"/>
  <c r="AG1" i="10"/>
  <c r="AF1" i="10"/>
  <c r="AG7" i="8"/>
  <c r="AH7" i="8"/>
  <c r="BG16" i="8"/>
  <c r="AG8" i="8"/>
  <c r="AG9" i="8"/>
  <c r="AH9" i="8"/>
  <c r="BG18" i="8"/>
  <c r="AG10" i="8"/>
  <c r="AG11" i="8"/>
  <c r="AH11" i="8"/>
  <c r="BG20" i="8"/>
  <c r="AG12" i="8"/>
  <c r="AG13" i="8"/>
  <c r="AG14" i="8"/>
  <c r="AG15" i="8"/>
  <c r="AG16" i="8"/>
  <c r="AH16" i="8"/>
  <c r="BG25" i="8"/>
  <c r="AH15" i="8"/>
  <c r="BG24" i="8"/>
  <c r="AG17" i="8"/>
  <c r="AG18" i="8"/>
  <c r="AH18" i="8"/>
  <c r="BG27" i="8"/>
  <c r="AH17" i="8"/>
  <c r="BG26" i="8"/>
  <c r="AG19" i="8"/>
  <c r="AH19" i="8"/>
  <c r="BG28" i="8"/>
  <c r="AG20" i="8"/>
  <c r="AG21" i="8"/>
  <c r="AG22" i="8"/>
  <c r="AG23" i="8"/>
  <c r="AG24" i="8"/>
  <c r="AH24" i="8"/>
  <c r="BG33" i="8"/>
  <c r="AH23" i="8"/>
  <c r="BG32" i="8"/>
  <c r="AG25" i="8"/>
  <c r="AG26" i="8"/>
  <c r="AH26" i="8"/>
  <c r="BG35" i="8"/>
  <c r="AH25" i="8"/>
  <c r="BG34" i="8"/>
  <c r="AG27" i="8"/>
  <c r="AH27" i="8"/>
  <c r="BG36" i="8"/>
  <c r="AG28" i="8"/>
  <c r="AG29" i="8"/>
  <c r="AG30" i="8"/>
  <c r="AG31" i="8"/>
  <c r="AG32" i="8"/>
  <c r="AH32" i="8"/>
  <c r="BG41" i="8"/>
  <c r="AH31" i="8"/>
  <c r="BG40" i="8"/>
  <c r="AG33" i="8"/>
  <c r="AG34" i="8"/>
  <c r="AH34" i="8"/>
  <c r="BG43" i="8"/>
  <c r="AH33" i="8"/>
  <c r="BG42" i="8"/>
  <c r="AG35" i="8"/>
  <c r="AH35" i="8"/>
  <c r="BG44" i="8"/>
  <c r="AG36" i="8"/>
  <c r="AG37" i="8"/>
  <c r="AI6" i="8"/>
  <c r="AI7" i="8"/>
  <c r="AI8" i="8"/>
  <c r="AJ8" i="8"/>
  <c r="BH17" i="8"/>
  <c r="AI9" i="8"/>
  <c r="AI10" i="8"/>
  <c r="AJ10" i="8"/>
  <c r="BH19" i="8"/>
  <c r="AJ9" i="8"/>
  <c r="BH18" i="8"/>
  <c r="AI11" i="8"/>
  <c r="AI12" i="8"/>
  <c r="AJ12" i="8"/>
  <c r="BH21" i="8"/>
  <c r="AI13" i="8"/>
  <c r="AI14" i="8"/>
  <c r="AJ14" i="8"/>
  <c r="BH23" i="8"/>
  <c r="AI15" i="8"/>
  <c r="AI16" i="8"/>
  <c r="AI17" i="8"/>
  <c r="AI18" i="8"/>
  <c r="AJ18" i="8"/>
  <c r="BH27" i="8"/>
  <c r="AI19" i="8"/>
  <c r="AI20" i="8"/>
  <c r="AJ20" i="8"/>
  <c r="BH29" i="8"/>
  <c r="AI21" i="8"/>
  <c r="AI22" i="8"/>
  <c r="AJ22" i="8"/>
  <c r="BH31" i="8"/>
  <c r="AI23" i="8"/>
  <c r="AI24" i="8"/>
  <c r="AI25" i="8"/>
  <c r="AI26" i="8"/>
  <c r="AJ26" i="8"/>
  <c r="BH35" i="8"/>
  <c r="AI27" i="8"/>
  <c r="AI28" i="8"/>
  <c r="AJ28" i="8"/>
  <c r="BH37" i="8"/>
  <c r="AI29" i="8"/>
  <c r="AI30" i="8"/>
  <c r="AJ30" i="8"/>
  <c r="BH39" i="8"/>
  <c r="AI31" i="8"/>
  <c r="AI32" i="8"/>
  <c r="AI33" i="8"/>
  <c r="AI34" i="8"/>
  <c r="AJ34" i="8"/>
  <c r="BH43" i="8"/>
  <c r="AK6" i="8"/>
  <c r="AK5" i="8"/>
  <c r="AK7" i="8"/>
  <c r="AK8" i="8"/>
  <c r="AK9" i="8"/>
  <c r="AK10" i="8"/>
  <c r="AK11" i="8"/>
  <c r="AL11" i="8"/>
  <c r="BI20" i="8"/>
  <c r="AL10" i="8"/>
  <c r="BI19" i="8"/>
  <c r="AK12" i="8"/>
  <c r="AL12" i="8"/>
  <c r="BI21" i="8"/>
  <c r="AK13" i="8"/>
  <c r="AK14" i="8"/>
  <c r="AK15" i="8"/>
  <c r="AK16" i="8"/>
  <c r="AL16" i="8"/>
  <c r="BI25" i="8"/>
  <c r="AK17" i="8"/>
  <c r="AK18" i="8"/>
  <c r="AK19" i="8"/>
  <c r="AL19" i="8"/>
  <c r="BI28" i="8"/>
  <c r="AL18" i="8"/>
  <c r="BI27" i="8"/>
  <c r="AK20" i="8"/>
  <c r="AL20" i="8"/>
  <c r="BI29" i="8"/>
  <c r="AK21" i="8"/>
  <c r="AK22" i="8"/>
  <c r="AK23" i="8"/>
  <c r="AK24" i="8"/>
  <c r="AL24" i="8"/>
  <c r="BI33" i="8"/>
  <c r="AK25" i="8"/>
  <c r="AK26" i="8"/>
  <c r="AK27" i="8"/>
  <c r="AL27" i="8"/>
  <c r="BI36" i="8"/>
  <c r="AL26" i="8"/>
  <c r="BI35" i="8"/>
  <c r="AK28" i="8"/>
  <c r="AL28" i="8"/>
  <c r="BI37" i="8"/>
  <c r="AK29" i="8"/>
  <c r="AK30" i="8"/>
  <c r="AK31" i="8"/>
  <c r="AK32" i="8"/>
  <c r="AK33" i="8"/>
  <c r="AL33" i="8"/>
  <c r="BI42" i="8"/>
  <c r="AL32" i="8"/>
  <c r="BI41" i="8"/>
  <c r="AK34" i="8"/>
  <c r="AK35" i="8"/>
  <c r="AL35" i="8"/>
  <c r="BI44" i="8"/>
  <c r="AL34" i="8"/>
  <c r="BI43" i="8"/>
  <c r="AK36" i="8"/>
  <c r="AL36" i="8"/>
  <c r="BI45" i="8"/>
  <c r="AK37" i="8"/>
  <c r="AM6" i="8"/>
  <c r="AM7" i="8"/>
  <c r="AM8" i="8"/>
  <c r="AN8" i="8"/>
  <c r="BJ17" i="8"/>
  <c r="AM5" i="8"/>
  <c r="AM9" i="8"/>
  <c r="AN9" i="8"/>
  <c r="BJ18" i="8"/>
  <c r="AM10" i="8"/>
  <c r="AN10" i="8"/>
  <c r="AM11" i="8"/>
  <c r="AN11" i="8"/>
  <c r="BJ20" i="8"/>
  <c r="BJ19" i="8"/>
  <c r="AM12" i="8"/>
  <c r="AM13" i="8"/>
  <c r="AN13" i="8"/>
  <c r="BJ22" i="8"/>
  <c r="AM14" i="8"/>
  <c r="AM15" i="8"/>
  <c r="AN15" i="8"/>
  <c r="BJ24" i="8"/>
  <c r="AM16" i="8"/>
  <c r="AM17" i="8"/>
  <c r="AM18" i="8"/>
  <c r="AM19" i="8"/>
  <c r="AN19" i="8"/>
  <c r="BJ28" i="8"/>
  <c r="AM20" i="8"/>
  <c r="AM21" i="8"/>
  <c r="AN21" i="8"/>
  <c r="BJ30" i="8"/>
  <c r="AM22" i="8"/>
  <c r="AM23" i="8"/>
  <c r="AN23" i="8"/>
  <c r="BJ32" i="8"/>
  <c r="AM24" i="8"/>
  <c r="AM25" i="8"/>
  <c r="AM26" i="8"/>
  <c r="AM27" i="8"/>
  <c r="AN27" i="8"/>
  <c r="BJ36" i="8"/>
  <c r="AM28" i="8"/>
  <c r="AM29" i="8"/>
  <c r="AN29" i="8"/>
  <c r="BJ38" i="8"/>
  <c r="AM30" i="8"/>
  <c r="AM31" i="8"/>
  <c r="AN31" i="8"/>
  <c r="BJ40" i="8"/>
  <c r="AM32" i="8"/>
  <c r="AM33" i="8"/>
  <c r="AM34" i="8"/>
  <c r="AM35" i="8"/>
  <c r="AN35" i="8"/>
  <c r="BJ44" i="8"/>
  <c r="AO5" i="8"/>
  <c r="AM36" i="8"/>
  <c r="AO6" i="8"/>
  <c r="AO7" i="8"/>
  <c r="AO8" i="8"/>
  <c r="AP8" i="8"/>
  <c r="BK17" i="8"/>
  <c r="AO9" i="8"/>
  <c r="AO10" i="8"/>
  <c r="AO11" i="8"/>
  <c r="AO12" i="8"/>
  <c r="AO13" i="8"/>
  <c r="AP13" i="8"/>
  <c r="BK22" i="8"/>
  <c r="AO14" i="8"/>
  <c r="AO15" i="8"/>
  <c r="AO16" i="8"/>
  <c r="AO17" i="8"/>
  <c r="AP17" i="8"/>
  <c r="BK26" i="8"/>
  <c r="AO18" i="8"/>
  <c r="AO19" i="8"/>
  <c r="AO20" i="8"/>
  <c r="AO21" i="8"/>
  <c r="AP21" i="8"/>
  <c r="BK30" i="8"/>
  <c r="AO22" i="8"/>
  <c r="AO23" i="8"/>
  <c r="AO24" i="8"/>
  <c r="AO25" i="8"/>
  <c r="AP25" i="8"/>
  <c r="BK34" i="8"/>
  <c r="AO26" i="8"/>
  <c r="AO27" i="8"/>
  <c r="AO28" i="8"/>
  <c r="AO29" i="8"/>
  <c r="AP29" i="8"/>
  <c r="BK38" i="8"/>
  <c r="AO30" i="8"/>
  <c r="AO31" i="8"/>
  <c r="AO32" i="8"/>
  <c r="AO33" i="8"/>
  <c r="AP33" i="8"/>
  <c r="BK42" i="8"/>
  <c r="AO34" i="8"/>
  <c r="AO35" i="8"/>
  <c r="AO36" i="8"/>
  <c r="AO37" i="8"/>
  <c r="AP37" i="8"/>
  <c r="AQ5" i="8"/>
  <c r="AQ6" i="8"/>
  <c r="AQ7" i="8"/>
  <c r="AR7" i="8"/>
  <c r="BL16" i="8"/>
  <c r="BK46" i="8"/>
  <c r="AQ8" i="8"/>
  <c r="AR8" i="8"/>
  <c r="BL17" i="8"/>
  <c r="AQ9" i="8"/>
  <c r="AQ10" i="8"/>
  <c r="AQ11" i="8"/>
  <c r="AQ12" i="8"/>
  <c r="AQ13" i="8"/>
  <c r="AQ14" i="8"/>
  <c r="AQ15" i="8"/>
  <c r="AR15" i="8"/>
  <c r="BL24" i="8"/>
  <c r="AQ16" i="8"/>
  <c r="AQ17" i="8"/>
  <c r="AQ18" i="8"/>
  <c r="AQ19" i="8"/>
  <c r="AR19" i="8"/>
  <c r="BL28" i="8"/>
  <c r="AQ20" i="8"/>
  <c r="AQ21" i="8"/>
  <c r="AQ22" i="8"/>
  <c r="AQ23" i="8"/>
  <c r="AR23" i="8"/>
  <c r="BL32" i="8"/>
  <c r="AQ24" i="8"/>
  <c r="AQ25" i="8"/>
  <c r="AQ26" i="8"/>
  <c r="AQ27" i="8"/>
  <c r="AR27" i="8"/>
  <c r="BL36" i="8"/>
  <c r="AQ28" i="8"/>
  <c r="AQ29" i="8"/>
  <c r="AQ30" i="8"/>
  <c r="AQ31" i="8"/>
  <c r="AR31" i="8"/>
  <c r="BL40" i="8"/>
  <c r="AQ32" i="8"/>
  <c r="AQ33" i="8"/>
  <c r="AQ34" i="8"/>
  <c r="AQ35" i="8"/>
  <c r="AR35" i="8"/>
  <c r="BL44" i="8"/>
  <c r="AS5" i="8"/>
  <c r="AQ36" i="8"/>
  <c r="AS6" i="8"/>
  <c r="AS7" i="8"/>
  <c r="AS8" i="8"/>
  <c r="AT8" i="8"/>
  <c r="BM17" i="8"/>
  <c r="AS9" i="8"/>
  <c r="AS10" i="8"/>
  <c r="AT10" i="8"/>
  <c r="BM19" i="8"/>
  <c r="AS11" i="8"/>
  <c r="AS12" i="8"/>
  <c r="AT12" i="8"/>
  <c r="BM21" i="8"/>
  <c r="AS13" i="8"/>
  <c r="AS14" i="8"/>
  <c r="AT14" i="8"/>
  <c r="BM23" i="8"/>
  <c r="AS15" i="8"/>
  <c r="AS16" i="8"/>
  <c r="AT16" i="8"/>
  <c r="BM25" i="8"/>
  <c r="AS17" i="8"/>
  <c r="AS18" i="8"/>
  <c r="AT18" i="8"/>
  <c r="BM27" i="8"/>
  <c r="AS19" i="8"/>
  <c r="AS20" i="8"/>
  <c r="AT20" i="8"/>
  <c r="BM29" i="8"/>
  <c r="AS21" i="8"/>
  <c r="AS22" i="8"/>
  <c r="AT22" i="8"/>
  <c r="BM31" i="8"/>
  <c r="AS23" i="8"/>
  <c r="AS24" i="8"/>
  <c r="AT24" i="8"/>
  <c r="BM33" i="8"/>
  <c r="AS25" i="8"/>
  <c r="AS26" i="8"/>
  <c r="AT26" i="8"/>
  <c r="BM35" i="8"/>
  <c r="AS27" i="8"/>
  <c r="AS28" i="8"/>
  <c r="AT28" i="8"/>
  <c r="BM37" i="8"/>
  <c r="AS29" i="8"/>
  <c r="AS30" i="8"/>
  <c r="AT30" i="8"/>
  <c r="BM39" i="8"/>
  <c r="AS31" i="8"/>
  <c r="AS32" i="8"/>
  <c r="AS33" i="8"/>
  <c r="AS34" i="8"/>
  <c r="AS35" i="8"/>
  <c r="AS36" i="8"/>
  <c r="AS37" i="8"/>
  <c r="AS40" i="8"/>
  <c r="AT34" i="8"/>
  <c r="BM43" i="8"/>
  <c r="AT36" i="8"/>
  <c r="BM45" i="8"/>
  <c r="AU5" i="8"/>
  <c r="AU6" i="8"/>
  <c r="AU7" i="8"/>
  <c r="AU8" i="8"/>
  <c r="AV8" i="8"/>
  <c r="BN17" i="8"/>
  <c r="AU9" i="8"/>
  <c r="AV9" i="8"/>
  <c r="BN18" i="8"/>
  <c r="AU10" i="8"/>
  <c r="AU11" i="8"/>
  <c r="AV11" i="8"/>
  <c r="BN20" i="8"/>
  <c r="AV10" i="8"/>
  <c r="BN19" i="8"/>
  <c r="AU12" i="8"/>
  <c r="AU13" i="8"/>
  <c r="AU14" i="8"/>
  <c r="AU15" i="8"/>
  <c r="AV15" i="8"/>
  <c r="BN24" i="8"/>
  <c r="AU16" i="8"/>
  <c r="AU17" i="8"/>
  <c r="AV17" i="8"/>
  <c r="BN26" i="8"/>
  <c r="AU18" i="8"/>
  <c r="AU19" i="8"/>
  <c r="AV19" i="8"/>
  <c r="BN28" i="8"/>
  <c r="AU20" i="8"/>
  <c r="AU21" i="8"/>
  <c r="AU22" i="8"/>
  <c r="AU23" i="8"/>
  <c r="AV23" i="8"/>
  <c r="BN32" i="8"/>
  <c r="AU24" i="8"/>
  <c r="AU25" i="8"/>
  <c r="AV25" i="8"/>
  <c r="BN34" i="8"/>
  <c r="AU26" i="8"/>
  <c r="AU27" i="8"/>
  <c r="AV27" i="8"/>
  <c r="BN36" i="8"/>
  <c r="AU28" i="8"/>
  <c r="AU29" i="8"/>
  <c r="AU30" i="8"/>
  <c r="AU31" i="8"/>
  <c r="AV31" i="8"/>
  <c r="BN40" i="8"/>
  <c r="AU32" i="8"/>
  <c r="AU33" i="8"/>
  <c r="AV33" i="8"/>
  <c r="BN42" i="8"/>
  <c r="AU34" i="8"/>
  <c r="AU35" i="8"/>
  <c r="AV35" i="8"/>
  <c r="BN44" i="8"/>
  <c r="AU36" i="8"/>
  <c r="AU37" i="8"/>
  <c r="AW6" i="8"/>
  <c r="AW7" i="8"/>
  <c r="AW8" i="8"/>
  <c r="AX8" i="8"/>
  <c r="BO17" i="8"/>
  <c r="AW9" i="8"/>
  <c r="AW10" i="8"/>
  <c r="AW11" i="8"/>
  <c r="AW12" i="8"/>
  <c r="AW13" i="8"/>
  <c r="AX13" i="8"/>
  <c r="BO22" i="8"/>
  <c r="AX12" i="8"/>
  <c r="BO21" i="8"/>
  <c r="AW14" i="8"/>
  <c r="AW15" i="8"/>
  <c r="AX15" i="8"/>
  <c r="BO24" i="8"/>
  <c r="AX14" i="8"/>
  <c r="BO23" i="8"/>
  <c r="AW16" i="8"/>
  <c r="AX16" i="8"/>
  <c r="BO25" i="8"/>
  <c r="AW17" i="8"/>
  <c r="AW18" i="8"/>
  <c r="AW19" i="8"/>
  <c r="AW20" i="8"/>
  <c r="AW21" i="8"/>
  <c r="AX21" i="8"/>
  <c r="BO30" i="8"/>
  <c r="AX20" i="8"/>
  <c r="BO29" i="8"/>
  <c r="AW22" i="8"/>
  <c r="AW23" i="8"/>
  <c r="AX23" i="8"/>
  <c r="BO32" i="8"/>
  <c r="AX22" i="8"/>
  <c r="BO31" i="8"/>
  <c r="AW24" i="8"/>
  <c r="AX24" i="8"/>
  <c r="BO33" i="8"/>
  <c r="AW25" i="8"/>
  <c r="AW26" i="8"/>
  <c r="AW27" i="8"/>
  <c r="AW28" i="8"/>
  <c r="AW29" i="8"/>
  <c r="AX29" i="8"/>
  <c r="BO38" i="8"/>
  <c r="AX28" i="8"/>
  <c r="BO37" i="8"/>
  <c r="AW30" i="8"/>
  <c r="AW31" i="8"/>
  <c r="AX31" i="8"/>
  <c r="BO40" i="8"/>
  <c r="AX30" i="8"/>
  <c r="BO39" i="8"/>
  <c r="AW32" i="8"/>
  <c r="AX32" i="8"/>
  <c r="BO41" i="8"/>
  <c r="AW33" i="8"/>
  <c r="AW34" i="8"/>
  <c r="AW35" i="8"/>
  <c r="AY5" i="8"/>
  <c r="AW36" i="8"/>
  <c r="AY6" i="8"/>
  <c r="AY7" i="8"/>
  <c r="AZ7" i="8"/>
  <c r="AX36" i="8"/>
  <c r="BO45" i="8"/>
  <c r="AY8" i="8"/>
  <c r="AY9" i="8"/>
  <c r="AY10" i="8"/>
  <c r="AY11" i="8"/>
  <c r="AY12" i="8"/>
  <c r="AZ12" i="8"/>
  <c r="BP21" i="8"/>
  <c r="AZ11" i="8"/>
  <c r="BP20" i="8"/>
  <c r="AY13" i="8"/>
  <c r="AY14" i="8"/>
  <c r="AZ14" i="8"/>
  <c r="BP23" i="8"/>
  <c r="AZ13" i="8"/>
  <c r="BP22" i="8"/>
  <c r="AY15" i="8"/>
  <c r="AZ15" i="8"/>
  <c r="BP24" i="8"/>
  <c r="AY16" i="8"/>
  <c r="AY17" i="8"/>
  <c r="AY18" i="8"/>
  <c r="AY19" i="8"/>
  <c r="AY20" i="8"/>
  <c r="AZ20" i="8"/>
  <c r="BP29" i="8"/>
  <c r="AZ19" i="8"/>
  <c r="BP28" i="8"/>
  <c r="AY21" i="8"/>
  <c r="AY22" i="8"/>
  <c r="AZ22" i="8"/>
  <c r="BP31" i="8"/>
  <c r="AZ21" i="8"/>
  <c r="BP30" i="8"/>
  <c r="AY23" i="8"/>
  <c r="AZ23" i="8"/>
  <c r="BP32" i="8"/>
  <c r="AY24" i="8"/>
  <c r="AY25" i="8"/>
  <c r="AY26" i="8"/>
  <c r="AY27" i="8"/>
  <c r="AY28" i="8"/>
  <c r="AZ28" i="8"/>
  <c r="BP37" i="8"/>
  <c r="AZ27" i="8"/>
  <c r="BP36" i="8"/>
  <c r="AY29" i="8"/>
  <c r="AY30" i="8"/>
  <c r="AZ30" i="8"/>
  <c r="BP39" i="8"/>
  <c r="AZ29" i="8"/>
  <c r="BP38" i="8"/>
  <c r="AY31" i="8"/>
  <c r="AZ31" i="8"/>
  <c r="BP40" i="8"/>
  <c r="AY32" i="8"/>
  <c r="AY33" i="8"/>
  <c r="AY34" i="8"/>
  <c r="AY35" i="8"/>
  <c r="AY36" i="8"/>
  <c r="AZ36" i="8"/>
  <c r="BP45" i="8"/>
  <c r="AZ35" i="8"/>
  <c r="BP44" i="8"/>
  <c r="BA5" i="8"/>
  <c r="AY37" i="8"/>
  <c r="BA6" i="8"/>
  <c r="BA7" i="8"/>
  <c r="BB7" i="8"/>
  <c r="AZ37" i="8"/>
  <c r="BP46" i="8"/>
  <c r="BA8" i="8"/>
  <c r="BA9" i="8"/>
  <c r="BB9" i="8"/>
  <c r="BQ18" i="8"/>
  <c r="BA10" i="8"/>
  <c r="BA11" i="8"/>
  <c r="BA12" i="8"/>
  <c r="BB12" i="8"/>
  <c r="BQ21" i="8"/>
  <c r="BB11" i="8"/>
  <c r="BQ20" i="8"/>
  <c r="BA13" i="8"/>
  <c r="BB13" i="8"/>
  <c r="BQ22" i="8"/>
  <c r="BA14" i="8"/>
  <c r="BA15" i="8"/>
  <c r="BA16" i="8"/>
  <c r="BB16" i="8"/>
  <c r="BQ25" i="8"/>
  <c r="BA17" i="8"/>
  <c r="BB17" i="8"/>
  <c r="BQ26" i="8"/>
  <c r="BA18" i="8"/>
  <c r="BA19" i="8"/>
  <c r="BA20" i="8"/>
  <c r="BB20" i="8"/>
  <c r="BQ29" i="8"/>
  <c r="BB19" i="8"/>
  <c r="BQ28" i="8"/>
  <c r="BA21" i="8"/>
  <c r="BB21" i="8"/>
  <c r="BQ30" i="8"/>
  <c r="BA22" i="8"/>
  <c r="BA23" i="8"/>
  <c r="BA24" i="8"/>
  <c r="BB24" i="8"/>
  <c r="BQ33" i="8"/>
  <c r="BA25" i="8"/>
  <c r="BA26" i="8"/>
  <c r="BB26" i="8"/>
  <c r="BQ35" i="8"/>
  <c r="BB25" i="8"/>
  <c r="BQ34" i="8"/>
  <c r="BA27" i="8"/>
  <c r="BA28" i="8"/>
  <c r="BB28" i="8"/>
  <c r="BQ37" i="8"/>
  <c r="BB27" i="8"/>
  <c r="BQ36" i="8"/>
  <c r="BA29" i="8"/>
  <c r="BB29" i="8"/>
  <c r="BQ38" i="8"/>
  <c r="BA30" i="8"/>
  <c r="BA31" i="8"/>
  <c r="BA32" i="8"/>
  <c r="BB32" i="8"/>
  <c r="BQ41" i="8"/>
  <c r="BA33" i="8"/>
  <c r="BA34" i="8"/>
  <c r="BB34" i="8"/>
  <c r="BQ43" i="8"/>
  <c r="BB33" i="8"/>
  <c r="BQ42" i="8"/>
  <c r="BA35" i="8"/>
  <c r="BA36" i="8"/>
  <c r="BB36" i="8"/>
  <c r="BQ45" i="8"/>
  <c r="BB35" i="8"/>
  <c r="BQ44" i="8"/>
  <c r="BC6" i="8"/>
  <c r="BC5" i="8"/>
  <c r="BC7" i="8"/>
  <c r="BD7" i="8"/>
  <c r="BC8" i="8"/>
  <c r="BC9" i="8"/>
  <c r="BC10" i="8"/>
  <c r="BC11" i="8"/>
  <c r="BD11" i="8"/>
  <c r="BR20" i="8"/>
  <c r="BD10" i="8"/>
  <c r="BR19" i="8"/>
  <c r="BC12" i="8"/>
  <c r="BD12" i="8"/>
  <c r="BR21" i="8"/>
  <c r="BC13" i="8"/>
  <c r="BC14" i="8"/>
  <c r="BC15" i="8"/>
  <c r="BD15" i="8"/>
  <c r="BR24" i="8"/>
  <c r="BC16" i="8"/>
  <c r="BC17" i="8"/>
  <c r="BD17" i="8"/>
  <c r="BR26" i="8"/>
  <c r="BD16" i="8"/>
  <c r="BR25" i="8"/>
  <c r="BC18" i="8"/>
  <c r="BC19" i="8"/>
  <c r="BD19" i="8"/>
  <c r="BR28" i="8"/>
  <c r="BD18" i="8"/>
  <c r="BR27" i="8"/>
  <c r="BC20" i="8"/>
  <c r="BD20" i="8"/>
  <c r="BR29" i="8"/>
  <c r="BC21" i="8"/>
  <c r="BC22" i="8"/>
  <c r="BC23" i="8"/>
  <c r="BD23" i="8"/>
  <c r="BR32" i="8"/>
  <c r="BC24" i="8"/>
  <c r="BC25" i="8"/>
  <c r="BD25" i="8"/>
  <c r="BR34" i="8"/>
  <c r="BD24" i="8"/>
  <c r="BR33" i="8"/>
  <c r="BC26" i="8"/>
  <c r="BC27" i="8"/>
  <c r="BD27" i="8"/>
  <c r="BR36" i="8"/>
  <c r="BD26" i="8"/>
  <c r="BR35" i="8"/>
  <c r="BC28" i="8"/>
  <c r="BD28" i="8"/>
  <c r="BR37" i="8"/>
  <c r="BC29" i="8"/>
  <c r="BC30" i="8"/>
  <c r="BC31" i="8"/>
  <c r="BD31" i="8"/>
  <c r="BR40" i="8"/>
  <c r="BC32" i="8"/>
  <c r="BC33" i="8"/>
  <c r="BD33" i="8"/>
  <c r="BR42" i="8"/>
  <c r="BD32" i="8"/>
  <c r="BR41" i="8"/>
  <c r="BC34" i="8"/>
  <c r="BC35" i="8"/>
  <c r="BD35" i="8"/>
  <c r="BR44" i="8"/>
  <c r="BD34" i="8"/>
  <c r="BR43" i="8"/>
  <c r="BC36" i="8"/>
  <c r="BD36" i="8"/>
  <c r="BR45" i="8"/>
  <c r="BC37" i="8"/>
  <c r="AS39" i="8"/>
  <c r="AU39" i="8"/>
  <c r="BC39" i="8"/>
  <c r="AF37" i="8"/>
  <c r="AF36" i="8"/>
  <c r="AF35" i="8"/>
  <c r="AF34" i="8"/>
  <c r="AF33" i="8"/>
  <c r="AF32" i="8"/>
  <c r="AF31" i="8"/>
  <c r="AF30" i="8"/>
  <c r="AF29" i="8"/>
  <c r="AF28" i="8"/>
  <c r="AF27" i="8"/>
  <c r="AF26" i="8"/>
  <c r="AF25" i="8"/>
  <c r="AF24" i="8"/>
  <c r="AF23" i="8"/>
  <c r="AF22" i="8"/>
  <c r="AF21" i="8"/>
  <c r="AF20" i="8"/>
  <c r="AF19" i="8"/>
  <c r="AF18" i="8"/>
  <c r="AF17" i="8"/>
  <c r="AF16" i="8"/>
  <c r="AF15" i="8"/>
  <c r="AF14" i="8"/>
  <c r="BG13" i="8"/>
  <c r="AF13" i="8"/>
  <c r="AF12" i="8"/>
  <c r="AF11" i="8"/>
  <c r="AF10" i="8"/>
  <c r="BH9" i="8"/>
  <c r="AF9" i="8"/>
  <c r="BH8" i="8"/>
  <c r="AF8" i="8"/>
  <c r="BL7" i="8"/>
  <c r="BH7" i="8"/>
  <c r="AF7" i="8"/>
  <c r="BL6" i="8"/>
  <c r="BH6" i="8"/>
  <c r="AF2" i="8"/>
  <c r="AG1" i="8"/>
  <c r="AF1" i="8"/>
  <c r="AG7" i="7"/>
  <c r="AG8" i="7"/>
  <c r="AG9" i="7"/>
  <c r="AH9" i="7"/>
  <c r="BG18" i="7"/>
  <c r="AG10" i="7"/>
  <c r="AG11" i="7"/>
  <c r="AH11" i="7"/>
  <c r="BG20" i="7"/>
  <c r="AG12" i="7"/>
  <c r="AG13" i="7"/>
  <c r="AG14" i="7"/>
  <c r="AG15" i="7"/>
  <c r="AG16" i="7"/>
  <c r="AH16" i="7"/>
  <c r="BG25" i="7"/>
  <c r="AH15" i="7"/>
  <c r="BG24" i="7"/>
  <c r="AG17" i="7"/>
  <c r="AG18" i="7"/>
  <c r="AH18" i="7"/>
  <c r="BG27" i="7"/>
  <c r="AH17" i="7"/>
  <c r="BG26" i="7"/>
  <c r="AG19" i="7"/>
  <c r="AG20" i="7"/>
  <c r="AG21" i="7"/>
  <c r="AG22" i="7"/>
  <c r="AH22" i="7"/>
  <c r="BG31" i="7"/>
  <c r="AH21" i="7"/>
  <c r="BG30" i="7"/>
  <c r="AG23" i="7"/>
  <c r="AG24" i="7"/>
  <c r="AG25" i="7"/>
  <c r="AG26" i="7"/>
  <c r="AH26" i="7"/>
  <c r="BG35" i="7"/>
  <c r="AG27" i="7"/>
  <c r="AG28" i="7"/>
  <c r="AG29" i="7"/>
  <c r="AG30" i="7"/>
  <c r="AH30" i="7"/>
  <c r="BG39" i="7"/>
  <c r="AH29" i="7"/>
  <c r="BG38" i="7"/>
  <c r="AG31" i="7"/>
  <c r="AG32" i="7"/>
  <c r="AG33" i="7"/>
  <c r="AG34" i="7"/>
  <c r="AH34" i="7"/>
  <c r="BG43" i="7"/>
  <c r="AG35" i="7"/>
  <c r="AH35" i="7"/>
  <c r="BG44" i="7"/>
  <c r="AG36" i="7"/>
  <c r="AI5" i="7"/>
  <c r="AG37" i="7"/>
  <c r="AH37" i="7"/>
  <c r="BG46" i="7"/>
  <c r="AI6" i="7"/>
  <c r="AI7" i="7"/>
  <c r="AI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J21" i="7"/>
  <c r="BH30" i="7"/>
  <c r="AI22" i="7"/>
  <c r="AI23" i="7"/>
  <c r="AI24" i="7"/>
  <c r="AI25" i="7"/>
  <c r="AJ25" i="7"/>
  <c r="BH34" i="7"/>
  <c r="AI26" i="7"/>
  <c r="AI27" i="7"/>
  <c r="AI28" i="7"/>
  <c r="AI29" i="7"/>
  <c r="AI30" i="7"/>
  <c r="AI31" i="7"/>
  <c r="AI32" i="7"/>
  <c r="AI33" i="7"/>
  <c r="AJ33" i="7"/>
  <c r="BH42" i="7"/>
  <c r="AI34" i="7"/>
  <c r="AK6" i="7"/>
  <c r="AK7" i="7"/>
  <c r="AK8" i="7"/>
  <c r="AL8" i="7"/>
  <c r="BI17" i="7"/>
  <c r="AK9" i="7"/>
  <c r="AL9" i="7"/>
  <c r="BI18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9" i="7"/>
  <c r="AL13" i="7"/>
  <c r="BI22" i="7"/>
  <c r="AL12" i="7"/>
  <c r="BI21" i="7"/>
  <c r="AL14" i="7"/>
  <c r="BI23" i="7"/>
  <c r="AL17" i="7"/>
  <c r="BI26" i="7"/>
  <c r="AL16" i="7"/>
  <c r="BI25" i="7"/>
  <c r="AL18" i="7"/>
  <c r="BI27" i="7"/>
  <c r="AL21" i="7"/>
  <c r="BI30" i="7"/>
  <c r="AL20" i="7"/>
  <c r="BI29" i="7"/>
  <c r="AL22" i="7"/>
  <c r="BI31" i="7"/>
  <c r="AL25" i="7"/>
  <c r="BI34" i="7"/>
  <c r="AL24" i="7"/>
  <c r="BI33" i="7"/>
  <c r="AL26" i="7"/>
  <c r="BI35" i="7"/>
  <c r="AL29" i="7"/>
  <c r="BI38" i="7"/>
  <c r="AL28" i="7"/>
  <c r="BI37" i="7"/>
  <c r="AL30" i="7"/>
  <c r="BI39" i="7"/>
  <c r="AL33" i="7"/>
  <c r="BI42" i="7"/>
  <c r="AL32" i="7"/>
  <c r="BI41" i="7"/>
  <c r="AL34" i="7"/>
  <c r="BI43" i="7"/>
  <c r="AL37" i="7"/>
  <c r="BI46" i="7"/>
  <c r="AL36" i="7"/>
  <c r="BI45" i="7"/>
  <c r="AM6" i="7"/>
  <c r="AM7" i="7"/>
  <c r="AM8" i="7"/>
  <c r="AN8" i="7"/>
  <c r="BJ17" i="7"/>
  <c r="AM5" i="7"/>
  <c r="AM9" i="7"/>
  <c r="AN9" i="7"/>
  <c r="BJ18" i="7"/>
  <c r="AM10" i="7"/>
  <c r="AM11" i="7"/>
  <c r="AN11" i="7"/>
  <c r="BJ20" i="7"/>
  <c r="AN10" i="7"/>
  <c r="BJ19" i="7"/>
  <c r="AM12" i="7"/>
  <c r="AN12" i="7"/>
  <c r="BJ21" i="7"/>
  <c r="AM13" i="7"/>
  <c r="AM14" i="7"/>
  <c r="AM15" i="7"/>
  <c r="AN15" i="7"/>
  <c r="BJ24" i="7"/>
  <c r="AN14" i="7"/>
  <c r="BJ23" i="7"/>
  <c r="AM16" i="7"/>
  <c r="AN16" i="7"/>
  <c r="BJ25" i="7"/>
  <c r="AM17" i="7"/>
  <c r="AM18" i="7"/>
  <c r="AM19" i="7"/>
  <c r="AN19" i="7"/>
  <c r="BJ28" i="7"/>
  <c r="AN18" i="7"/>
  <c r="BJ27" i="7"/>
  <c r="AM20" i="7"/>
  <c r="AN20" i="7"/>
  <c r="BJ29" i="7"/>
  <c r="AM21" i="7"/>
  <c r="AM22" i="7"/>
  <c r="AM23" i="7"/>
  <c r="AN23" i="7"/>
  <c r="BJ32" i="7"/>
  <c r="AN22" i="7"/>
  <c r="BJ31" i="7"/>
  <c r="AM24" i="7"/>
  <c r="AN24" i="7"/>
  <c r="BJ33" i="7"/>
  <c r="AM25" i="7"/>
  <c r="AM26" i="7"/>
  <c r="AM27" i="7"/>
  <c r="AN27" i="7"/>
  <c r="BJ36" i="7"/>
  <c r="AN26" i="7"/>
  <c r="BJ35" i="7"/>
  <c r="AM28" i="7"/>
  <c r="AN28" i="7"/>
  <c r="BJ37" i="7"/>
  <c r="AM29" i="7"/>
  <c r="AM30" i="7"/>
  <c r="AM31" i="7"/>
  <c r="AN31" i="7"/>
  <c r="BJ40" i="7"/>
  <c r="AN30" i="7"/>
  <c r="BJ39" i="7"/>
  <c r="AM32" i="7"/>
  <c r="AN32" i="7"/>
  <c r="BJ41" i="7"/>
  <c r="AM33" i="7"/>
  <c r="AM34" i="7"/>
  <c r="AM35" i="7"/>
  <c r="AN35" i="7"/>
  <c r="BJ44" i="7"/>
  <c r="AN34" i="7"/>
  <c r="BJ43" i="7"/>
  <c r="AO5" i="7"/>
  <c r="AM36" i="7"/>
  <c r="AN36" i="7"/>
  <c r="BJ45" i="7"/>
  <c r="AO7" i="7"/>
  <c r="AO8" i="7"/>
  <c r="AO9" i="7"/>
  <c r="AO10" i="7"/>
  <c r="AP10" i="7"/>
  <c r="BK19" i="7"/>
  <c r="AP9" i="7"/>
  <c r="BK18" i="7"/>
  <c r="AO11" i="7"/>
  <c r="AP11" i="7"/>
  <c r="BK20" i="7"/>
  <c r="AO12" i="7"/>
  <c r="AO13" i="7"/>
  <c r="AO14" i="7"/>
  <c r="AP14" i="7"/>
  <c r="BK23" i="7"/>
  <c r="AP13" i="7"/>
  <c r="BK22" i="7"/>
  <c r="AO15" i="7"/>
  <c r="AO16" i="7"/>
  <c r="AO17" i="7"/>
  <c r="AO18" i="7"/>
  <c r="AP18" i="7"/>
  <c r="BK27" i="7"/>
  <c r="AO19" i="7"/>
  <c r="AP19" i="7"/>
  <c r="BK28" i="7"/>
  <c r="AO20" i="7"/>
  <c r="AO21" i="7"/>
  <c r="AO22" i="7"/>
  <c r="AP22" i="7"/>
  <c r="BK31" i="7"/>
  <c r="AP21" i="7"/>
  <c r="BK30" i="7"/>
  <c r="AO23" i="7"/>
  <c r="AP23" i="7"/>
  <c r="BK32" i="7"/>
  <c r="AO24" i="7"/>
  <c r="AO25" i="7"/>
  <c r="AO26" i="7"/>
  <c r="AP26" i="7"/>
  <c r="BK35" i="7"/>
  <c r="AO27" i="7"/>
  <c r="AO28" i="7"/>
  <c r="AO29" i="7"/>
  <c r="AO30" i="7"/>
  <c r="AP30" i="7"/>
  <c r="BK39" i="7"/>
  <c r="AO31" i="7"/>
  <c r="AO32" i="7"/>
  <c r="AO33" i="7"/>
  <c r="AP33" i="7"/>
  <c r="AO34" i="7"/>
  <c r="AP34" i="7"/>
  <c r="BK43" i="7"/>
  <c r="BK42" i="7"/>
  <c r="AO35" i="7"/>
  <c r="AO36" i="7"/>
  <c r="AQ5" i="7"/>
  <c r="AO37" i="7"/>
  <c r="AQ6" i="7"/>
  <c r="AQ7" i="7"/>
  <c r="AQ8" i="7"/>
  <c r="AQ9" i="7"/>
  <c r="AQ10" i="7"/>
  <c r="AQ11" i="7"/>
  <c r="AR11" i="7"/>
  <c r="AQ12" i="7"/>
  <c r="AR12" i="7"/>
  <c r="BL21" i="7"/>
  <c r="BL20" i="7"/>
  <c r="AQ13" i="7"/>
  <c r="AQ14" i="7"/>
  <c r="AQ15" i="7"/>
  <c r="AQ16" i="7"/>
  <c r="AR16" i="7"/>
  <c r="BL25" i="7"/>
  <c r="AQ17" i="7"/>
  <c r="AQ18" i="7"/>
  <c r="AQ19" i="7"/>
  <c r="AQ20" i="7"/>
  <c r="AR20" i="7"/>
  <c r="BL29" i="7"/>
  <c r="AQ21" i="7"/>
  <c r="AQ22" i="7"/>
  <c r="AQ23" i="7"/>
  <c r="AQ24" i="7"/>
  <c r="AR24" i="7"/>
  <c r="BL33" i="7"/>
  <c r="AQ25" i="7"/>
  <c r="AQ26" i="7"/>
  <c r="AQ27" i="7"/>
  <c r="AQ28" i="7"/>
  <c r="AR28" i="7"/>
  <c r="BL37" i="7"/>
  <c r="AQ29" i="7"/>
  <c r="AQ30" i="7"/>
  <c r="AQ31" i="7"/>
  <c r="AQ32" i="7"/>
  <c r="AR32" i="7"/>
  <c r="BL41" i="7"/>
  <c r="AQ33" i="7"/>
  <c r="AQ34" i="7"/>
  <c r="AQ35" i="7"/>
  <c r="AQ36" i="7"/>
  <c r="AR36" i="7"/>
  <c r="BL45" i="7"/>
  <c r="AS6" i="7"/>
  <c r="AS7" i="7"/>
  <c r="AS8" i="7"/>
  <c r="AT8" i="7"/>
  <c r="BM17" i="7"/>
  <c r="AS5" i="7"/>
  <c r="AS9" i="7"/>
  <c r="AT9" i="7"/>
  <c r="BM18" i="7"/>
  <c r="AS10" i="7"/>
  <c r="AS11" i="7"/>
  <c r="AT11" i="7"/>
  <c r="BM20" i="7"/>
  <c r="AT10" i="7"/>
  <c r="BM19" i="7"/>
  <c r="AS12" i="7"/>
  <c r="AS13" i="7"/>
  <c r="AT13" i="7"/>
  <c r="BM22" i="7"/>
  <c r="AS14" i="7"/>
  <c r="AS15" i="7"/>
  <c r="AT15" i="7"/>
  <c r="BM24" i="7"/>
  <c r="AS16" i="7"/>
  <c r="AS17" i="7"/>
  <c r="AT17" i="7"/>
  <c r="BM26" i="7"/>
  <c r="AS18" i="7"/>
  <c r="AS19" i="7"/>
  <c r="AT19" i="7"/>
  <c r="BM28" i="7"/>
  <c r="AS20" i="7"/>
  <c r="AS21" i="7"/>
  <c r="AT21" i="7"/>
  <c r="BM30" i="7"/>
  <c r="AS22" i="7"/>
  <c r="AS23" i="7"/>
  <c r="AT23" i="7"/>
  <c r="BM32" i="7"/>
  <c r="AS24" i="7"/>
  <c r="AS25" i="7"/>
  <c r="AT25" i="7"/>
  <c r="BM34" i="7"/>
  <c r="AS26" i="7"/>
  <c r="AS27" i="7"/>
  <c r="AT27" i="7"/>
  <c r="BM36" i="7"/>
  <c r="AS28" i="7"/>
  <c r="AS29" i="7"/>
  <c r="AT29" i="7"/>
  <c r="BM38" i="7"/>
  <c r="AS30" i="7"/>
  <c r="AS31" i="7"/>
  <c r="AT31" i="7"/>
  <c r="BM40" i="7"/>
  <c r="AS32" i="7"/>
  <c r="AS33" i="7"/>
  <c r="AT33" i="7"/>
  <c r="BM42" i="7"/>
  <c r="AS34" i="7"/>
  <c r="AS35" i="7"/>
  <c r="AT35" i="7"/>
  <c r="BM44" i="7"/>
  <c r="AS36" i="7"/>
  <c r="AS37" i="7"/>
  <c r="AT37" i="7"/>
  <c r="BM46" i="7"/>
  <c r="AU6" i="7"/>
  <c r="AU7" i="7"/>
  <c r="AU8" i="7"/>
  <c r="AU9" i="7"/>
  <c r="AU10" i="7"/>
  <c r="AV10" i="7"/>
  <c r="BN19" i="7"/>
  <c r="AU11" i="7"/>
  <c r="AU12" i="7"/>
  <c r="AV12" i="7"/>
  <c r="AU13" i="7"/>
  <c r="AV13" i="7"/>
  <c r="BN22" i="7"/>
  <c r="BN21" i="7"/>
  <c r="AU14" i="7"/>
  <c r="AU15" i="7"/>
  <c r="AU16" i="7"/>
  <c r="AU17" i="7"/>
  <c r="AV17" i="7"/>
  <c r="BN26" i="7"/>
  <c r="AU18" i="7"/>
  <c r="AU19" i="7"/>
  <c r="AU20" i="7"/>
  <c r="AU21" i="7"/>
  <c r="AV21" i="7"/>
  <c r="BN30" i="7"/>
  <c r="AU22" i="7"/>
  <c r="AU23" i="7"/>
  <c r="AU24" i="7"/>
  <c r="AU25" i="7"/>
  <c r="AV25" i="7"/>
  <c r="BN34" i="7"/>
  <c r="AU26" i="7"/>
  <c r="AU27" i="7"/>
  <c r="AU28" i="7"/>
  <c r="AU29" i="7"/>
  <c r="AV29" i="7"/>
  <c r="BN38" i="7"/>
  <c r="AU30" i="7"/>
  <c r="AU31" i="7"/>
  <c r="AU32" i="7"/>
  <c r="AU33" i="7"/>
  <c r="AV33" i="7"/>
  <c r="BN42" i="7"/>
  <c r="AU34" i="7"/>
  <c r="AU35" i="7"/>
  <c r="AU36" i="7"/>
  <c r="AU37" i="7"/>
  <c r="AV37" i="7"/>
  <c r="BN46" i="7"/>
  <c r="AW6" i="7"/>
  <c r="AW7" i="7"/>
  <c r="AW8" i="7"/>
  <c r="AX8" i="7"/>
  <c r="BO17" i="7"/>
  <c r="AW5" i="7"/>
  <c r="AW9" i="7"/>
  <c r="AW10" i="7"/>
  <c r="AX10" i="7"/>
  <c r="BO19" i="7"/>
  <c r="AW11" i="7"/>
  <c r="AW12" i="7"/>
  <c r="AW13" i="7"/>
  <c r="AW14" i="7"/>
  <c r="AX14" i="7"/>
  <c r="BO23" i="7"/>
  <c r="AW15" i="7"/>
  <c r="AW16" i="7"/>
  <c r="AW17" i="7"/>
  <c r="AX17" i="7"/>
  <c r="BO26" i="7"/>
  <c r="AW18" i="7"/>
  <c r="AX18" i="7"/>
  <c r="BO27" i="7"/>
  <c r="AX16" i="7"/>
  <c r="BO25" i="7"/>
  <c r="AW19" i="7"/>
  <c r="AW20" i="7"/>
  <c r="AW21" i="7"/>
  <c r="AW22" i="7"/>
  <c r="AX22" i="7"/>
  <c r="BO31" i="7"/>
  <c r="AW23" i="7"/>
  <c r="AW24" i="7"/>
  <c r="AW25" i="7"/>
  <c r="AX25" i="7"/>
  <c r="BO34" i="7"/>
  <c r="AW26" i="7"/>
  <c r="AX26" i="7"/>
  <c r="BO35" i="7"/>
  <c r="AX24" i="7"/>
  <c r="BO33" i="7"/>
  <c r="AW27" i="7"/>
  <c r="AW28" i="7"/>
  <c r="AW29" i="7"/>
  <c r="AW30" i="7"/>
  <c r="AX30" i="7"/>
  <c r="BO39" i="7"/>
  <c r="AW31" i="7"/>
  <c r="AW32" i="7"/>
  <c r="AW33" i="7"/>
  <c r="AX33" i="7"/>
  <c r="BO42" i="7"/>
  <c r="AW34" i="7"/>
  <c r="AX34" i="7"/>
  <c r="BO43" i="7"/>
  <c r="AX32" i="7"/>
  <c r="BO41" i="7"/>
  <c r="AW35" i="7"/>
  <c r="AW36" i="7"/>
  <c r="AY6" i="7"/>
  <c r="AY7" i="7"/>
  <c r="AY8" i="7"/>
  <c r="AZ8" i="7"/>
  <c r="BP17" i="7"/>
  <c r="AY9" i="7"/>
  <c r="AZ9" i="7"/>
  <c r="BP18" i="7"/>
  <c r="AY10" i="7"/>
  <c r="AY11" i="7"/>
  <c r="AY12" i="7"/>
  <c r="AY13" i="7"/>
  <c r="AZ13" i="7"/>
  <c r="BP22" i="7"/>
  <c r="AY14" i="7"/>
  <c r="AY15" i="7"/>
  <c r="AY16" i="7"/>
  <c r="AZ16" i="7"/>
  <c r="BP25" i="7"/>
  <c r="AY17" i="7"/>
  <c r="AZ17" i="7"/>
  <c r="BP26" i="7"/>
  <c r="AZ15" i="7"/>
  <c r="BP24" i="7"/>
  <c r="AY18" i="7"/>
  <c r="AY19" i="7"/>
  <c r="AY20" i="7"/>
  <c r="AY21" i="7"/>
  <c r="AZ21" i="7"/>
  <c r="BP30" i="7"/>
  <c r="AY22" i="7"/>
  <c r="AY23" i="7"/>
  <c r="AY24" i="7"/>
  <c r="AZ24" i="7"/>
  <c r="BP33" i="7"/>
  <c r="AY25" i="7"/>
  <c r="AZ25" i="7"/>
  <c r="BP34" i="7"/>
  <c r="AZ23" i="7"/>
  <c r="BP32" i="7"/>
  <c r="AY26" i="7"/>
  <c r="AY27" i="7"/>
  <c r="AY28" i="7"/>
  <c r="AY29" i="7"/>
  <c r="AZ29" i="7"/>
  <c r="BP38" i="7"/>
  <c r="AY30" i="7"/>
  <c r="AY31" i="7"/>
  <c r="AY32" i="7"/>
  <c r="AZ32" i="7"/>
  <c r="BP41" i="7"/>
  <c r="AY33" i="7"/>
  <c r="AZ33" i="7"/>
  <c r="BP42" i="7"/>
  <c r="AZ31" i="7"/>
  <c r="BP40" i="7"/>
  <c r="AY34" i="7"/>
  <c r="AY35" i="7"/>
  <c r="AY36" i="7"/>
  <c r="AY37" i="7"/>
  <c r="AZ37" i="7"/>
  <c r="BP46" i="7"/>
  <c r="BA5" i="7"/>
  <c r="BA6" i="7"/>
  <c r="BA7" i="7"/>
  <c r="BA8" i="7"/>
  <c r="BB8" i="7"/>
  <c r="BQ17" i="7"/>
  <c r="BA9" i="7"/>
  <c r="BA10" i="7"/>
  <c r="BA11" i="7"/>
  <c r="BB11" i="7"/>
  <c r="BQ20" i="7"/>
  <c r="BB9" i="7"/>
  <c r="BQ18" i="7"/>
  <c r="BA12" i="7"/>
  <c r="BB12" i="7"/>
  <c r="BQ21" i="7"/>
  <c r="BA13" i="7"/>
  <c r="BA14" i="7"/>
  <c r="BB14" i="7"/>
  <c r="BQ23" i="7"/>
  <c r="BA15" i="7"/>
  <c r="BB15" i="7"/>
  <c r="BQ24" i="7"/>
  <c r="BA16" i="7"/>
  <c r="BB16" i="7"/>
  <c r="BQ25" i="7"/>
  <c r="BA17" i="7"/>
  <c r="BA18" i="7"/>
  <c r="BB18" i="7"/>
  <c r="BQ27" i="7"/>
  <c r="BA19" i="7"/>
  <c r="BB19" i="7"/>
  <c r="BQ28" i="7"/>
  <c r="BB17" i="7"/>
  <c r="BQ26" i="7"/>
  <c r="BA20" i="7"/>
  <c r="BB20" i="7"/>
  <c r="BQ29" i="7"/>
  <c r="BA21" i="7"/>
  <c r="BA22" i="7"/>
  <c r="BB22" i="7"/>
  <c r="BQ31" i="7"/>
  <c r="BA23" i="7"/>
  <c r="BB23" i="7"/>
  <c r="BQ32" i="7"/>
  <c r="BA24" i="7"/>
  <c r="BB24" i="7"/>
  <c r="BQ33" i="7"/>
  <c r="BA25" i="7"/>
  <c r="BA26" i="7"/>
  <c r="BB26" i="7"/>
  <c r="BQ35" i="7"/>
  <c r="BA27" i="7"/>
  <c r="BB27" i="7"/>
  <c r="BQ36" i="7"/>
  <c r="BB25" i="7"/>
  <c r="BQ34" i="7"/>
  <c r="BA28" i="7"/>
  <c r="BB28" i="7"/>
  <c r="BQ37" i="7"/>
  <c r="BA29" i="7"/>
  <c r="BA30" i="7"/>
  <c r="BB30" i="7"/>
  <c r="BQ39" i="7"/>
  <c r="BA31" i="7"/>
  <c r="BB31" i="7"/>
  <c r="BQ40" i="7"/>
  <c r="BA32" i="7"/>
  <c r="BB32" i="7"/>
  <c r="BQ41" i="7"/>
  <c r="BA33" i="7"/>
  <c r="BA34" i="7"/>
  <c r="BB34" i="7"/>
  <c r="BQ43" i="7"/>
  <c r="BA35" i="7"/>
  <c r="BB35" i="7"/>
  <c r="BQ44" i="7"/>
  <c r="BB33" i="7"/>
  <c r="BQ42" i="7"/>
  <c r="BA36" i="7"/>
  <c r="BB36" i="7"/>
  <c r="BQ45" i="7"/>
  <c r="BC6" i="7"/>
  <c r="BC7" i="7"/>
  <c r="BC8" i="7"/>
  <c r="BD8" i="7"/>
  <c r="BR17" i="7"/>
  <c r="BC5" i="7"/>
  <c r="BD7" i="7"/>
  <c r="BC9" i="7"/>
  <c r="BC10" i="7"/>
  <c r="BD10" i="7"/>
  <c r="BR19" i="7"/>
  <c r="BC11" i="7"/>
  <c r="BD11" i="7"/>
  <c r="BR20" i="7"/>
  <c r="BC12" i="7"/>
  <c r="BC13" i="7"/>
  <c r="BD13" i="7"/>
  <c r="BR22" i="7"/>
  <c r="BC14" i="7"/>
  <c r="BD14" i="7"/>
  <c r="BR23" i="7"/>
  <c r="BC15" i="7"/>
  <c r="BD15" i="7"/>
  <c r="BR24" i="7"/>
  <c r="BC16" i="7"/>
  <c r="BC17" i="7"/>
  <c r="BD17" i="7"/>
  <c r="BR26" i="7"/>
  <c r="BC18" i="7"/>
  <c r="BD18" i="7"/>
  <c r="BR27" i="7"/>
  <c r="BD16" i="7"/>
  <c r="BR25" i="7"/>
  <c r="BC19" i="7"/>
  <c r="BD19" i="7"/>
  <c r="BR28" i="7"/>
  <c r="BC20" i="7"/>
  <c r="BC21" i="7"/>
  <c r="BC22" i="7"/>
  <c r="BC23" i="7"/>
  <c r="BC24" i="7"/>
  <c r="BC25" i="7"/>
  <c r="BD25" i="7"/>
  <c r="BR34" i="7"/>
  <c r="BC26" i="7"/>
  <c r="BC27" i="7"/>
  <c r="BD27" i="7"/>
  <c r="BR36" i="7"/>
  <c r="BC28" i="7"/>
  <c r="BC29" i="7"/>
  <c r="BC30" i="7"/>
  <c r="BC31" i="7"/>
  <c r="BD31" i="7"/>
  <c r="BR40" i="7"/>
  <c r="BC32" i="7"/>
  <c r="BC33" i="7"/>
  <c r="BC34" i="7"/>
  <c r="BC35" i="7"/>
  <c r="BC36" i="7"/>
  <c r="BC37" i="7"/>
  <c r="BA40" i="7"/>
  <c r="AS40" i="7"/>
  <c r="AK40" i="7"/>
  <c r="AW39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BG13" i="7"/>
  <c r="AF13" i="7"/>
  <c r="AF12" i="7"/>
  <c r="AF11" i="7"/>
  <c r="AF10" i="7"/>
  <c r="BH9" i="7"/>
  <c r="AF9" i="7"/>
  <c r="BH8" i="7"/>
  <c r="AF8" i="7"/>
  <c r="BL7" i="7"/>
  <c r="BH7" i="7"/>
  <c r="AF7" i="7"/>
  <c r="BL6" i="7"/>
  <c r="BH6" i="7"/>
  <c r="AF2" i="7"/>
  <c r="AG1" i="7"/>
  <c r="AF1" i="7"/>
  <c r="AG7" i="6"/>
  <c r="AH7" i="6"/>
  <c r="BG16" i="6"/>
  <c r="AG8" i="6"/>
  <c r="AG9" i="6"/>
  <c r="AG10" i="6"/>
  <c r="AG11" i="6"/>
  <c r="AG12" i="6"/>
  <c r="AH12" i="6"/>
  <c r="BG21" i="6"/>
  <c r="AG13" i="6"/>
  <c r="AG14" i="6"/>
  <c r="AH14" i="6"/>
  <c r="BG23" i="6"/>
  <c r="AG15" i="6"/>
  <c r="AG16" i="6"/>
  <c r="AH16" i="6"/>
  <c r="BG25" i="6"/>
  <c r="AG17" i="6"/>
  <c r="AG18" i="6"/>
  <c r="AH18" i="6"/>
  <c r="BG27" i="6"/>
  <c r="AG19" i="6"/>
  <c r="AG20" i="6"/>
  <c r="AH20" i="6"/>
  <c r="BG29" i="6"/>
  <c r="AG21" i="6"/>
  <c r="AG22" i="6"/>
  <c r="AH22" i="6"/>
  <c r="BG31" i="6"/>
  <c r="AG23" i="6"/>
  <c r="AG24" i="6"/>
  <c r="AH24" i="6"/>
  <c r="BG33" i="6"/>
  <c r="AG25" i="6"/>
  <c r="AG26" i="6"/>
  <c r="AH26" i="6"/>
  <c r="BG35" i="6"/>
  <c r="AG27" i="6"/>
  <c r="AG28" i="6"/>
  <c r="AH28" i="6"/>
  <c r="BG37" i="6"/>
  <c r="AG29" i="6"/>
  <c r="AG30" i="6"/>
  <c r="AH30" i="6"/>
  <c r="BG39" i="6"/>
  <c r="AG31" i="6"/>
  <c r="AG32" i="6"/>
  <c r="AH32" i="6"/>
  <c r="BG41" i="6"/>
  <c r="AG33" i="6"/>
  <c r="AG34" i="6"/>
  <c r="AH34" i="6"/>
  <c r="BG43" i="6"/>
  <c r="AG35" i="6"/>
  <c r="AG36" i="6"/>
  <c r="AH36" i="6"/>
  <c r="BG45" i="6"/>
  <c r="AI5" i="6"/>
  <c r="AG37" i="6"/>
  <c r="AI6" i="6"/>
  <c r="AI7" i="6"/>
  <c r="AI8" i="6"/>
  <c r="AJ8" i="6"/>
  <c r="BH17" i="6"/>
  <c r="AI9" i="6"/>
  <c r="AI10" i="6"/>
  <c r="AJ10" i="6"/>
  <c r="BH19" i="6"/>
  <c r="AI11" i="6"/>
  <c r="AJ11" i="6"/>
  <c r="AI12" i="6"/>
  <c r="AJ12" i="6"/>
  <c r="BH21" i="6"/>
  <c r="BH20" i="6"/>
  <c r="AI13" i="6"/>
  <c r="AI14" i="6"/>
  <c r="AJ14" i="6"/>
  <c r="BH23" i="6"/>
  <c r="AI15" i="6"/>
  <c r="AI16" i="6"/>
  <c r="AJ16" i="6"/>
  <c r="BH25" i="6"/>
  <c r="AI17" i="6"/>
  <c r="AI18" i="6"/>
  <c r="AJ18" i="6"/>
  <c r="BH27" i="6"/>
  <c r="AI19" i="6"/>
  <c r="AI20" i="6"/>
  <c r="AJ20" i="6"/>
  <c r="BH29" i="6"/>
  <c r="AI21" i="6"/>
  <c r="AI22" i="6"/>
  <c r="AJ22" i="6"/>
  <c r="BH31" i="6"/>
  <c r="AI23" i="6"/>
  <c r="AI24" i="6"/>
  <c r="AJ24" i="6"/>
  <c r="BH33" i="6"/>
  <c r="AI25" i="6"/>
  <c r="AI26" i="6"/>
  <c r="AJ26" i="6"/>
  <c r="BH35" i="6"/>
  <c r="AI27" i="6"/>
  <c r="AI28" i="6"/>
  <c r="AJ28" i="6"/>
  <c r="BH37" i="6"/>
  <c r="AI29" i="6"/>
  <c r="AI30" i="6"/>
  <c r="AJ30" i="6"/>
  <c r="BH39" i="6"/>
  <c r="AI31" i="6"/>
  <c r="AI32" i="6"/>
  <c r="AJ32" i="6"/>
  <c r="BH41" i="6"/>
  <c r="AI33" i="6"/>
  <c r="AI34" i="6"/>
  <c r="AJ34" i="6"/>
  <c r="BH43" i="6"/>
  <c r="AK6" i="6"/>
  <c r="AK7" i="6"/>
  <c r="AK8" i="6"/>
  <c r="AK9" i="6"/>
  <c r="AK10" i="6"/>
  <c r="AK11" i="6"/>
  <c r="AK12" i="6"/>
  <c r="AL12" i="6"/>
  <c r="AK13" i="6"/>
  <c r="AL13" i="6"/>
  <c r="BI22" i="6"/>
  <c r="BI21" i="6"/>
  <c r="AK14" i="6"/>
  <c r="AK15" i="6"/>
  <c r="AK16" i="6"/>
  <c r="AK17" i="6"/>
  <c r="AL17" i="6"/>
  <c r="BI26" i="6"/>
  <c r="AK18" i="6"/>
  <c r="AK19" i="6"/>
  <c r="AK20" i="6"/>
  <c r="AK21" i="6"/>
  <c r="AL21" i="6"/>
  <c r="BI30" i="6"/>
  <c r="AK22" i="6"/>
  <c r="AK23" i="6"/>
  <c r="AK24" i="6"/>
  <c r="AK25" i="6"/>
  <c r="AL25" i="6"/>
  <c r="BI34" i="6"/>
  <c r="AK26" i="6"/>
  <c r="AK27" i="6"/>
  <c r="AK28" i="6"/>
  <c r="AK29" i="6"/>
  <c r="AL29" i="6"/>
  <c r="BI38" i="6"/>
  <c r="AK30" i="6"/>
  <c r="AK31" i="6"/>
  <c r="AK32" i="6"/>
  <c r="AK33" i="6"/>
  <c r="AL33" i="6"/>
  <c r="BI42" i="6"/>
  <c r="AK34" i="6"/>
  <c r="AK35" i="6"/>
  <c r="AK36" i="6"/>
  <c r="AK37" i="6"/>
  <c r="AL37" i="6"/>
  <c r="BI46" i="6"/>
  <c r="AM6" i="6"/>
  <c r="AM7" i="6"/>
  <c r="AM8" i="6"/>
  <c r="AN8" i="6"/>
  <c r="BJ17" i="6"/>
  <c r="AM5" i="6"/>
  <c r="AN7" i="6"/>
  <c r="AM9" i="6"/>
  <c r="AN9" i="6"/>
  <c r="BJ18" i="6"/>
  <c r="AM10" i="6"/>
  <c r="AM11" i="6"/>
  <c r="AN11" i="6"/>
  <c r="BJ20" i="6"/>
  <c r="AN10" i="6"/>
  <c r="BJ19" i="6"/>
  <c r="AM12" i="6"/>
  <c r="AM13" i="6"/>
  <c r="AN13" i="6"/>
  <c r="BJ22" i="6"/>
  <c r="AM14" i="6"/>
  <c r="AM15" i="6"/>
  <c r="AN15" i="6"/>
  <c r="BJ24" i="6"/>
  <c r="AM16" i="6"/>
  <c r="AM17" i="6"/>
  <c r="AN17" i="6"/>
  <c r="BJ26" i="6"/>
  <c r="AM18" i="6"/>
  <c r="AM19" i="6"/>
  <c r="AN19" i="6"/>
  <c r="BJ28" i="6"/>
  <c r="AM20" i="6"/>
  <c r="AM21" i="6"/>
  <c r="AN21" i="6"/>
  <c r="BJ30" i="6"/>
  <c r="AM22" i="6"/>
  <c r="AM23" i="6"/>
  <c r="AN23" i="6"/>
  <c r="BJ32" i="6"/>
  <c r="AM24" i="6"/>
  <c r="AM25" i="6"/>
  <c r="AN25" i="6"/>
  <c r="BJ34" i="6"/>
  <c r="AM26" i="6"/>
  <c r="AM27" i="6"/>
  <c r="AN27" i="6"/>
  <c r="BJ36" i="6"/>
  <c r="AM28" i="6"/>
  <c r="AM29" i="6"/>
  <c r="AN29" i="6"/>
  <c r="BJ38" i="6"/>
  <c r="AM30" i="6"/>
  <c r="AM31" i="6"/>
  <c r="AN31" i="6"/>
  <c r="BJ40" i="6"/>
  <c r="AM32" i="6"/>
  <c r="AM33" i="6"/>
  <c r="AN33" i="6"/>
  <c r="BJ42" i="6"/>
  <c r="AM34" i="6"/>
  <c r="AM35" i="6"/>
  <c r="AN35" i="6"/>
  <c r="BJ44" i="6"/>
  <c r="AO5" i="6"/>
  <c r="AM36" i="6"/>
  <c r="AO7" i="6"/>
  <c r="AO8" i="6"/>
  <c r="AO9" i="6"/>
  <c r="AO10" i="6"/>
  <c r="AP10" i="6"/>
  <c r="BK19" i="6"/>
  <c r="AP9" i="6"/>
  <c r="BK18" i="6"/>
  <c r="AO11" i="6"/>
  <c r="AO12" i="6"/>
  <c r="AO13" i="6"/>
  <c r="AO14" i="6"/>
  <c r="AP14" i="6"/>
  <c r="BK23" i="6"/>
  <c r="AO15" i="6"/>
  <c r="AO16" i="6"/>
  <c r="AO17" i="6"/>
  <c r="AO18" i="6"/>
  <c r="AP18" i="6"/>
  <c r="BK27" i="6"/>
  <c r="AO19" i="6"/>
  <c r="AO20" i="6"/>
  <c r="AO21" i="6"/>
  <c r="AO22" i="6"/>
  <c r="AP22" i="6"/>
  <c r="BK31" i="6"/>
  <c r="AO23" i="6"/>
  <c r="AO24" i="6"/>
  <c r="AO25" i="6"/>
  <c r="AO26" i="6"/>
  <c r="AP26" i="6"/>
  <c r="BK35" i="6"/>
  <c r="AO27" i="6"/>
  <c r="AO28" i="6"/>
  <c r="AO29" i="6"/>
  <c r="AO30" i="6"/>
  <c r="AP30" i="6"/>
  <c r="BK39" i="6"/>
  <c r="AO31" i="6"/>
  <c r="AO32" i="6"/>
  <c r="AO33" i="6"/>
  <c r="AO34" i="6"/>
  <c r="AP34" i="6"/>
  <c r="BK43" i="6"/>
  <c r="AO35" i="6"/>
  <c r="AO36" i="6"/>
  <c r="AQ5" i="6"/>
  <c r="AO37" i="6"/>
  <c r="AQ6" i="6"/>
  <c r="AQ7" i="6"/>
  <c r="AQ8" i="6"/>
  <c r="AQ9" i="6"/>
  <c r="AQ10" i="6"/>
  <c r="AQ11" i="6"/>
  <c r="AR11" i="6"/>
  <c r="AQ12" i="6"/>
  <c r="AR12" i="6"/>
  <c r="BL21" i="6"/>
  <c r="BL20" i="6"/>
  <c r="AQ13" i="6"/>
  <c r="AQ14" i="6"/>
  <c r="AQ15" i="6"/>
  <c r="AQ16" i="6"/>
  <c r="AR16" i="6"/>
  <c r="BL25" i="6"/>
  <c r="AQ17" i="6"/>
  <c r="AQ18" i="6"/>
  <c r="AQ19" i="6"/>
  <c r="AQ20" i="6"/>
  <c r="AR20" i="6"/>
  <c r="BL29" i="6"/>
  <c r="AQ21" i="6"/>
  <c r="AQ22" i="6"/>
  <c r="AQ23" i="6"/>
  <c r="AQ24" i="6"/>
  <c r="AR24" i="6"/>
  <c r="BL33" i="6"/>
  <c r="AQ25" i="6"/>
  <c r="AQ26" i="6"/>
  <c r="AQ27" i="6"/>
  <c r="AQ28" i="6"/>
  <c r="AR28" i="6"/>
  <c r="BL37" i="6"/>
  <c r="AQ29" i="6"/>
  <c r="AQ30" i="6"/>
  <c r="AQ31" i="6"/>
  <c r="AQ32" i="6"/>
  <c r="AR32" i="6"/>
  <c r="BL41" i="6"/>
  <c r="AQ33" i="6"/>
  <c r="AQ34" i="6"/>
  <c r="AQ35" i="6"/>
  <c r="AQ36" i="6"/>
  <c r="AR36" i="6"/>
  <c r="BL45" i="6"/>
  <c r="AS6" i="6"/>
  <c r="AS7" i="6"/>
  <c r="AS8" i="6"/>
  <c r="AT8" i="6"/>
  <c r="BM17" i="6"/>
  <c r="AS5" i="6"/>
  <c r="AT7" i="6"/>
  <c r="AS9" i="6"/>
  <c r="AT9" i="6"/>
  <c r="BM18" i="6"/>
  <c r="AS10" i="6"/>
  <c r="AS11" i="6"/>
  <c r="AT11" i="6"/>
  <c r="BM20" i="6"/>
  <c r="AT10" i="6"/>
  <c r="BM19" i="6"/>
  <c r="AS12" i="6"/>
  <c r="AS13" i="6"/>
  <c r="AT13" i="6"/>
  <c r="BM22" i="6"/>
  <c r="AS14" i="6"/>
  <c r="AS15" i="6"/>
  <c r="AT15" i="6"/>
  <c r="BM24" i="6"/>
  <c r="AS16" i="6"/>
  <c r="AS17" i="6"/>
  <c r="AT17" i="6"/>
  <c r="BM26" i="6"/>
  <c r="AS18" i="6"/>
  <c r="AS19" i="6"/>
  <c r="AT19" i="6"/>
  <c r="BM28" i="6"/>
  <c r="AS20" i="6"/>
  <c r="AS21" i="6"/>
  <c r="AT21" i="6"/>
  <c r="BM30" i="6"/>
  <c r="AS22" i="6"/>
  <c r="AS23" i="6"/>
  <c r="AT23" i="6"/>
  <c r="BM32" i="6"/>
  <c r="AS24" i="6"/>
  <c r="AS25" i="6"/>
  <c r="AT25" i="6"/>
  <c r="BM34" i="6"/>
  <c r="AS26" i="6"/>
  <c r="AS27" i="6"/>
  <c r="AT27" i="6"/>
  <c r="BM36" i="6"/>
  <c r="AS28" i="6"/>
  <c r="AS29" i="6"/>
  <c r="AT29" i="6"/>
  <c r="BM38" i="6"/>
  <c r="AS30" i="6"/>
  <c r="AS31" i="6"/>
  <c r="AT31" i="6"/>
  <c r="BM40" i="6"/>
  <c r="AS32" i="6"/>
  <c r="AS33" i="6"/>
  <c r="AT33" i="6"/>
  <c r="BM42" i="6"/>
  <c r="AS34" i="6"/>
  <c r="AS35" i="6"/>
  <c r="AT35" i="6"/>
  <c r="BM44" i="6"/>
  <c r="AS36" i="6"/>
  <c r="AS37" i="6"/>
  <c r="AT37" i="6"/>
  <c r="BM46" i="6"/>
  <c r="AU6" i="6"/>
  <c r="AU7" i="6"/>
  <c r="AU8" i="6"/>
  <c r="AU9" i="6"/>
  <c r="AU10" i="6"/>
  <c r="AU11" i="6"/>
  <c r="AU12" i="6"/>
  <c r="AU13" i="6"/>
  <c r="AV13" i="6"/>
  <c r="BN22" i="6"/>
  <c r="AU14" i="6"/>
  <c r="AU15" i="6"/>
  <c r="AU16" i="6"/>
  <c r="AU17" i="6"/>
  <c r="AV17" i="6"/>
  <c r="BN26" i="6"/>
  <c r="AU18" i="6"/>
  <c r="AU19" i="6"/>
  <c r="AU20" i="6"/>
  <c r="AU21" i="6"/>
  <c r="AV21" i="6"/>
  <c r="BN30" i="6"/>
  <c r="AU22" i="6"/>
  <c r="AU23" i="6"/>
  <c r="AU24" i="6"/>
  <c r="AU25" i="6"/>
  <c r="AV25" i="6"/>
  <c r="BN34" i="6"/>
  <c r="AU26" i="6"/>
  <c r="AU27" i="6"/>
  <c r="AU28" i="6"/>
  <c r="AU29" i="6"/>
  <c r="AV29" i="6"/>
  <c r="BN38" i="6"/>
  <c r="AU30" i="6"/>
  <c r="AU31" i="6"/>
  <c r="AU32" i="6"/>
  <c r="AU33" i="6"/>
  <c r="AV33" i="6"/>
  <c r="BN42" i="6"/>
  <c r="AU34" i="6"/>
  <c r="AU35" i="6"/>
  <c r="AU36" i="6"/>
  <c r="AU37" i="6"/>
  <c r="AV37" i="6"/>
  <c r="BN46" i="6"/>
  <c r="AW6" i="6"/>
  <c r="AW7" i="6"/>
  <c r="AW8" i="6"/>
  <c r="AX8" i="6"/>
  <c r="BO17" i="6"/>
  <c r="AW5" i="6"/>
  <c r="AX7" i="6"/>
  <c r="AW9" i="6"/>
  <c r="AX9" i="6"/>
  <c r="BO18" i="6"/>
  <c r="AW10" i="6"/>
  <c r="AW11" i="6"/>
  <c r="AX11" i="6"/>
  <c r="BO20" i="6"/>
  <c r="AX10" i="6"/>
  <c r="BO19" i="6"/>
  <c r="AW12" i="6"/>
  <c r="AW13" i="6"/>
  <c r="AX13" i="6"/>
  <c r="BO22" i="6"/>
  <c r="AW14" i="6"/>
  <c r="AW15" i="6"/>
  <c r="AX15" i="6"/>
  <c r="BO24" i="6"/>
  <c r="AW16" i="6"/>
  <c r="AW17" i="6"/>
  <c r="AX17" i="6"/>
  <c r="BO26" i="6"/>
  <c r="AW18" i="6"/>
  <c r="AW19" i="6"/>
  <c r="AX19" i="6"/>
  <c r="BO28" i="6"/>
  <c r="AW20" i="6"/>
  <c r="AW21" i="6"/>
  <c r="AX21" i="6"/>
  <c r="BO30" i="6"/>
  <c r="AW22" i="6"/>
  <c r="AW23" i="6"/>
  <c r="AX23" i="6"/>
  <c r="BO32" i="6"/>
  <c r="AW24" i="6"/>
  <c r="AW25" i="6"/>
  <c r="AX25" i="6"/>
  <c r="BO34" i="6"/>
  <c r="AW26" i="6"/>
  <c r="AW27" i="6"/>
  <c r="AX27" i="6"/>
  <c r="BO36" i="6"/>
  <c r="AW28" i="6"/>
  <c r="AW29" i="6"/>
  <c r="AX29" i="6"/>
  <c r="BO38" i="6"/>
  <c r="AW30" i="6"/>
  <c r="AW31" i="6"/>
  <c r="AX31" i="6"/>
  <c r="BO40" i="6"/>
  <c r="AW32" i="6"/>
  <c r="AW33" i="6"/>
  <c r="AX33" i="6"/>
  <c r="BO42" i="6"/>
  <c r="AW34" i="6"/>
  <c r="AW35" i="6"/>
  <c r="AX35" i="6"/>
  <c r="BO44" i="6"/>
  <c r="AY5" i="6"/>
  <c r="AW36" i="6"/>
  <c r="AY7" i="6"/>
  <c r="AY8" i="6"/>
  <c r="AY9" i="6"/>
  <c r="AY10" i="6"/>
  <c r="AZ10" i="6"/>
  <c r="BP19" i="6"/>
  <c r="AZ9" i="6"/>
  <c r="BP18" i="6"/>
  <c r="AY11" i="6"/>
  <c r="AY12" i="6"/>
  <c r="AY13" i="6"/>
  <c r="AY14" i="6"/>
  <c r="AZ14" i="6"/>
  <c r="BP23" i="6"/>
  <c r="AY15" i="6"/>
  <c r="AY16" i="6"/>
  <c r="AY17" i="6"/>
  <c r="AY18" i="6"/>
  <c r="AZ18" i="6"/>
  <c r="BP27" i="6"/>
  <c r="AY19" i="6"/>
  <c r="AY20" i="6"/>
  <c r="AY21" i="6"/>
  <c r="AY22" i="6"/>
  <c r="AZ22" i="6"/>
  <c r="BP31" i="6"/>
  <c r="AY23" i="6"/>
  <c r="AY24" i="6"/>
  <c r="AY25" i="6"/>
  <c r="AY26" i="6"/>
  <c r="AZ26" i="6"/>
  <c r="BP35" i="6"/>
  <c r="AY27" i="6"/>
  <c r="AY28" i="6"/>
  <c r="AY29" i="6"/>
  <c r="AY30" i="6"/>
  <c r="AZ30" i="6"/>
  <c r="BP39" i="6"/>
  <c r="AY31" i="6"/>
  <c r="AY32" i="6"/>
  <c r="AY33" i="6"/>
  <c r="AY34" i="6"/>
  <c r="AZ34" i="6"/>
  <c r="BP43" i="6"/>
  <c r="AY35" i="6"/>
  <c r="AY36" i="6"/>
  <c r="BA5" i="6"/>
  <c r="AY37" i="6"/>
  <c r="BA6" i="6"/>
  <c r="BA7" i="6"/>
  <c r="BA8" i="6"/>
  <c r="BA9" i="6"/>
  <c r="BA10" i="6"/>
  <c r="BA11" i="6"/>
  <c r="BB11" i="6"/>
  <c r="BA12" i="6"/>
  <c r="BB12" i="6"/>
  <c r="BQ21" i="6"/>
  <c r="BQ20" i="6"/>
  <c r="BA13" i="6"/>
  <c r="BA14" i="6"/>
  <c r="BA15" i="6"/>
  <c r="BA16" i="6"/>
  <c r="BB16" i="6"/>
  <c r="BQ25" i="6"/>
  <c r="BA17" i="6"/>
  <c r="BA18" i="6"/>
  <c r="BA19" i="6"/>
  <c r="BA20" i="6"/>
  <c r="BB20" i="6"/>
  <c r="BQ29" i="6"/>
  <c r="BA21" i="6"/>
  <c r="BA22" i="6"/>
  <c r="BA23" i="6"/>
  <c r="BA24" i="6"/>
  <c r="BB24" i="6"/>
  <c r="BQ33" i="6"/>
  <c r="BA25" i="6"/>
  <c r="BA26" i="6"/>
  <c r="BA27" i="6"/>
  <c r="BA28" i="6"/>
  <c r="BB28" i="6"/>
  <c r="BQ37" i="6"/>
  <c r="BA29" i="6"/>
  <c r="BA30" i="6"/>
  <c r="BA31" i="6"/>
  <c r="BA32" i="6"/>
  <c r="BB32" i="6"/>
  <c r="BQ41" i="6"/>
  <c r="BA33" i="6"/>
  <c r="BA34" i="6"/>
  <c r="BA35" i="6"/>
  <c r="BA36" i="6"/>
  <c r="BB36" i="6"/>
  <c r="BQ45" i="6"/>
  <c r="BC6" i="6"/>
  <c r="BC7" i="6"/>
  <c r="BC8" i="6"/>
  <c r="BD8" i="6"/>
  <c r="BR17" i="6"/>
  <c r="BC5" i="6"/>
  <c r="BD7" i="6"/>
  <c r="BC9" i="6"/>
  <c r="BD9" i="6"/>
  <c r="BR18" i="6"/>
  <c r="BC10" i="6"/>
  <c r="BC11" i="6"/>
  <c r="BD11" i="6"/>
  <c r="BR20" i="6"/>
  <c r="BD10" i="6"/>
  <c r="BR19" i="6"/>
  <c r="BC12" i="6"/>
  <c r="BC13" i="6"/>
  <c r="BD13" i="6"/>
  <c r="BR22" i="6"/>
  <c r="BC14" i="6"/>
  <c r="BC15" i="6"/>
  <c r="BC16" i="6"/>
  <c r="BC17" i="6"/>
  <c r="BC18" i="6"/>
  <c r="BC19" i="6"/>
  <c r="BC20" i="6"/>
  <c r="BC21" i="6"/>
  <c r="BC22" i="6"/>
  <c r="BC23" i="6"/>
  <c r="BC24" i="6"/>
  <c r="BC25" i="6"/>
  <c r="BC26" i="6"/>
  <c r="BC27" i="6"/>
  <c r="BC28" i="6"/>
  <c r="BC29" i="6"/>
  <c r="BC30" i="6"/>
  <c r="BC31" i="6"/>
  <c r="BC32" i="6"/>
  <c r="BC33" i="6"/>
  <c r="BC34" i="6"/>
  <c r="BC35" i="6"/>
  <c r="BC36" i="6"/>
  <c r="BC37" i="6"/>
  <c r="AM40" i="6"/>
  <c r="AG39" i="6"/>
  <c r="AM39" i="6"/>
  <c r="AF37" i="6"/>
  <c r="AF36" i="6"/>
  <c r="AF35" i="6"/>
  <c r="AF34" i="6"/>
  <c r="AF33" i="6"/>
  <c r="AF32" i="6"/>
  <c r="AF31" i="6"/>
  <c r="AF30" i="6"/>
  <c r="AF29" i="6"/>
  <c r="AF28" i="6"/>
  <c r="AF27" i="6"/>
  <c r="AF2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BG13" i="6"/>
  <c r="AF13" i="6"/>
  <c r="AF12" i="6"/>
  <c r="AF11" i="6"/>
  <c r="AF10" i="6"/>
  <c r="BH9" i="6"/>
  <c r="AF9" i="6"/>
  <c r="BH8" i="6"/>
  <c r="AF8" i="6"/>
  <c r="BL7" i="6"/>
  <c r="BH7" i="6"/>
  <c r="AF7" i="6"/>
  <c r="BL6" i="6"/>
  <c r="BH6" i="6"/>
  <c r="AF2" i="6"/>
  <c r="AG1" i="6"/>
  <c r="AF1" i="6"/>
  <c r="AG7" i="5"/>
  <c r="AH7" i="5"/>
  <c r="BG16" i="5"/>
  <c r="AG8" i="5"/>
  <c r="AH8" i="5"/>
  <c r="AG9" i="5"/>
  <c r="AH9" i="5"/>
  <c r="BG18" i="5"/>
  <c r="AG10" i="5"/>
  <c r="AG11" i="5"/>
  <c r="AG12" i="5"/>
  <c r="AH12" i="5"/>
  <c r="BG21" i="5"/>
  <c r="AH11" i="5"/>
  <c r="BG20" i="5"/>
  <c r="AG13" i="5"/>
  <c r="AG14" i="5"/>
  <c r="AG15" i="5"/>
  <c r="AH15" i="5"/>
  <c r="BG24" i="5"/>
  <c r="AG16" i="5"/>
  <c r="AG17" i="5"/>
  <c r="AG18" i="5"/>
  <c r="AH18" i="5"/>
  <c r="BG27" i="5"/>
  <c r="AH17" i="5"/>
  <c r="BG26" i="5"/>
  <c r="AG19" i="5"/>
  <c r="AG20" i="5"/>
  <c r="AH20" i="5"/>
  <c r="BG29" i="5"/>
  <c r="AH19" i="5"/>
  <c r="BG28" i="5"/>
  <c r="AG21" i="5"/>
  <c r="AG22" i="5"/>
  <c r="AH22" i="5"/>
  <c r="BG31" i="5"/>
  <c r="AG23" i="5"/>
  <c r="AH23" i="5"/>
  <c r="BG32" i="5"/>
  <c r="AG24" i="5"/>
  <c r="AG25" i="5"/>
  <c r="AG26" i="5"/>
  <c r="AH26" i="5"/>
  <c r="BG35" i="5"/>
  <c r="AH25" i="5"/>
  <c r="BG34" i="5"/>
  <c r="AG27" i="5"/>
  <c r="AH27" i="5"/>
  <c r="BG36" i="5"/>
  <c r="AG28" i="5"/>
  <c r="AG29" i="5"/>
  <c r="AG30" i="5"/>
  <c r="AH30" i="5"/>
  <c r="BG39" i="5"/>
  <c r="AG31" i="5"/>
  <c r="AH31" i="5"/>
  <c r="BG40" i="5"/>
  <c r="AG32" i="5"/>
  <c r="AG33" i="5"/>
  <c r="AG34" i="5"/>
  <c r="AH34" i="5"/>
  <c r="BG43" i="5"/>
  <c r="AH33" i="5"/>
  <c r="BG42" i="5"/>
  <c r="AG35" i="5"/>
  <c r="AH35" i="5"/>
  <c r="BG44" i="5"/>
  <c r="AG36" i="5"/>
  <c r="AI5" i="5"/>
  <c r="AG37" i="5"/>
  <c r="AI6" i="5"/>
  <c r="AI7" i="5"/>
  <c r="AJ7" i="5"/>
  <c r="AI8" i="5"/>
  <c r="AI9" i="5"/>
  <c r="AJ9" i="5"/>
  <c r="BH18" i="5"/>
  <c r="AI10" i="5"/>
  <c r="AI11" i="5"/>
  <c r="AI12" i="5"/>
  <c r="AJ12" i="5"/>
  <c r="BH21" i="5"/>
  <c r="AJ11" i="5"/>
  <c r="BH20" i="5"/>
  <c r="AI13" i="5"/>
  <c r="AJ13" i="5"/>
  <c r="BH22" i="5"/>
  <c r="AI14" i="5"/>
  <c r="AI15" i="5"/>
  <c r="AI16" i="5"/>
  <c r="AI17" i="5"/>
  <c r="AJ17" i="5"/>
  <c r="BH26" i="5"/>
  <c r="AI18" i="5"/>
  <c r="AI19" i="5"/>
  <c r="AI20" i="5"/>
  <c r="AJ20" i="5"/>
  <c r="BH29" i="5"/>
  <c r="AJ19" i="5"/>
  <c r="BH28" i="5"/>
  <c r="AI21" i="5"/>
  <c r="AJ21" i="5"/>
  <c r="BH30" i="5"/>
  <c r="AI22" i="5"/>
  <c r="AI23" i="5"/>
  <c r="AI24" i="5"/>
  <c r="AI25" i="5"/>
  <c r="AJ25" i="5"/>
  <c r="BH34" i="5"/>
  <c r="AI26" i="5"/>
  <c r="AI27" i="5"/>
  <c r="AI28" i="5"/>
  <c r="AJ28" i="5"/>
  <c r="BH37" i="5"/>
  <c r="AJ27" i="5"/>
  <c r="BH36" i="5"/>
  <c r="AI29" i="5"/>
  <c r="AJ29" i="5"/>
  <c r="BH38" i="5"/>
  <c r="AI30" i="5"/>
  <c r="AI31" i="5"/>
  <c r="AI32" i="5"/>
  <c r="AI33" i="5"/>
  <c r="AJ33" i="5"/>
  <c r="BH42" i="5"/>
  <c r="AI34" i="5"/>
  <c r="AK6" i="5"/>
  <c r="AK7" i="5"/>
  <c r="AK8" i="5"/>
  <c r="AL8" i="5"/>
  <c r="AI35" i="5"/>
  <c r="AK5" i="5"/>
  <c r="AL7" i="5"/>
  <c r="BI16" i="5"/>
  <c r="AK9" i="5"/>
  <c r="AL9" i="5"/>
  <c r="BI18" i="5"/>
  <c r="AK10" i="5"/>
  <c r="AK11" i="5"/>
  <c r="AK12" i="5"/>
  <c r="AL12" i="5"/>
  <c r="BI21" i="5"/>
  <c r="AL11" i="5"/>
  <c r="BI20" i="5"/>
  <c r="AK13" i="5"/>
  <c r="AL13" i="5"/>
  <c r="BI22" i="5"/>
  <c r="AK14" i="5"/>
  <c r="AK15" i="5"/>
  <c r="AK16" i="5"/>
  <c r="AK17" i="5"/>
  <c r="AL17" i="5"/>
  <c r="BI26" i="5"/>
  <c r="AK18" i="5"/>
  <c r="AK19" i="5"/>
  <c r="AK20" i="5"/>
  <c r="AL20" i="5"/>
  <c r="BI29" i="5"/>
  <c r="AL19" i="5"/>
  <c r="BI28" i="5"/>
  <c r="AK21" i="5"/>
  <c r="AL21" i="5"/>
  <c r="BI30" i="5"/>
  <c r="AK22" i="5"/>
  <c r="AK23" i="5"/>
  <c r="AK24" i="5"/>
  <c r="AK25" i="5"/>
  <c r="AL25" i="5"/>
  <c r="BI34" i="5"/>
  <c r="AK26" i="5"/>
  <c r="AK27" i="5"/>
  <c r="AK28" i="5"/>
  <c r="AL28" i="5"/>
  <c r="BI37" i="5"/>
  <c r="AL27" i="5"/>
  <c r="BI36" i="5"/>
  <c r="AK29" i="5"/>
  <c r="AL29" i="5"/>
  <c r="BI38" i="5"/>
  <c r="AK30" i="5"/>
  <c r="AK31" i="5"/>
  <c r="AK32" i="5"/>
  <c r="AK33" i="5"/>
  <c r="AL33" i="5"/>
  <c r="BI42" i="5"/>
  <c r="AK34" i="5"/>
  <c r="AK35" i="5"/>
  <c r="AK36" i="5"/>
  <c r="AL36" i="5"/>
  <c r="BI45" i="5"/>
  <c r="AL35" i="5"/>
  <c r="BI44" i="5"/>
  <c r="AM5" i="5"/>
  <c r="AK37" i="5"/>
  <c r="AL37" i="5"/>
  <c r="BI46" i="5"/>
  <c r="AM6" i="5"/>
  <c r="AM7" i="5"/>
  <c r="AM8" i="5"/>
  <c r="AM9" i="5"/>
  <c r="AN9" i="5"/>
  <c r="BJ18" i="5"/>
  <c r="AM10" i="5"/>
  <c r="AM11" i="5"/>
  <c r="AN11" i="5"/>
  <c r="BJ20" i="5"/>
  <c r="AM12" i="5"/>
  <c r="AM13" i="5"/>
  <c r="AM14" i="5"/>
  <c r="AM15" i="5"/>
  <c r="AN15" i="5"/>
  <c r="BJ24" i="5"/>
  <c r="AM16" i="5"/>
  <c r="AM17" i="5"/>
  <c r="AM18" i="5"/>
  <c r="AN18" i="5"/>
  <c r="BJ27" i="5"/>
  <c r="AN17" i="5"/>
  <c r="BJ26" i="5"/>
  <c r="AM19" i="5"/>
  <c r="AN19" i="5"/>
  <c r="BJ28" i="5"/>
  <c r="AM20" i="5"/>
  <c r="AM21" i="5"/>
  <c r="AM22" i="5"/>
  <c r="AM23" i="5"/>
  <c r="AN23" i="5"/>
  <c r="BJ32" i="5"/>
  <c r="AM24" i="5"/>
  <c r="AM25" i="5"/>
  <c r="AM26" i="5"/>
  <c r="AN26" i="5"/>
  <c r="BJ35" i="5"/>
  <c r="AN25" i="5"/>
  <c r="BJ34" i="5"/>
  <c r="AM27" i="5"/>
  <c r="AN27" i="5"/>
  <c r="BJ36" i="5"/>
  <c r="AM28" i="5"/>
  <c r="AM29" i="5"/>
  <c r="AM30" i="5"/>
  <c r="AM31" i="5"/>
  <c r="AN31" i="5"/>
  <c r="BJ40" i="5"/>
  <c r="AM32" i="5"/>
  <c r="AM33" i="5"/>
  <c r="AM34" i="5"/>
  <c r="AN34" i="5"/>
  <c r="BJ43" i="5"/>
  <c r="AN33" i="5"/>
  <c r="BJ42" i="5"/>
  <c r="AM35" i="5"/>
  <c r="AN35" i="5"/>
  <c r="BJ44" i="5"/>
  <c r="AM36" i="5"/>
  <c r="AO6" i="5"/>
  <c r="AO7" i="5"/>
  <c r="AO8" i="5"/>
  <c r="AP8" i="5"/>
  <c r="BK17" i="5"/>
  <c r="AO5" i="5"/>
  <c r="AO9" i="5"/>
  <c r="AP9" i="5"/>
  <c r="BK18" i="5"/>
  <c r="AO10" i="5"/>
  <c r="AP10" i="5"/>
  <c r="BK19" i="5"/>
  <c r="AO11" i="5"/>
  <c r="AO12" i="5"/>
  <c r="AO13" i="5"/>
  <c r="AO14" i="5"/>
  <c r="AP14" i="5"/>
  <c r="BK23" i="5"/>
  <c r="AO15" i="5"/>
  <c r="AO16" i="5"/>
  <c r="AO17" i="5"/>
  <c r="AP17" i="5"/>
  <c r="BK26" i="5"/>
  <c r="AP16" i="5"/>
  <c r="BK25" i="5"/>
  <c r="AO18" i="5"/>
  <c r="AP18" i="5"/>
  <c r="BK27" i="5"/>
  <c r="AO19" i="5"/>
  <c r="AO20" i="5"/>
  <c r="AO21" i="5"/>
  <c r="AO22" i="5"/>
  <c r="AP22" i="5"/>
  <c r="BK31" i="5"/>
  <c r="AO23" i="5"/>
  <c r="AO24" i="5"/>
  <c r="AO25" i="5"/>
  <c r="AP25" i="5"/>
  <c r="BK34" i="5"/>
  <c r="AP24" i="5"/>
  <c r="BK33" i="5"/>
  <c r="AO26" i="5"/>
  <c r="AP26" i="5"/>
  <c r="BK35" i="5"/>
  <c r="AO27" i="5"/>
  <c r="AO28" i="5"/>
  <c r="AO29" i="5"/>
  <c r="AO30" i="5"/>
  <c r="AP30" i="5"/>
  <c r="BK39" i="5"/>
  <c r="AO31" i="5"/>
  <c r="AO32" i="5"/>
  <c r="AO33" i="5"/>
  <c r="AP33" i="5"/>
  <c r="BK42" i="5"/>
  <c r="AP32" i="5"/>
  <c r="BK41" i="5"/>
  <c r="AO34" i="5"/>
  <c r="AP34" i="5"/>
  <c r="BK43" i="5"/>
  <c r="AO35" i="5"/>
  <c r="AO36" i="5"/>
  <c r="AO37" i="5"/>
  <c r="AQ6" i="5"/>
  <c r="AQ7" i="5"/>
  <c r="AQ8" i="5"/>
  <c r="AR8" i="5"/>
  <c r="BL17" i="5"/>
  <c r="AQ5" i="5"/>
  <c r="AQ9" i="5"/>
  <c r="AQ10" i="5"/>
  <c r="AQ11" i="5"/>
  <c r="AQ12" i="5"/>
  <c r="AR12" i="5"/>
  <c r="BL21" i="5"/>
  <c r="AQ13" i="5"/>
  <c r="AQ14" i="5"/>
  <c r="AQ15" i="5"/>
  <c r="AR15" i="5"/>
  <c r="BL24" i="5"/>
  <c r="AR14" i="5"/>
  <c r="BL23" i="5"/>
  <c r="AQ16" i="5"/>
  <c r="AR16" i="5"/>
  <c r="BL25" i="5"/>
  <c r="AQ17" i="5"/>
  <c r="AQ18" i="5"/>
  <c r="AQ19" i="5"/>
  <c r="AQ20" i="5"/>
  <c r="AR20" i="5"/>
  <c r="BL29" i="5"/>
  <c r="AQ21" i="5"/>
  <c r="AQ22" i="5"/>
  <c r="AQ23" i="5"/>
  <c r="AR23" i="5"/>
  <c r="BL32" i="5"/>
  <c r="AR22" i="5"/>
  <c r="BL31" i="5"/>
  <c r="AQ24" i="5"/>
  <c r="AR24" i="5"/>
  <c r="BL33" i="5"/>
  <c r="AQ25" i="5"/>
  <c r="AQ26" i="5"/>
  <c r="AQ27" i="5"/>
  <c r="AQ28" i="5"/>
  <c r="AR28" i="5"/>
  <c r="BL37" i="5"/>
  <c r="AQ29" i="5"/>
  <c r="AQ30" i="5"/>
  <c r="AQ31" i="5"/>
  <c r="AR31" i="5"/>
  <c r="BL40" i="5"/>
  <c r="AR30" i="5"/>
  <c r="BL39" i="5"/>
  <c r="AQ32" i="5"/>
  <c r="AR32" i="5"/>
  <c r="BL41" i="5"/>
  <c r="AQ33" i="5"/>
  <c r="AQ34" i="5"/>
  <c r="AQ35" i="5"/>
  <c r="AS5" i="5"/>
  <c r="AQ36" i="5"/>
  <c r="AS6" i="5"/>
  <c r="AS7" i="5"/>
  <c r="AT7" i="5"/>
  <c r="AR36" i="5"/>
  <c r="BL45" i="5"/>
  <c r="AS8" i="5"/>
  <c r="AS9" i="5"/>
  <c r="AS10" i="5"/>
  <c r="AS11" i="5"/>
  <c r="AT11" i="5"/>
  <c r="BM20" i="5"/>
  <c r="AS12" i="5"/>
  <c r="AS13" i="5"/>
  <c r="AS14" i="5"/>
  <c r="AT14" i="5"/>
  <c r="BM23" i="5"/>
  <c r="AT13" i="5"/>
  <c r="BM22" i="5"/>
  <c r="AS15" i="5"/>
  <c r="AT15" i="5"/>
  <c r="BM24" i="5"/>
  <c r="AS16" i="5"/>
  <c r="AS17" i="5"/>
  <c r="AS18" i="5"/>
  <c r="AT18" i="5"/>
  <c r="BM27" i="5"/>
  <c r="AS19" i="5"/>
  <c r="AT19" i="5"/>
  <c r="BM28" i="5"/>
  <c r="AS20" i="5"/>
  <c r="AS21" i="5"/>
  <c r="AS22" i="5"/>
  <c r="AT22" i="5"/>
  <c r="BM31" i="5"/>
  <c r="AT21" i="5"/>
  <c r="BM30" i="5"/>
  <c r="AS23" i="5"/>
  <c r="AS24" i="5"/>
  <c r="AT24" i="5"/>
  <c r="BM33" i="5"/>
  <c r="AT23" i="5"/>
  <c r="BM32" i="5"/>
  <c r="AS25" i="5"/>
  <c r="AS26" i="5"/>
  <c r="AT26" i="5"/>
  <c r="BM35" i="5"/>
  <c r="AS27" i="5"/>
  <c r="AS28" i="5"/>
  <c r="AT28" i="5"/>
  <c r="BM37" i="5"/>
  <c r="AT27" i="5"/>
  <c r="BM36" i="5"/>
  <c r="AS29" i="5"/>
  <c r="AS30" i="5"/>
  <c r="AT30" i="5"/>
  <c r="BM39" i="5"/>
  <c r="AT29" i="5"/>
  <c r="BM38" i="5"/>
  <c r="AS31" i="5"/>
  <c r="AS32" i="5"/>
  <c r="AT32" i="5"/>
  <c r="BM41" i="5"/>
  <c r="AT31" i="5"/>
  <c r="BM40" i="5"/>
  <c r="AS33" i="5"/>
  <c r="AS34" i="5"/>
  <c r="AT34" i="5"/>
  <c r="BM43" i="5"/>
  <c r="AS35" i="5"/>
  <c r="AS36" i="5"/>
  <c r="AT36" i="5"/>
  <c r="BM45" i="5"/>
  <c r="AT35" i="5"/>
  <c r="BM44" i="5"/>
  <c r="AU5" i="5"/>
  <c r="AS37" i="5"/>
  <c r="AU6" i="5"/>
  <c r="AU7" i="5"/>
  <c r="AV7" i="5"/>
  <c r="AT37" i="5"/>
  <c r="BM46" i="5"/>
  <c r="AU8" i="5"/>
  <c r="AU9" i="5"/>
  <c r="AV9" i="5"/>
  <c r="BN18" i="5"/>
  <c r="AU10" i="5"/>
  <c r="AU11" i="5"/>
  <c r="AU12" i="5"/>
  <c r="AU13" i="5"/>
  <c r="AV13" i="5"/>
  <c r="BN22" i="5"/>
  <c r="AU14" i="5"/>
  <c r="AU15" i="5"/>
  <c r="AU16" i="5"/>
  <c r="AV16" i="5"/>
  <c r="BN25" i="5"/>
  <c r="AV15" i="5"/>
  <c r="BN24" i="5"/>
  <c r="AU17" i="5"/>
  <c r="AV17" i="5"/>
  <c r="BN26" i="5"/>
  <c r="AU18" i="5"/>
  <c r="AU19" i="5"/>
  <c r="AU20" i="5"/>
  <c r="AU21" i="5"/>
  <c r="AV21" i="5"/>
  <c r="BN30" i="5"/>
  <c r="AU22" i="5"/>
  <c r="AU23" i="5"/>
  <c r="AU24" i="5"/>
  <c r="AV24" i="5"/>
  <c r="BN33" i="5"/>
  <c r="AV23" i="5"/>
  <c r="BN32" i="5"/>
  <c r="AU25" i="5"/>
  <c r="AV25" i="5"/>
  <c r="BN34" i="5"/>
  <c r="AU26" i="5"/>
  <c r="AU27" i="5"/>
  <c r="AU28" i="5"/>
  <c r="AU29" i="5"/>
  <c r="AV29" i="5"/>
  <c r="BN38" i="5"/>
  <c r="AU30" i="5"/>
  <c r="AU31" i="5"/>
  <c r="AU32" i="5"/>
  <c r="AV32" i="5"/>
  <c r="BN41" i="5"/>
  <c r="AV31" i="5"/>
  <c r="BN40" i="5"/>
  <c r="AU33" i="5"/>
  <c r="AV33" i="5"/>
  <c r="BN42" i="5"/>
  <c r="AU34" i="5"/>
  <c r="AU35" i="5"/>
  <c r="AU36" i="5"/>
  <c r="AW5" i="5"/>
  <c r="AU37" i="5"/>
  <c r="AW6" i="5"/>
  <c r="AW7" i="5"/>
  <c r="AX7" i="5"/>
  <c r="AV37" i="5"/>
  <c r="BN46" i="5"/>
  <c r="AW8" i="5"/>
  <c r="AW9" i="5"/>
  <c r="AW10" i="5"/>
  <c r="AW11" i="5"/>
  <c r="AX11" i="5"/>
  <c r="BO20" i="5"/>
  <c r="AW12" i="5"/>
  <c r="AW13" i="5"/>
  <c r="AW14" i="5"/>
  <c r="AX14" i="5"/>
  <c r="BO23" i="5"/>
  <c r="AX13" i="5"/>
  <c r="BO22" i="5"/>
  <c r="AW15" i="5"/>
  <c r="AX15" i="5"/>
  <c r="BO24" i="5"/>
  <c r="AW16" i="5"/>
  <c r="AW17" i="5"/>
  <c r="AW18" i="5"/>
  <c r="AW19" i="5"/>
  <c r="AX19" i="5"/>
  <c r="BO28" i="5"/>
  <c r="AW20" i="5"/>
  <c r="AW21" i="5"/>
  <c r="AW22" i="5"/>
  <c r="AX22" i="5"/>
  <c r="BO31" i="5"/>
  <c r="AX21" i="5"/>
  <c r="BO30" i="5"/>
  <c r="AW23" i="5"/>
  <c r="AX23" i="5"/>
  <c r="BO32" i="5"/>
  <c r="AW24" i="5"/>
  <c r="AW25" i="5"/>
  <c r="AW26" i="5"/>
  <c r="AW27" i="5"/>
  <c r="AX27" i="5"/>
  <c r="BO36" i="5"/>
  <c r="AW28" i="5"/>
  <c r="AW29" i="5"/>
  <c r="AW30" i="5"/>
  <c r="AX30" i="5"/>
  <c r="BO39" i="5"/>
  <c r="AX29" i="5"/>
  <c r="BO38" i="5"/>
  <c r="AW31" i="5"/>
  <c r="AX31" i="5"/>
  <c r="BO40" i="5"/>
  <c r="AW32" i="5"/>
  <c r="AW33" i="5"/>
  <c r="AW34" i="5"/>
  <c r="AW35" i="5"/>
  <c r="AX35" i="5"/>
  <c r="BO44" i="5"/>
  <c r="AW36" i="5"/>
  <c r="AY6" i="5"/>
  <c r="AY7" i="5"/>
  <c r="AY8" i="5"/>
  <c r="AZ8" i="5"/>
  <c r="BP17" i="5"/>
  <c r="AY5" i="5"/>
  <c r="AY9" i="5"/>
  <c r="AZ9" i="5"/>
  <c r="BP18" i="5"/>
  <c r="AY10" i="5"/>
  <c r="AZ10" i="5"/>
  <c r="BP19" i="5"/>
  <c r="AY11" i="5"/>
  <c r="AY12" i="5"/>
  <c r="AY13" i="5"/>
  <c r="AZ13" i="5"/>
  <c r="BP22" i="5"/>
  <c r="AZ12" i="5"/>
  <c r="BP21" i="5"/>
  <c r="AY14" i="5"/>
  <c r="AZ14" i="5"/>
  <c r="BP23" i="5"/>
  <c r="AY15" i="5"/>
  <c r="AY16" i="5"/>
  <c r="AY17" i="5"/>
  <c r="AY18" i="5"/>
  <c r="AZ18" i="5"/>
  <c r="BP27" i="5"/>
  <c r="AY19" i="5"/>
  <c r="AY20" i="5"/>
  <c r="AY21" i="5"/>
  <c r="AZ21" i="5"/>
  <c r="BP30" i="5"/>
  <c r="AZ20" i="5"/>
  <c r="BP29" i="5"/>
  <c r="AY22" i="5"/>
  <c r="AZ22" i="5"/>
  <c r="BP31" i="5"/>
  <c r="AY23" i="5"/>
  <c r="AY24" i="5"/>
  <c r="AY25" i="5"/>
  <c r="AY26" i="5"/>
  <c r="AZ26" i="5"/>
  <c r="BP35" i="5"/>
  <c r="AY27" i="5"/>
  <c r="AY28" i="5"/>
  <c r="AY29" i="5"/>
  <c r="AZ29" i="5"/>
  <c r="BP38" i="5"/>
  <c r="AZ28" i="5"/>
  <c r="BP37" i="5"/>
  <c r="AY30" i="5"/>
  <c r="AZ30" i="5"/>
  <c r="BP39" i="5"/>
  <c r="AY31" i="5"/>
  <c r="AY32" i="5"/>
  <c r="AY33" i="5"/>
  <c r="AY34" i="5"/>
  <c r="AZ34" i="5"/>
  <c r="BP43" i="5"/>
  <c r="AY35" i="5"/>
  <c r="AY36" i="5"/>
  <c r="AY37" i="5"/>
  <c r="AZ37" i="5"/>
  <c r="BP46" i="5"/>
  <c r="AZ36" i="5"/>
  <c r="BP45" i="5"/>
  <c r="BA6" i="5"/>
  <c r="BA5" i="5"/>
  <c r="BA7" i="5"/>
  <c r="BA8" i="5"/>
  <c r="BA9" i="5"/>
  <c r="BA10" i="5"/>
  <c r="BA11" i="5"/>
  <c r="BB11" i="5"/>
  <c r="BQ20" i="5"/>
  <c r="BB10" i="5"/>
  <c r="BQ19" i="5"/>
  <c r="BA12" i="5"/>
  <c r="BB12" i="5"/>
  <c r="BQ21" i="5"/>
  <c r="BA13" i="5"/>
  <c r="BA14" i="5"/>
  <c r="BA15" i="5"/>
  <c r="BA16" i="5"/>
  <c r="BB16" i="5"/>
  <c r="BQ25" i="5"/>
  <c r="BA17" i="5"/>
  <c r="BA18" i="5"/>
  <c r="BA19" i="5"/>
  <c r="BB19" i="5"/>
  <c r="BQ28" i="5"/>
  <c r="BB18" i="5"/>
  <c r="BQ27" i="5"/>
  <c r="BA20" i="5"/>
  <c r="BB20" i="5"/>
  <c r="BQ29" i="5"/>
  <c r="BA21" i="5"/>
  <c r="BA22" i="5"/>
  <c r="BA23" i="5"/>
  <c r="BA24" i="5"/>
  <c r="BB24" i="5"/>
  <c r="BQ33" i="5"/>
  <c r="BA25" i="5"/>
  <c r="BA26" i="5"/>
  <c r="BA27" i="5"/>
  <c r="BB27" i="5"/>
  <c r="BQ36" i="5"/>
  <c r="BB26" i="5"/>
  <c r="BQ35" i="5"/>
  <c r="BA28" i="5"/>
  <c r="BB28" i="5"/>
  <c r="BQ37" i="5"/>
  <c r="BA29" i="5"/>
  <c r="BA30" i="5"/>
  <c r="BA31" i="5"/>
  <c r="BA32" i="5"/>
  <c r="BB32" i="5"/>
  <c r="BQ41" i="5"/>
  <c r="BA33" i="5"/>
  <c r="BA34" i="5"/>
  <c r="BA35" i="5"/>
  <c r="BB35" i="5"/>
  <c r="BQ44" i="5"/>
  <c r="BB34" i="5"/>
  <c r="BQ43" i="5"/>
  <c r="BC5" i="5"/>
  <c r="BA36" i="5"/>
  <c r="BB36" i="5"/>
  <c r="BQ45" i="5"/>
  <c r="BC6" i="5"/>
  <c r="BC7" i="5"/>
  <c r="BC8" i="5"/>
  <c r="BC9" i="5"/>
  <c r="BD9" i="5"/>
  <c r="BR18" i="5"/>
  <c r="BC10" i="5"/>
  <c r="BC11" i="5"/>
  <c r="BD11" i="5"/>
  <c r="BR20" i="5"/>
  <c r="BC12" i="5"/>
  <c r="BC13" i="5"/>
  <c r="BC14" i="5"/>
  <c r="BC15" i="5"/>
  <c r="BD15" i="5"/>
  <c r="BR24" i="5"/>
  <c r="BC16" i="5"/>
  <c r="BC17" i="5"/>
  <c r="BC18" i="5"/>
  <c r="BD18" i="5"/>
  <c r="BR27" i="5"/>
  <c r="BD17" i="5"/>
  <c r="BR26" i="5"/>
  <c r="BC19" i="5"/>
  <c r="BD19" i="5"/>
  <c r="BR28" i="5"/>
  <c r="BC20" i="5"/>
  <c r="BC21" i="5"/>
  <c r="BC22" i="5"/>
  <c r="BC23" i="5"/>
  <c r="BD23" i="5"/>
  <c r="BR32" i="5"/>
  <c r="BC24" i="5"/>
  <c r="BC25" i="5"/>
  <c r="BC26" i="5"/>
  <c r="BD26" i="5"/>
  <c r="BR35" i="5"/>
  <c r="BD25" i="5"/>
  <c r="BR34" i="5"/>
  <c r="BC27" i="5"/>
  <c r="BD27" i="5"/>
  <c r="BR36" i="5"/>
  <c r="BC28" i="5"/>
  <c r="BC29" i="5"/>
  <c r="BC30" i="5"/>
  <c r="BC31" i="5"/>
  <c r="BD31" i="5"/>
  <c r="BR40" i="5"/>
  <c r="BC32" i="5"/>
  <c r="BC33" i="5"/>
  <c r="BC34" i="5"/>
  <c r="BD34" i="5"/>
  <c r="BR43" i="5"/>
  <c r="BD33" i="5"/>
  <c r="BR42" i="5"/>
  <c r="BC35" i="5"/>
  <c r="BD35" i="5"/>
  <c r="BR44" i="5"/>
  <c r="BC36" i="5"/>
  <c r="BC37" i="5"/>
  <c r="AS39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BG13" i="5"/>
  <c r="AF13" i="5"/>
  <c r="AF12" i="5"/>
  <c r="AF11" i="5"/>
  <c r="AF10" i="5"/>
  <c r="BH9" i="5"/>
  <c r="AF9" i="5"/>
  <c r="BH8" i="5"/>
  <c r="AF8" i="5"/>
  <c r="BL7" i="5"/>
  <c r="BH7" i="5"/>
  <c r="AF7" i="5"/>
  <c r="BL6" i="5"/>
  <c r="BH6" i="5"/>
  <c r="AF2" i="5"/>
  <c r="AG1" i="5"/>
  <c r="AF1" i="5"/>
  <c r="AG7" i="9"/>
  <c r="AG8" i="9"/>
  <c r="AG9" i="9"/>
  <c r="AG10" i="9"/>
  <c r="AG11" i="9"/>
  <c r="AH11" i="9"/>
  <c r="BG20" i="9"/>
  <c r="AG12" i="9"/>
  <c r="AG13" i="9"/>
  <c r="AH13" i="9"/>
  <c r="BG22" i="9"/>
  <c r="AG14" i="9"/>
  <c r="AG15" i="9"/>
  <c r="AH15" i="9"/>
  <c r="BG24" i="9"/>
  <c r="AG16" i="9"/>
  <c r="AG17" i="9"/>
  <c r="AH17" i="9"/>
  <c r="BG26" i="9"/>
  <c r="AG18" i="9"/>
  <c r="AG19" i="9"/>
  <c r="AH19" i="9"/>
  <c r="BG28" i="9"/>
  <c r="AG20" i="9"/>
  <c r="AG21" i="9"/>
  <c r="AH21" i="9"/>
  <c r="BG30" i="9"/>
  <c r="AG22" i="9"/>
  <c r="AG23" i="9"/>
  <c r="AH23" i="9"/>
  <c r="BG32" i="9"/>
  <c r="AG24" i="9"/>
  <c r="AG25" i="9"/>
  <c r="AH25" i="9"/>
  <c r="BG34" i="9"/>
  <c r="AG26" i="9"/>
  <c r="AG27" i="9"/>
  <c r="AH27" i="9"/>
  <c r="BG36" i="9"/>
  <c r="AG28" i="9"/>
  <c r="AG29" i="9"/>
  <c r="AH29" i="9"/>
  <c r="BG38" i="9"/>
  <c r="AG30" i="9"/>
  <c r="AG31" i="9"/>
  <c r="AH31" i="9"/>
  <c r="BG40" i="9"/>
  <c r="AG32" i="9"/>
  <c r="AG33" i="9"/>
  <c r="AG34" i="9"/>
  <c r="AH34" i="9"/>
  <c r="BG43" i="9"/>
  <c r="AG35" i="9"/>
  <c r="AH35" i="9"/>
  <c r="BG44" i="9"/>
  <c r="AG36" i="9"/>
  <c r="AG37" i="9"/>
  <c r="AH37" i="9"/>
  <c r="BG46" i="9"/>
  <c r="AI6" i="9"/>
  <c r="AI7" i="9"/>
  <c r="AI8" i="9"/>
  <c r="AJ8" i="9"/>
  <c r="AI9" i="9"/>
  <c r="AI10" i="9"/>
  <c r="AI11" i="9"/>
  <c r="AJ11" i="9"/>
  <c r="BH20" i="9"/>
  <c r="AI12" i="9"/>
  <c r="AI13" i="9"/>
  <c r="AJ13" i="9"/>
  <c r="BH22" i="9"/>
  <c r="AI14" i="9"/>
  <c r="AI15" i="9"/>
  <c r="AI16" i="9"/>
  <c r="AI17" i="9"/>
  <c r="AJ17" i="9"/>
  <c r="BH26" i="9"/>
  <c r="AI18" i="9"/>
  <c r="AI19" i="9"/>
  <c r="AJ19" i="9"/>
  <c r="BH28" i="9"/>
  <c r="AI20" i="9"/>
  <c r="AI21" i="9"/>
  <c r="AJ21" i="9"/>
  <c r="BH30" i="9"/>
  <c r="AI22" i="9"/>
  <c r="AI23" i="9"/>
  <c r="AI24" i="9"/>
  <c r="AJ24" i="9"/>
  <c r="BH33" i="9"/>
  <c r="AI25" i="9"/>
  <c r="AI26" i="9"/>
  <c r="AJ26" i="9"/>
  <c r="BH35" i="9"/>
  <c r="AJ25" i="9"/>
  <c r="BH34" i="9"/>
  <c r="AI27" i="9"/>
  <c r="AI28" i="9"/>
  <c r="AJ28" i="9"/>
  <c r="BH37" i="9"/>
  <c r="AJ27" i="9"/>
  <c r="BH36" i="9"/>
  <c r="AI29" i="9"/>
  <c r="AI30" i="9"/>
  <c r="AJ30" i="9"/>
  <c r="BH39" i="9"/>
  <c r="AJ29" i="9"/>
  <c r="BH38" i="9"/>
  <c r="AI31" i="9"/>
  <c r="AI32" i="9"/>
  <c r="AJ32" i="9"/>
  <c r="BH41" i="9"/>
  <c r="AI33" i="9"/>
  <c r="AI34" i="9"/>
  <c r="AJ34" i="9"/>
  <c r="BH43" i="9"/>
  <c r="AJ33" i="9"/>
  <c r="BH42" i="9"/>
  <c r="AK6" i="9"/>
  <c r="AK7" i="9"/>
  <c r="AK8" i="9"/>
  <c r="AL8" i="9"/>
  <c r="AI35" i="9"/>
  <c r="AK5" i="9"/>
  <c r="AL7" i="9"/>
  <c r="BI16" i="9"/>
  <c r="AK9" i="9"/>
  <c r="AK10" i="9"/>
  <c r="AL10" i="9"/>
  <c r="BI19" i="9"/>
  <c r="AL9" i="9"/>
  <c r="BI18" i="9"/>
  <c r="AK11" i="9"/>
  <c r="AK12" i="9"/>
  <c r="AL12" i="9"/>
  <c r="BI21" i="9"/>
  <c r="AL11" i="9"/>
  <c r="BI20" i="9"/>
  <c r="AK13" i="9"/>
  <c r="AK14" i="9"/>
  <c r="AL14" i="9"/>
  <c r="BI23" i="9"/>
  <c r="AL13" i="9"/>
  <c r="BI22" i="9"/>
  <c r="AK15" i="9"/>
  <c r="AK16" i="9"/>
  <c r="AL16" i="9"/>
  <c r="BI25" i="9"/>
  <c r="AK17" i="9"/>
  <c r="AL17" i="9"/>
  <c r="BI26" i="9"/>
  <c r="AK18" i="9"/>
  <c r="AK19" i="9"/>
  <c r="AK20" i="9"/>
  <c r="AL20" i="9"/>
  <c r="BI29" i="9"/>
  <c r="AL19" i="9"/>
  <c r="BI28" i="9"/>
  <c r="AK21" i="9"/>
  <c r="AL21" i="9"/>
  <c r="BI30" i="9"/>
  <c r="AK22" i="9"/>
  <c r="AK23" i="9"/>
  <c r="AK24" i="9"/>
  <c r="AL24" i="9"/>
  <c r="BI33" i="9"/>
  <c r="AK25" i="9"/>
  <c r="AL25" i="9"/>
  <c r="BI34" i="9"/>
  <c r="AK26" i="9"/>
  <c r="AK27" i="9"/>
  <c r="AK28" i="9"/>
  <c r="AL28" i="9"/>
  <c r="BI37" i="9"/>
  <c r="AL27" i="9"/>
  <c r="BI36" i="9"/>
  <c r="AK29" i="9"/>
  <c r="AL29" i="9"/>
  <c r="BI38" i="9"/>
  <c r="AK30" i="9"/>
  <c r="AK31" i="9"/>
  <c r="AK32" i="9"/>
  <c r="AL32" i="9"/>
  <c r="BI41" i="9"/>
  <c r="AK33" i="9"/>
  <c r="AK34" i="9"/>
  <c r="AL34" i="9"/>
  <c r="BI43" i="9"/>
  <c r="AL33" i="9"/>
  <c r="BI42" i="9"/>
  <c r="AK35" i="9"/>
  <c r="AK36" i="9"/>
  <c r="AL36" i="9"/>
  <c r="BI45" i="9"/>
  <c r="AL35" i="9"/>
  <c r="BI44" i="9"/>
  <c r="AM5" i="9"/>
  <c r="AK37" i="9"/>
  <c r="AM6" i="9"/>
  <c r="AM7" i="9"/>
  <c r="AN7" i="9"/>
  <c r="AL37" i="9"/>
  <c r="BI46" i="9"/>
  <c r="AM8" i="9"/>
  <c r="AM9" i="9"/>
  <c r="AM10" i="9"/>
  <c r="AM11" i="9"/>
  <c r="AN11" i="9"/>
  <c r="BJ20" i="9"/>
  <c r="AM12" i="9"/>
  <c r="AM13" i="9"/>
  <c r="AM14" i="9"/>
  <c r="AN14" i="9"/>
  <c r="BJ23" i="9"/>
  <c r="AN13" i="9"/>
  <c r="BJ22" i="9"/>
  <c r="AM15" i="9"/>
  <c r="AN15" i="9"/>
  <c r="BJ24" i="9"/>
  <c r="AM16" i="9"/>
  <c r="AM17" i="9"/>
  <c r="AM18" i="9"/>
  <c r="AM19" i="9"/>
  <c r="AN19" i="9"/>
  <c r="BJ28" i="9"/>
  <c r="AM20" i="9"/>
  <c r="AM21" i="9"/>
  <c r="AM22" i="9"/>
  <c r="AN22" i="9"/>
  <c r="BJ31" i="9"/>
  <c r="AN21" i="9"/>
  <c r="BJ30" i="9"/>
  <c r="AM23" i="9"/>
  <c r="AN23" i="9"/>
  <c r="BJ32" i="9"/>
  <c r="AM24" i="9"/>
  <c r="AM25" i="9"/>
  <c r="AM26" i="9"/>
  <c r="AM27" i="9"/>
  <c r="AN27" i="9"/>
  <c r="BJ36" i="9"/>
  <c r="AM28" i="9"/>
  <c r="AM29" i="9"/>
  <c r="AM30" i="9"/>
  <c r="AN30" i="9"/>
  <c r="BJ39" i="9"/>
  <c r="AN29" i="9"/>
  <c r="BJ38" i="9"/>
  <c r="AM31" i="9"/>
  <c r="AN31" i="9"/>
  <c r="BJ40" i="9"/>
  <c r="AM32" i="9"/>
  <c r="AM33" i="9"/>
  <c r="AM34" i="9"/>
  <c r="AM35" i="9"/>
  <c r="AN35" i="9"/>
  <c r="BJ44" i="9"/>
  <c r="AM36" i="9"/>
  <c r="AO6" i="9"/>
  <c r="AO7" i="9"/>
  <c r="AO8" i="9"/>
  <c r="AP8" i="9"/>
  <c r="BK17" i="9"/>
  <c r="AO5" i="9"/>
  <c r="AO9" i="9"/>
  <c r="AP9" i="9"/>
  <c r="BK18" i="9"/>
  <c r="AO10" i="9"/>
  <c r="AP10" i="9"/>
  <c r="BK19" i="9"/>
  <c r="AO11" i="9"/>
  <c r="AO12" i="9"/>
  <c r="AP12" i="9"/>
  <c r="BK21" i="9"/>
  <c r="AO13" i="9"/>
  <c r="AO14" i="9"/>
  <c r="AP14" i="9"/>
  <c r="BK23" i="9"/>
  <c r="AO15" i="9"/>
  <c r="AO16" i="9"/>
  <c r="AO17" i="9"/>
  <c r="AO18" i="9"/>
  <c r="AP18" i="9"/>
  <c r="BK27" i="9"/>
  <c r="AO19" i="9"/>
  <c r="AO20" i="9"/>
  <c r="AO21" i="9"/>
  <c r="AP21" i="9"/>
  <c r="BK30" i="9"/>
  <c r="AP20" i="9"/>
  <c r="BK29" i="9"/>
  <c r="AO22" i="9"/>
  <c r="AP22" i="9"/>
  <c r="BK31" i="9"/>
  <c r="AO23" i="9"/>
  <c r="AO24" i="9"/>
  <c r="AO25" i="9"/>
  <c r="AO26" i="9"/>
  <c r="AP26" i="9"/>
  <c r="BK35" i="9"/>
  <c r="AO27" i="9"/>
  <c r="AO28" i="9"/>
  <c r="AO29" i="9"/>
  <c r="AP29" i="9"/>
  <c r="BK38" i="9"/>
  <c r="AP28" i="9"/>
  <c r="BK37" i="9"/>
  <c r="AO30" i="9"/>
  <c r="AP30" i="9"/>
  <c r="BK39" i="9"/>
  <c r="AO31" i="9"/>
  <c r="AO32" i="9"/>
  <c r="AO33" i="9"/>
  <c r="AO34" i="9"/>
  <c r="AP34" i="9"/>
  <c r="BK43" i="9"/>
  <c r="AO35" i="9"/>
  <c r="AO36" i="9"/>
  <c r="AO37" i="9"/>
  <c r="AP37" i="9"/>
  <c r="BK46" i="9"/>
  <c r="AP36" i="9"/>
  <c r="BK45" i="9"/>
  <c r="AQ6" i="9"/>
  <c r="AQ5" i="9"/>
  <c r="AQ7" i="9"/>
  <c r="AQ8" i="9"/>
  <c r="AQ9" i="9"/>
  <c r="AQ10" i="9"/>
  <c r="AQ11" i="9"/>
  <c r="AR11" i="9"/>
  <c r="BL20" i="9"/>
  <c r="AR10" i="9"/>
  <c r="BL19" i="9"/>
  <c r="AQ12" i="9"/>
  <c r="AR12" i="9"/>
  <c r="BL21" i="9"/>
  <c r="AQ13" i="9"/>
  <c r="AQ14" i="9"/>
  <c r="AQ15" i="9"/>
  <c r="AQ16" i="9"/>
  <c r="AR16" i="9"/>
  <c r="BL25" i="9"/>
  <c r="AQ17" i="9"/>
  <c r="AQ18" i="9"/>
  <c r="AQ19" i="9"/>
  <c r="AR19" i="9"/>
  <c r="BL28" i="9"/>
  <c r="AR18" i="9"/>
  <c r="BL27" i="9"/>
  <c r="AQ20" i="9"/>
  <c r="AR20" i="9"/>
  <c r="BL29" i="9"/>
  <c r="AQ21" i="9"/>
  <c r="AQ22" i="9"/>
  <c r="AQ23" i="9"/>
  <c r="AQ24" i="9"/>
  <c r="AR24" i="9"/>
  <c r="BL33" i="9"/>
  <c r="AQ25" i="9"/>
  <c r="AQ26" i="9"/>
  <c r="AQ27" i="9"/>
  <c r="AR27" i="9"/>
  <c r="BL36" i="9"/>
  <c r="AR26" i="9"/>
  <c r="BL35" i="9"/>
  <c r="AQ28" i="9"/>
  <c r="AR28" i="9"/>
  <c r="BL37" i="9"/>
  <c r="AQ29" i="9"/>
  <c r="AQ30" i="9"/>
  <c r="AQ31" i="9"/>
  <c r="AQ32" i="9"/>
  <c r="AR32" i="9"/>
  <c r="BL41" i="9"/>
  <c r="AQ33" i="9"/>
  <c r="AQ34" i="9"/>
  <c r="AQ35" i="9"/>
  <c r="AR35" i="9"/>
  <c r="BL44" i="9"/>
  <c r="AR34" i="9"/>
  <c r="BL43" i="9"/>
  <c r="AS5" i="9"/>
  <c r="AQ36" i="9"/>
  <c r="AR36" i="9"/>
  <c r="BL45" i="9"/>
  <c r="AS6" i="9"/>
  <c r="AS7" i="9"/>
  <c r="AS8" i="9"/>
  <c r="AT8" i="9"/>
  <c r="BM17" i="9"/>
  <c r="AS9" i="9"/>
  <c r="AT9" i="9"/>
  <c r="BM18" i="9"/>
  <c r="AS10" i="9"/>
  <c r="AS11" i="9"/>
  <c r="AT11" i="9"/>
  <c r="BM20" i="9"/>
  <c r="AS12" i="9"/>
  <c r="AS13" i="9"/>
  <c r="AS14" i="9"/>
  <c r="AT14" i="9"/>
  <c r="BM23" i="9"/>
  <c r="AS15" i="9"/>
  <c r="AT15" i="9"/>
  <c r="BM24" i="9"/>
  <c r="AS16" i="9"/>
  <c r="AS17" i="9"/>
  <c r="AS18" i="9"/>
  <c r="AT18" i="9"/>
  <c r="BM27" i="9"/>
  <c r="AT17" i="9"/>
  <c r="BM26" i="9"/>
  <c r="AS19" i="9"/>
  <c r="AT19" i="9"/>
  <c r="BM28" i="9"/>
  <c r="AS20" i="9"/>
  <c r="AS21" i="9"/>
  <c r="AS22" i="9"/>
  <c r="AT22" i="9"/>
  <c r="BM31" i="9"/>
  <c r="AS23" i="9"/>
  <c r="AS24" i="9"/>
  <c r="AT24" i="9"/>
  <c r="BM33" i="9"/>
  <c r="AT23" i="9"/>
  <c r="BM32" i="9"/>
  <c r="AS25" i="9"/>
  <c r="AS26" i="9"/>
  <c r="AT26" i="9"/>
  <c r="BM35" i="9"/>
  <c r="AT25" i="9"/>
  <c r="BM34" i="9"/>
  <c r="AS27" i="9"/>
  <c r="AT27" i="9"/>
  <c r="BM36" i="9"/>
  <c r="AS28" i="9"/>
  <c r="AS29" i="9"/>
  <c r="AS30" i="9"/>
  <c r="AT30" i="9"/>
  <c r="BM39" i="9"/>
  <c r="AS31" i="9"/>
  <c r="AS32" i="9"/>
  <c r="AT32" i="9"/>
  <c r="BM41" i="9"/>
  <c r="AT31" i="9"/>
  <c r="BM40" i="9"/>
  <c r="AS33" i="9"/>
  <c r="AS34" i="9"/>
  <c r="AT34" i="9"/>
  <c r="BM43" i="9"/>
  <c r="AT33" i="9"/>
  <c r="BM42" i="9"/>
  <c r="AS35" i="9"/>
  <c r="AS36" i="9"/>
  <c r="AT36" i="9"/>
  <c r="BM45" i="9"/>
  <c r="AT35" i="9"/>
  <c r="BM44" i="9"/>
  <c r="AU5" i="9"/>
  <c r="AS37" i="9"/>
  <c r="AU6" i="9"/>
  <c r="AU7" i="9"/>
  <c r="AV7" i="9"/>
  <c r="AU8" i="9"/>
  <c r="AV8" i="9"/>
  <c r="BN17" i="9"/>
  <c r="AU9" i="9"/>
  <c r="AV9" i="9"/>
  <c r="BN18" i="9"/>
  <c r="AU10" i="9"/>
  <c r="AU11" i="9"/>
  <c r="AV11" i="9"/>
  <c r="BN20" i="9"/>
  <c r="AU12" i="9"/>
  <c r="AU13" i="9"/>
  <c r="AV13" i="9"/>
  <c r="BN22" i="9"/>
  <c r="AU14" i="9"/>
  <c r="AU15" i="9"/>
  <c r="AU16" i="9"/>
  <c r="AU17" i="9"/>
  <c r="AV17" i="9"/>
  <c r="BN26" i="9"/>
  <c r="AU18" i="9"/>
  <c r="AU19" i="9"/>
  <c r="AU20" i="9"/>
  <c r="AV20" i="9"/>
  <c r="BN29" i="9"/>
  <c r="AV19" i="9"/>
  <c r="BN28" i="9"/>
  <c r="AU21" i="9"/>
  <c r="AV21" i="9"/>
  <c r="BN30" i="9"/>
  <c r="AU22" i="9"/>
  <c r="AU23" i="9"/>
  <c r="AU24" i="9"/>
  <c r="AU25" i="9"/>
  <c r="AV25" i="9"/>
  <c r="BN34" i="9"/>
  <c r="AU26" i="9"/>
  <c r="AU27" i="9"/>
  <c r="AU28" i="9"/>
  <c r="AV28" i="9"/>
  <c r="BN37" i="9"/>
  <c r="AV27" i="9"/>
  <c r="BN36" i="9"/>
  <c r="AU29" i="9"/>
  <c r="AV29" i="9"/>
  <c r="BN38" i="9"/>
  <c r="AU30" i="9"/>
  <c r="AU31" i="9"/>
  <c r="AU32" i="9"/>
  <c r="AU33" i="9"/>
  <c r="AV33" i="9"/>
  <c r="BN42" i="9"/>
  <c r="AU34" i="9"/>
  <c r="AU35" i="9"/>
  <c r="AU36" i="9"/>
  <c r="AV36" i="9"/>
  <c r="BN45" i="9"/>
  <c r="AV35" i="9"/>
  <c r="BN44" i="9"/>
  <c r="AW5" i="9"/>
  <c r="AU37" i="9"/>
  <c r="AV37" i="9"/>
  <c r="BN46" i="9"/>
  <c r="AW6" i="9"/>
  <c r="AW7" i="9"/>
  <c r="AW8" i="9"/>
  <c r="AW9" i="9"/>
  <c r="AW10" i="9"/>
  <c r="AW11" i="9"/>
  <c r="AX11" i="9"/>
  <c r="BO20" i="9"/>
  <c r="AX9" i="9"/>
  <c r="BO18" i="9"/>
  <c r="AW12" i="9"/>
  <c r="AW13" i="9"/>
  <c r="AW14" i="9"/>
  <c r="AW15" i="9"/>
  <c r="AX15" i="9"/>
  <c r="BO24" i="9"/>
  <c r="AW16" i="9"/>
  <c r="AW17" i="9"/>
  <c r="AW18" i="9"/>
  <c r="AX18" i="9"/>
  <c r="BO27" i="9"/>
  <c r="AW19" i="9"/>
  <c r="AX19" i="9"/>
  <c r="BO28" i="9"/>
  <c r="AX17" i="9"/>
  <c r="BO26" i="9"/>
  <c r="AW20" i="9"/>
  <c r="AW21" i="9"/>
  <c r="AW22" i="9"/>
  <c r="AW23" i="9"/>
  <c r="AX23" i="9"/>
  <c r="BO32" i="9"/>
  <c r="AW24" i="9"/>
  <c r="AW25" i="9"/>
  <c r="AW26" i="9"/>
  <c r="AX26" i="9"/>
  <c r="BO35" i="9"/>
  <c r="AW27" i="9"/>
  <c r="AX27" i="9"/>
  <c r="BO36" i="9"/>
  <c r="AX25" i="9"/>
  <c r="BO34" i="9"/>
  <c r="AW28" i="9"/>
  <c r="AW29" i="9"/>
  <c r="AW30" i="9"/>
  <c r="AW31" i="9"/>
  <c r="AX31" i="9"/>
  <c r="BO40" i="9"/>
  <c r="AW32" i="9"/>
  <c r="AW33" i="9"/>
  <c r="AW34" i="9"/>
  <c r="AX34" i="9"/>
  <c r="BO43" i="9"/>
  <c r="AW35" i="9"/>
  <c r="AX35" i="9"/>
  <c r="BO44" i="9"/>
  <c r="AX33" i="9"/>
  <c r="BO42" i="9"/>
  <c r="AW36" i="9"/>
  <c r="AY6" i="9"/>
  <c r="AY7" i="9"/>
  <c r="AY8" i="9"/>
  <c r="AZ8" i="9"/>
  <c r="BP17" i="9"/>
  <c r="AY5" i="9"/>
  <c r="AY9" i="9"/>
  <c r="AY10" i="9"/>
  <c r="AZ10" i="9"/>
  <c r="BP19" i="9"/>
  <c r="AY11" i="9"/>
  <c r="AY12" i="9"/>
  <c r="AY13" i="9"/>
  <c r="AY14" i="9"/>
  <c r="AZ14" i="9"/>
  <c r="BP23" i="9"/>
  <c r="AY15" i="9"/>
  <c r="AY16" i="9"/>
  <c r="AY17" i="9"/>
  <c r="AZ17" i="9"/>
  <c r="BP26" i="9"/>
  <c r="AZ16" i="9"/>
  <c r="BP25" i="9"/>
  <c r="AY18" i="9"/>
  <c r="AZ18" i="9"/>
  <c r="BP27" i="9"/>
  <c r="AY19" i="9"/>
  <c r="AY20" i="9"/>
  <c r="AY21" i="9"/>
  <c r="AY22" i="9"/>
  <c r="AZ22" i="9"/>
  <c r="BP31" i="9"/>
  <c r="AY23" i="9"/>
  <c r="AY24" i="9"/>
  <c r="AY25" i="9"/>
  <c r="AZ25" i="9"/>
  <c r="BP34" i="9"/>
  <c r="AZ24" i="9"/>
  <c r="BP33" i="9"/>
  <c r="AY26" i="9"/>
  <c r="AZ26" i="9"/>
  <c r="BP35" i="9"/>
  <c r="AY27" i="9"/>
  <c r="AY28" i="9"/>
  <c r="AY29" i="9"/>
  <c r="AY30" i="9"/>
  <c r="AZ30" i="9"/>
  <c r="BP39" i="9"/>
  <c r="AY31" i="9"/>
  <c r="AY32" i="9"/>
  <c r="AY33" i="9"/>
  <c r="AZ33" i="9"/>
  <c r="BP42" i="9"/>
  <c r="AZ32" i="9"/>
  <c r="BP41" i="9"/>
  <c r="AY34" i="9"/>
  <c r="AZ34" i="9"/>
  <c r="BP43" i="9"/>
  <c r="AY35" i="9"/>
  <c r="AY36" i="9"/>
  <c r="AY37" i="9"/>
  <c r="BA6" i="9"/>
  <c r="BA7" i="9"/>
  <c r="BA8" i="9"/>
  <c r="BB8" i="9"/>
  <c r="BQ17" i="9"/>
  <c r="BA5" i="9"/>
  <c r="BA9" i="9"/>
  <c r="BB9" i="9"/>
  <c r="BQ18" i="9"/>
  <c r="BA10" i="9"/>
  <c r="BA11" i="9"/>
  <c r="BB11" i="9"/>
  <c r="BQ20" i="9"/>
  <c r="BB10" i="9"/>
  <c r="BQ19" i="9"/>
  <c r="BA12" i="9"/>
  <c r="BA13" i="9"/>
  <c r="BB13" i="9"/>
  <c r="BQ22" i="9"/>
  <c r="BA14" i="9"/>
  <c r="BA15" i="9"/>
  <c r="BB15" i="9"/>
  <c r="BQ24" i="9"/>
  <c r="BA16" i="9"/>
  <c r="BA17" i="9"/>
  <c r="BB17" i="9"/>
  <c r="BQ26" i="9"/>
  <c r="BA18" i="9"/>
  <c r="BA19" i="9"/>
  <c r="BB19" i="9"/>
  <c r="BQ28" i="9"/>
  <c r="BA20" i="9"/>
  <c r="BA21" i="9"/>
  <c r="BB21" i="9"/>
  <c r="BQ30" i="9"/>
  <c r="BA22" i="9"/>
  <c r="BA23" i="9"/>
  <c r="BB23" i="9"/>
  <c r="BQ32" i="9"/>
  <c r="BA24" i="9"/>
  <c r="BA25" i="9"/>
  <c r="BB25" i="9"/>
  <c r="BQ34" i="9"/>
  <c r="BA26" i="9"/>
  <c r="BA27" i="9"/>
  <c r="BB27" i="9"/>
  <c r="BQ36" i="9"/>
  <c r="BA28" i="9"/>
  <c r="BA29" i="9"/>
  <c r="BB29" i="9"/>
  <c r="BQ38" i="9"/>
  <c r="BA30" i="9"/>
  <c r="BA31" i="9"/>
  <c r="BB31" i="9"/>
  <c r="BQ40" i="9"/>
  <c r="BA32" i="9"/>
  <c r="BA33" i="9"/>
  <c r="BB33" i="9"/>
  <c r="BQ42" i="9"/>
  <c r="BA34" i="9"/>
  <c r="BA35" i="9"/>
  <c r="BB35" i="9"/>
  <c r="BQ44" i="9"/>
  <c r="BC5" i="9"/>
  <c r="BA36" i="9"/>
  <c r="BC7" i="9"/>
  <c r="BC8" i="9"/>
  <c r="BC9" i="9"/>
  <c r="BC10" i="9"/>
  <c r="BD10" i="9"/>
  <c r="BR19" i="9"/>
  <c r="BD9" i="9"/>
  <c r="BR18" i="9"/>
  <c r="BC11" i="9"/>
  <c r="BC12" i="9"/>
  <c r="BC13" i="9"/>
  <c r="BC14" i="9"/>
  <c r="BD14" i="9"/>
  <c r="BR23" i="9"/>
  <c r="BC15" i="9"/>
  <c r="BC16" i="9"/>
  <c r="BC17" i="9"/>
  <c r="BC18" i="9"/>
  <c r="BD18" i="9"/>
  <c r="BR27" i="9"/>
  <c r="BC19" i="9"/>
  <c r="BC20" i="9"/>
  <c r="BC21" i="9"/>
  <c r="BC22" i="9"/>
  <c r="BD22" i="9"/>
  <c r="BR31" i="9"/>
  <c r="BC23" i="9"/>
  <c r="BC24" i="9"/>
  <c r="BC25" i="9"/>
  <c r="BC26" i="9"/>
  <c r="BD26" i="9"/>
  <c r="BR35" i="9"/>
  <c r="BC27" i="9"/>
  <c r="BC28" i="9"/>
  <c r="BC29" i="9"/>
  <c r="BC30" i="9"/>
  <c r="BD30" i="9"/>
  <c r="BR39" i="9"/>
  <c r="BC31" i="9"/>
  <c r="BC32" i="9"/>
  <c r="BC33" i="9"/>
  <c r="BC34" i="9"/>
  <c r="BD34" i="9"/>
  <c r="BR43" i="9"/>
  <c r="BC35" i="9"/>
  <c r="BC36" i="9"/>
  <c r="BC37" i="9"/>
  <c r="AQ40" i="9"/>
  <c r="AI40" i="9"/>
  <c r="AK39" i="9"/>
  <c r="AS39" i="9"/>
  <c r="BA39" i="9"/>
  <c r="AF37" i="9"/>
  <c r="AF36" i="9"/>
  <c r="AF35" i="9"/>
  <c r="AF34" i="9"/>
  <c r="AF33" i="9"/>
  <c r="AF32" i="9"/>
  <c r="AF31" i="9"/>
  <c r="AF30" i="9"/>
  <c r="AF29" i="9"/>
  <c r="AF28" i="9"/>
  <c r="AF27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4" i="9"/>
  <c r="BG13" i="9"/>
  <c r="AF13" i="9"/>
  <c r="AF12" i="9"/>
  <c r="AF11" i="9"/>
  <c r="AF10" i="9"/>
  <c r="AF9" i="9"/>
  <c r="AF8" i="9"/>
  <c r="BH7" i="9"/>
  <c r="AF7" i="9"/>
  <c r="BH6" i="9"/>
  <c r="AF2" i="9"/>
  <c r="AG1" i="9"/>
  <c r="AF1" i="9"/>
  <c r="AG7" i="13"/>
  <c r="AG8" i="13"/>
  <c r="AG9" i="13"/>
  <c r="AG10" i="13"/>
  <c r="AG11" i="13"/>
  <c r="AH11" i="13"/>
  <c r="BG20" i="13"/>
  <c r="AG12" i="13"/>
  <c r="AG13" i="13"/>
  <c r="AH13" i="13"/>
  <c r="BG22" i="13"/>
  <c r="AG14" i="13"/>
  <c r="AG15" i="13"/>
  <c r="AG16" i="13"/>
  <c r="AG17" i="13"/>
  <c r="AH17" i="13"/>
  <c r="BG26" i="13"/>
  <c r="AG18" i="13"/>
  <c r="AG19" i="13"/>
  <c r="AH19" i="13"/>
  <c r="BG28" i="13"/>
  <c r="AG20" i="13"/>
  <c r="AG21" i="13"/>
  <c r="AH21" i="13"/>
  <c r="BG30" i="13"/>
  <c r="AG22" i="13"/>
  <c r="AG23" i="13"/>
  <c r="AG24" i="13"/>
  <c r="AG25" i="13"/>
  <c r="AH25" i="13"/>
  <c r="BG34" i="13"/>
  <c r="AG26" i="13"/>
  <c r="AG27" i="13"/>
  <c r="AH27" i="13"/>
  <c r="BG36" i="13"/>
  <c r="AG28" i="13"/>
  <c r="AG29" i="13"/>
  <c r="AH29" i="13"/>
  <c r="BG38" i="13"/>
  <c r="AG30" i="13"/>
  <c r="AG31" i="13"/>
  <c r="AG32" i="13"/>
  <c r="AG33" i="13"/>
  <c r="AH33" i="13"/>
  <c r="BG42" i="13"/>
  <c r="AG34" i="13"/>
  <c r="AG35" i="13"/>
  <c r="AH35" i="13"/>
  <c r="BG44" i="13"/>
  <c r="AG36" i="13"/>
  <c r="AG37" i="13"/>
  <c r="AH37" i="13"/>
  <c r="BG46" i="13"/>
  <c r="AI5" i="13"/>
  <c r="AI6" i="13"/>
  <c r="AI7" i="13"/>
  <c r="AJ7" i="13"/>
  <c r="BH16" i="13"/>
  <c r="AI8" i="13"/>
  <c r="AJ8" i="13"/>
  <c r="AI9" i="13"/>
  <c r="AI10" i="13"/>
  <c r="AJ10" i="13"/>
  <c r="AJ9" i="13"/>
  <c r="BH18" i="13"/>
  <c r="BH19" i="13"/>
  <c r="AI11" i="13"/>
  <c r="AJ11" i="13"/>
  <c r="BH20" i="13"/>
  <c r="AI12" i="13"/>
  <c r="AI13" i="13"/>
  <c r="AJ13" i="13"/>
  <c r="BH22" i="13"/>
  <c r="AI14" i="13"/>
  <c r="AI15" i="13"/>
  <c r="AJ15" i="13"/>
  <c r="BH24" i="13"/>
  <c r="AI16" i="13"/>
  <c r="AI17" i="13"/>
  <c r="AI18" i="13"/>
  <c r="AI19" i="13"/>
  <c r="AJ19" i="13"/>
  <c r="BH28" i="13"/>
  <c r="AI20" i="13"/>
  <c r="AI21" i="13"/>
  <c r="AJ21" i="13"/>
  <c r="BH30" i="13"/>
  <c r="AI22" i="13"/>
  <c r="AI23" i="13"/>
  <c r="AJ23" i="13"/>
  <c r="BH32" i="13"/>
  <c r="AI24" i="13"/>
  <c r="AI25" i="13"/>
  <c r="AI26" i="13"/>
  <c r="AI27" i="13"/>
  <c r="AJ27" i="13"/>
  <c r="BH36" i="13"/>
  <c r="AI28" i="13"/>
  <c r="AI29" i="13"/>
  <c r="AI30" i="13"/>
  <c r="AJ30" i="13"/>
  <c r="BH39" i="13"/>
  <c r="AJ29" i="13"/>
  <c r="BH38" i="13"/>
  <c r="AI31" i="13"/>
  <c r="AJ31" i="13"/>
  <c r="BH40" i="13"/>
  <c r="AI32" i="13"/>
  <c r="AI33" i="13"/>
  <c r="AI34" i="13"/>
  <c r="AI35" i="13"/>
  <c r="AJ35" i="13"/>
  <c r="BH44" i="13"/>
  <c r="AK5" i="13"/>
  <c r="AK6" i="13"/>
  <c r="AK7" i="13"/>
  <c r="AK8" i="13"/>
  <c r="AL8" i="13"/>
  <c r="AL7" i="13"/>
  <c r="BI16" i="13"/>
  <c r="AK9" i="13"/>
  <c r="AL9" i="13"/>
  <c r="BI18" i="13"/>
  <c r="AK10" i="13"/>
  <c r="AK11" i="13"/>
  <c r="AL11" i="13"/>
  <c r="BI20" i="13"/>
  <c r="AK12" i="13"/>
  <c r="AK13" i="13"/>
  <c r="AK14" i="13"/>
  <c r="AK15" i="13"/>
  <c r="AL15" i="13"/>
  <c r="BI24" i="13"/>
  <c r="AK16" i="13"/>
  <c r="AK17" i="13"/>
  <c r="AK18" i="13"/>
  <c r="AL18" i="13"/>
  <c r="BI27" i="13"/>
  <c r="AL17" i="13"/>
  <c r="BI26" i="13"/>
  <c r="AK19" i="13"/>
  <c r="AL19" i="13"/>
  <c r="BI28" i="13"/>
  <c r="AK20" i="13"/>
  <c r="AK21" i="13"/>
  <c r="AK22" i="13"/>
  <c r="AK23" i="13"/>
  <c r="AL23" i="13"/>
  <c r="BI32" i="13"/>
  <c r="AK24" i="13"/>
  <c r="AK25" i="13"/>
  <c r="AK26" i="13"/>
  <c r="AL26" i="13"/>
  <c r="BI35" i="13"/>
  <c r="AL25" i="13"/>
  <c r="BI34" i="13"/>
  <c r="AK27" i="13"/>
  <c r="AL27" i="13"/>
  <c r="BI36" i="13"/>
  <c r="AK28" i="13"/>
  <c r="AK29" i="13"/>
  <c r="AK30" i="13"/>
  <c r="AK31" i="13"/>
  <c r="AL31" i="13"/>
  <c r="BI40" i="13"/>
  <c r="AK32" i="13"/>
  <c r="AK33" i="13"/>
  <c r="AK34" i="13"/>
  <c r="AL34" i="13"/>
  <c r="BI43" i="13"/>
  <c r="AL33" i="13"/>
  <c r="BI42" i="13"/>
  <c r="AK35" i="13"/>
  <c r="AL35" i="13"/>
  <c r="BI44" i="13"/>
  <c r="AK36" i="13"/>
  <c r="AK37" i="13"/>
  <c r="AM6" i="13"/>
  <c r="AM7" i="13"/>
  <c r="AM8" i="13"/>
  <c r="AN8" i="13"/>
  <c r="BJ17" i="13"/>
  <c r="AM9" i="13"/>
  <c r="AN9" i="13"/>
  <c r="BJ18" i="13"/>
  <c r="AM10" i="13"/>
  <c r="AM11" i="13"/>
  <c r="AM12" i="13"/>
  <c r="AM13" i="13"/>
  <c r="AN13" i="13"/>
  <c r="BJ22" i="13"/>
  <c r="AM14" i="13"/>
  <c r="AM15" i="13"/>
  <c r="AM16" i="13"/>
  <c r="AN16" i="13"/>
  <c r="BJ25" i="13"/>
  <c r="AN15" i="13"/>
  <c r="BJ24" i="13"/>
  <c r="AM17" i="13"/>
  <c r="AN17" i="13"/>
  <c r="BJ26" i="13"/>
  <c r="AM18" i="13"/>
  <c r="AM19" i="13"/>
  <c r="AM20" i="13"/>
  <c r="AM21" i="13"/>
  <c r="AN21" i="13"/>
  <c r="BJ30" i="13"/>
  <c r="AM22" i="13"/>
  <c r="AM23" i="13"/>
  <c r="AM24" i="13"/>
  <c r="AN24" i="13"/>
  <c r="BJ33" i="13"/>
  <c r="AN23" i="13"/>
  <c r="BJ32" i="13"/>
  <c r="AM25" i="13"/>
  <c r="AN25" i="13"/>
  <c r="BJ34" i="13"/>
  <c r="AM26" i="13"/>
  <c r="AM27" i="13"/>
  <c r="AM28" i="13"/>
  <c r="AM29" i="13"/>
  <c r="AN29" i="13"/>
  <c r="BJ38" i="13"/>
  <c r="AM30" i="13"/>
  <c r="AM31" i="13"/>
  <c r="AM32" i="13"/>
  <c r="AN32" i="13"/>
  <c r="BJ41" i="13"/>
  <c r="AN31" i="13"/>
  <c r="BJ40" i="13"/>
  <c r="AM33" i="13"/>
  <c r="AN33" i="13"/>
  <c r="BJ42" i="13"/>
  <c r="AM34" i="13"/>
  <c r="AM35" i="13"/>
  <c r="AM36" i="13"/>
  <c r="AO6" i="13"/>
  <c r="AO7" i="13"/>
  <c r="AO8" i="13"/>
  <c r="AP8" i="13"/>
  <c r="BK17" i="13"/>
  <c r="AO5" i="13"/>
  <c r="AO9" i="13"/>
  <c r="AP9" i="13"/>
  <c r="BK18" i="13"/>
  <c r="AO10" i="13"/>
  <c r="AO11" i="13"/>
  <c r="AP11" i="13"/>
  <c r="BK20" i="13"/>
  <c r="AP10" i="13"/>
  <c r="BK19" i="13"/>
  <c r="AO12" i="13"/>
  <c r="AO13" i="13"/>
  <c r="AP13" i="13"/>
  <c r="BK22" i="13"/>
  <c r="AO14" i="13"/>
  <c r="AO15" i="13"/>
  <c r="AP15" i="13"/>
  <c r="BK24" i="13"/>
  <c r="AO16" i="13"/>
  <c r="AO17" i="13"/>
  <c r="AP17" i="13"/>
  <c r="BK26" i="13"/>
  <c r="AO18" i="13"/>
  <c r="AO19" i="13"/>
  <c r="AP19" i="13"/>
  <c r="BK28" i="13"/>
  <c r="AO20" i="13"/>
  <c r="AO21" i="13"/>
  <c r="AP21" i="13"/>
  <c r="BK30" i="13"/>
  <c r="AO22" i="13"/>
  <c r="AO23" i="13"/>
  <c r="AP23" i="13"/>
  <c r="BK32" i="13"/>
  <c r="AO24" i="13"/>
  <c r="AO25" i="13"/>
  <c r="AP25" i="13"/>
  <c r="BK34" i="13"/>
  <c r="AO26" i="13"/>
  <c r="AO27" i="13"/>
  <c r="AP27" i="13"/>
  <c r="BK36" i="13"/>
  <c r="AO28" i="13"/>
  <c r="AO29" i="13"/>
  <c r="AP29" i="13"/>
  <c r="BK38" i="13"/>
  <c r="AO30" i="13"/>
  <c r="AO31" i="13"/>
  <c r="AP31" i="13"/>
  <c r="BK40" i="13"/>
  <c r="AO32" i="13"/>
  <c r="AO33" i="13"/>
  <c r="AP33" i="13"/>
  <c r="BK42" i="13"/>
  <c r="AO34" i="13"/>
  <c r="AO35" i="13"/>
  <c r="AP35" i="13"/>
  <c r="BK44" i="13"/>
  <c r="AO36" i="13"/>
  <c r="AO37" i="13"/>
  <c r="AP37" i="13"/>
  <c r="BK46" i="13"/>
  <c r="AQ6" i="13"/>
  <c r="AQ7" i="13"/>
  <c r="AQ8" i="13"/>
  <c r="AQ9" i="13"/>
  <c r="AQ10" i="13"/>
  <c r="AQ11" i="13"/>
  <c r="AQ12" i="13"/>
  <c r="AR12" i="13"/>
  <c r="BL21" i="13"/>
  <c r="AQ13" i="13"/>
  <c r="AQ14" i="13"/>
  <c r="AQ15" i="13"/>
  <c r="AR15" i="13"/>
  <c r="BL24" i="13"/>
  <c r="AR14" i="13"/>
  <c r="BL23" i="13"/>
  <c r="AQ16" i="13"/>
  <c r="AR16" i="13"/>
  <c r="BL25" i="13"/>
  <c r="AQ17" i="13"/>
  <c r="AQ18" i="13"/>
  <c r="AQ19" i="13"/>
  <c r="AQ20" i="13"/>
  <c r="AR20" i="13"/>
  <c r="BL29" i="13"/>
  <c r="AQ21" i="13"/>
  <c r="AQ22" i="13"/>
  <c r="AQ23" i="13"/>
  <c r="AR23" i="13"/>
  <c r="BL32" i="13"/>
  <c r="AR22" i="13"/>
  <c r="BL31" i="13"/>
  <c r="AQ24" i="13"/>
  <c r="AR24" i="13"/>
  <c r="BL33" i="13"/>
  <c r="AQ25" i="13"/>
  <c r="AQ26" i="13"/>
  <c r="AQ27" i="13"/>
  <c r="AQ28" i="13"/>
  <c r="AR28" i="13"/>
  <c r="BL37" i="13"/>
  <c r="AQ29" i="13"/>
  <c r="AQ30" i="13"/>
  <c r="AQ31" i="13"/>
  <c r="AR31" i="13"/>
  <c r="BL40" i="13"/>
  <c r="AR30" i="13"/>
  <c r="BL39" i="13"/>
  <c r="AQ32" i="13"/>
  <c r="AR32" i="13"/>
  <c r="BL41" i="13"/>
  <c r="AQ33" i="13"/>
  <c r="AQ34" i="13"/>
  <c r="AQ35" i="13"/>
  <c r="AS5" i="13"/>
  <c r="AQ36" i="13"/>
  <c r="AS6" i="13"/>
  <c r="AS7" i="13"/>
  <c r="AT7" i="13"/>
  <c r="AR36" i="13"/>
  <c r="BL45" i="13"/>
  <c r="AS8" i="13"/>
  <c r="AS9" i="13"/>
  <c r="AS10" i="13"/>
  <c r="AS11" i="13"/>
  <c r="AT11" i="13"/>
  <c r="BM20" i="13"/>
  <c r="AS12" i="13"/>
  <c r="AS13" i="13"/>
  <c r="AS14" i="13"/>
  <c r="AT14" i="13"/>
  <c r="BM23" i="13"/>
  <c r="AT13" i="13"/>
  <c r="BM22" i="13"/>
  <c r="AS15" i="13"/>
  <c r="AT15" i="13"/>
  <c r="BM24" i="13"/>
  <c r="AS16" i="13"/>
  <c r="AS17" i="13"/>
  <c r="AS18" i="13"/>
  <c r="AS19" i="13"/>
  <c r="AT19" i="13"/>
  <c r="BM28" i="13"/>
  <c r="AS20" i="13"/>
  <c r="AS21" i="13"/>
  <c r="AS22" i="13"/>
  <c r="AT22" i="13"/>
  <c r="BM31" i="13"/>
  <c r="AT21" i="13"/>
  <c r="BM30" i="13"/>
  <c r="AS23" i="13"/>
  <c r="AT23" i="13"/>
  <c r="BM32" i="13"/>
  <c r="AS24" i="13"/>
  <c r="AS25" i="13"/>
  <c r="AS26" i="13"/>
  <c r="AS27" i="13"/>
  <c r="AT27" i="13"/>
  <c r="BM36" i="13"/>
  <c r="AS28" i="13"/>
  <c r="AS29" i="13"/>
  <c r="AS30" i="13"/>
  <c r="AT30" i="13"/>
  <c r="BM39" i="13"/>
  <c r="AT29" i="13"/>
  <c r="BM38" i="13"/>
  <c r="AS31" i="13"/>
  <c r="AT31" i="13"/>
  <c r="BM40" i="13"/>
  <c r="AS32" i="13"/>
  <c r="AS33" i="13"/>
  <c r="AS34" i="13"/>
  <c r="AS35" i="13"/>
  <c r="AT35" i="13"/>
  <c r="BM44" i="13"/>
  <c r="AS36" i="13"/>
  <c r="AU5" i="13"/>
  <c r="AS37" i="13"/>
  <c r="AU6" i="13"/>
  <c r="AU7" i="13"/>
  <c r="AV7" i="13"/>
  <c r="AT37" i="13"/>
  <c r="BM46" i="13"/>
  <c r="AU8" i="13"/>
  <c r="AV8" i="13"/>
  <c r="BN17" i="13"/>
  <c r="AU9" i="13"/>
  <c r="AV9" i="13"/>
  <c r="BN18" i="13"/>
  <c r="AU10" i="13"/>
  <c r="AV10" i="13"/>
  <c r="BN19" i="13"/>
  <c r="AU11" i="13"/>
  <c r="AU12" i="13"/>
  <c r="AV12" i="13"/>
  <c r="BN21" i="13"/>
  <c r="AV11" i="13"/>
  <c r="BN20" i="13"/>
  <c r="AU13" i="13"/>
  <c r="AU14" i="13"/>
  <c r="AV14" i="13"/>
  <c r="BN23" i="13"/>
  <c r="AV13" i="13"/>
  <c r="BN22" i="13"/>
  <c r="AU15" i="13"/>
  <c r="AU16" i="13"/>
  <c r="AV16" i="13"/>
  <c r="BN25" i="13"/>
  <c r="AU17" i="13"/>
  <c r="AV17" i="13"/>
  <c r="BN26" i="13"/>
  <c r="AU18" i="13"/>
  <c r="AU19" i="13"/>
  <c r="AU20" i="13"/>
  <c r="AV20" i="13"/>
  <c r="BN29" i="13"/>
  <c r="AV19" i="13"/>
  <c r="BN28" i="13"/>
  <c r="AU21" i="13"/>
  <c r="AU22" i="13"/>
  <c r="AV22" i="13"/>
  <c r="BN31" i="13"/>
  <c r="AV21" i="13"/>
  <c r="BN30" i="13"/>
  <c r="AU23" i="13"/>
  <c r="AU24" i="13"/>
  <c r="AV24" i="13"/>
  <c r="BN33" i="13"/>
  <c r="AU25" i="13"/>
  <c r="AU26" i="13"/>
  <c r="AV26" i="13"/>
  <c r="BN35" i="13"/>
  <c r="AV25" i="13"/>
  <c r="BN34" i="13"/>
  <c r="AU27" i="13"/>
  <c r="AU28" i="13"/>
  <c r="AV28" i="13"/>
  <c r="BN37" i="13"/>
  <c r="AV27" i="13"/>
  <c r="BN36" i="13"/>
  <c r="AU29" i="13"/>
  <c r="AU30" i="13"/>
  <c r="AV30" i="13"/>
  <c r="BN39" i="13"/>
  <c r="AV29" i="13"/>
  <c r="BN38" i="13"/>
  <c r="AU31" i="13"/>
  <c r="AU32" i="13"/>
  <c r="AV32" i="13"/>
  <c r="BN41" i="13"/>
  <c r="AU33" i="13"/>
  <c r="AU34" i="13"/>
  <c r="AV34" i="13"/>
  <c r="BN43" i="13"/>
  <c r="AV33" i="13"/>
  <c r="BN42" i="13"/>
  <c r="AU35" i="13"/>
  <c r="AU36" i="13"/>
  <c r="AV36" i="13"/>
  <c r="BN45" i="13"/>
  <c r="AV35" i="13"/>
  <c r="BN44" i="13"/>
  <c r="AW5" i="13"/>
  <c r="AU37" i="13"/>
  <c r="AW6" i="13"/>
  <c r="AW7" i="13"/>
  <c r="AX7" i="13"/>
  <c r="AV37" i="13"/>
  <c r="BN46" i="13"/>
  <c r="AW8" i="13"/>
  <c r="AX8" i="13"/>
  <c r="BO17" i="13"/>
  <c r="AW9" i="13"/>
  <c r="AX9" i="13"/>
  <c r="BO18" i="13"/>
  <c r="AW10" i="13"/>
  <c r="AW11" i="13"/>
  <c r="AW12" i="13"/>
  <c r="AX12" i="13"/>
  <c r="BO21" i="13"/>
  <c r="AX11" i="13"/>
  <c r="BO20" i="13"/>
  <c r="AW13" i="13"/>
  <c r="AW14" i="13"/>
  <c r="AX14" i="13"/>
  <c r="BO23" i="13"/>
  <c r="AW15" i="13"/>
  <c r="AW16" i="13"/>
  <c r="AX16" i="13"/>
  <c r="BO25" i="13"/>
  <c r="AX15" i="13"/>
  <c r="BO24" i="13"/>
  <c r="AW17" i="13"/>
  <c r="AW18" i="13"/>
  <c r="AX18" i="13"/>
  <c r="BO27" i="13"/>
  <c r="AX17" i="13"/>
  <c r="BO26" i="13"/>
  <c r="AW19" i="13"/>
  <c r="AW20" i="13"/>
  <c r="AX20" i="13"/>
  <c r="BO29" i="13"/>
  <c r="AX19" i="13"/>
  <c r="BO28" i="13"/>
  <c r="AW21" i="13"/>
  <c r="AW22" i="13"/>
  <c r="AX22" i="13"/>
  <c r="BO31" i="13"/>
  <c r="AW23" i="13"/>
  <c r="AW24" i="13"/>
  <c r="AX24" i="13"/>
  <c r="BO33" i="13"/>
  <c r="AX23" i="13"/>
  <c r="BO32" i="13"/>
  <c r="AW25" i="13"/>
  <c r="AW26" i="13"/>
  <c r="AX26" i="13"/>
  <c r="BO35" i="13"/>
  <c r="AX25" i="13"/>
  <c r="BO34" i="13"/>
  <c r="AW27" i="13"/>
  <c r="AW28" i="13"/>
  <c r="AX28" i="13"/>
  <c r="BO37" i="13"/>
  <c r="AX27" i="13"/>
  <c r="BO36" i="13"/>
  <c r="AW29" i="13"/>
  <c r="AW30" i="13"/>
  <c r="AX30" i="13"/>
  <c r="BO39" i="13"/>
  <c r="AW31" i="13"/>
  <c r="AW32" i="13"/>
  <c r="AX32" i="13"/>
  <c r="BO41" i="13"/>
  <c r="AX31" i="13"/>
  <c r="BO40" i="13"/>
  <c r="AW33" i="13"/>
  <c r="AW34" i="13"/>
  <c r="AX34" i="13"/>
  <c r="BO43" i="13"/>
  <c r="AX33" i="13"/>
  <c r="BO42" i="13"/>
  <c r="AW35" i="13"/>
  <c r="AW36" i="13"/>
  <c r="AX36" i="13"/>
  <c r="BO45" i="13"/>
  <c r="AX35" i="13"/>
  <c r="BO44" i="13"/>
  <c r="AY6" i="13"/>
  <c r="AY7" i="13"/>
  <c r="AY8" i="13"/>
  <c r="AZ8" i="13"/>
  <c r="BP17" i="13"/>
  <c r="AY5" i="13"/>
  <c r="AZ7" i="13"/>
  <c r="AY9" i="13"/>
  <c r="AZ9" i="13"/>
  <c r="BP18" i="13"/>
  <c r="AY10" i="13"/>
  <c r="AZ10" i="13"/>
  <c r="BP19" i="13"/>
  <c r="AY11" i="13"/>
  <c r="AZ11" i="13"/>
  <c r="BP20" i="13"/>
  <c r="AY12" i="13"/>
  <c r="AY13" i="13"/>
  <c r="AY14" i="13"/>
  <c r="AY15" i="13"/>
  <c r="AZ15" i="13"/>
  <c r="BP24" i="13"/>
  <c r="AZ14" i="13"/>
  <c r="BP23" i="13"/>
  <c r="AY16" i="13"/>
  <c r="AY17" i="13"/>
  <c r="AZ17" i="13"/>
  <c r="BP26" i="13"/>
  <c r="AZ16" i="13"/>
  <c r="BP25" i="13"/>
  <c r="AY18" i="13"/>
  <c r="AY19" i="13"/>
  <c r="AZ19" i="13"/>
  <c r="BP28" i="13"/>
  <c r="AZ18" i="13"/>
  <c r="BP27" i="13"/>
  <c r="AY20" i="13"/>
  <c r="AY21" i="13"/>
  <c r="AZ21" i="13"/>
  <c r="BP30" i="13"/>
  <c r="AY22" i="13"/>
  <c r="AY23" i="13"/>
  <c r="AZ23" i="13"/>
  <c r="BP32" i="13"/>
  <c r="AZ22" i="13"/>
  <c r="BP31" i="13"/>
  <c r="AY24" i="13"/>
  <c r="AY25" i="13"/>
  <c r="AZ25" i="13"/>
  <c r="BP34" i="13"/>
  <c r="AZ24" i="13"/>
  <c r="BP33" i="13"/>
  <c r="AY26" i="13"/>
  <c r="AY27" i="13"/>
  <c r="AZ27" i="13"/>
  <c r="BP36" i="13"/>
  <c r="AZ26" i="13"/>
  <c r="BP35" i="13"/>
  <c r="AY28" i="13"/>
  <c r="AY29" i="13"/>
  <c r="AZ29" i="13"/>
  <c r="BP38" i="13"/>
  <c r="AY30" i="13"/>
  <c r="AY31" i="13"/>
  <c r="AZ31" i="13"/>
  <c r="BP40" i="13"/>
  <c r="AZ30" i="13"/>
  <c r="BP39" i="13"/>
  <c r="AY32" i="13"/>
  <c r="AY33" i="13"/>
  <c r="AZ33" i="13"/>
  <c r="BP42" i="13"/>
  <c r="AZ32" i="13"/>
  <c r="BP41" i="13"/>
  <c r="AY34" i="13"/>
  <c r="AY35" i="13"/>
  <c r="AZ35" i="13"/>
  <c r="BP44" i="13"/>
  <c r="AZ34" i="13"/>
  <c r="BP43" i="13"/>
  <c r="AY36" i="13"/>
  <c r="AY37" i="13"/>
  <c r="AZ37" i="13"/>
  <c r="BP46" i="13"/>
  <c r="BA6" i="13"/>
  <c r="BA7" i="13"/>
  <c r="BA8" i="13"/>
  <c r="BB8" i="13"/>
  <c r="BQ17" i="13"/>
  <c r="BA5" i="13"/>
  <c r="BA9" i="13"/>
  <c r="BA10" i="13"/>
  <c r="BA11" i="13"/>
  <c r="BB11" i="13"/>
  <c r="BQ20" i="13"/>
  <c r="BA12" i="13"/>
  <c r="BA13" i="13"/>
  <c r="BB13" i="13"/>
  <c r="BQ22" i="13"/>
  <c r="BB12" i="13"/>
  <c r="BQ21" i="13"/>
  <c r="BA14" i="13"/>
  <c r="BA15" i="13"/>
  <c r="BB15" i="13"/>
  <c r="BQ24" i="13"/>
  <c r="BB14" i="13"/>
  <c r="BQ23" i="13"/>
  <c r="BA16" i="13"/>
  <c r="BA17" i="13"/>
  <c r="BB17" i="13"/>
  <c r="BQ26" i="13"/>
  <c r="BB16" i="13"/>
  <c r="BQ25" i="13"/>
  <c r="BA18" i="13"/>
  <c r="BA19" i="13"/>
  <c r="BB19" i="13"/>
  <c r="BQ28" i="13"/>
  <c r="BA20" i="13"/>
  <c r="BA21" i="13"/>
  <c r="BB21" i="13"/>
  <c r="BQ30" i="13"/>
  <c r="BB20" i="13"/>
  <c r="BQ29" i="13"/>
  <c r="BA22" i="13"/>
  <c r="BA23" i="13"/>
  <c r="BB23" i="13"/>
  <c r="BQ32" i="13"/>
  <c r="BB22" i="13"/>
  <c r="BQ31" i="13"/>
  <c r="BA24" i="13"/>
  <c r="BA25" i="13"/>
  <c r="BB25" i="13"/>
  <c r="BQ34" i="13"/>
  <c r="BB24" i="13"/>
  <c r="BQ33" i="13"/>
  <c r="BA26" i="13"/>
  <c r="BA27" i="13"/>
  <c r="BB27" i="13"/>
  <c r="BQ36" i="13"/>
  <c r="BA28" i="13"/>
  <c r="BA29" i="13"/>
  <c r="BB29" i="13"/>
  <c r="BQ38" i="13"/>
  <c r="BB28" i="13"/>
  <c r="BQ37" i="13"/>
  <c r="BA30" i="13"/>
  <c r="BA31" i="13"/>
  <c r="BB31" i="13"/>
  <c r="BQ40" i="13"/>
  <c r="BB30" i="13"/>
  <c r="BQ39" i="13"/>
  <c r="BA32" i="13"/>
  <c r="BA33" i="13"/>
  <c r="BB33" i="13"/>
  <c r="BQ42" i="13"/>
  <c r="BB32" i="13"/>
  <c r="BQ41" i="13"/>
  <c r="BA34" i="13"/>
  <c r="BA35" i="13"/>
  <c r="BB35" i="13"/>
  <c r="BQ44" i="13"/>
  <c r="BC5" i="13"/>
  <c r="BA36" i="13"/>
  <c r="BC6" i="13"/>
  <c r="BC7" i="13"/>
  <c r="BD7" i="13"/>
  <c r="BB36" i="13"/>
  <c r="BQ45" i="13"/>
  <c r="BC8" i="13"/>
  <c r="BC9" i="13"/>
  <c r="BC10" i="13"/>
  <c r="BC11" i="13"/>
  <c r="BC12" i="13"/>
  <c r="BD12" i="13"/>
  <c r="BR21" i="13"/>
  <c r="BD11" i="13"/>
  <c r="BR20" i="13"/>
  <c r="BC13" i="13"/>
  <c r="BC14" i="13"/>
  <c r="BD14" i="13"/>
  <c r="BR23" i="13"/>
  <c r="BD13" i="13"/>
  <c r="BR22" i="13"/>
  <c r="BC15" i="13"/>
  <c r="BC16" i="13"/>
  <c r="BD16" i="13"/>
  <c r="BR25" i="13"/>
  <c r="BD15" i="13"/>
  <c r="BR24" i="13"/>
  <c r="BC17" i="13"/>
  <c r="BC18" i="13"/>
  <c r="BD18" i="13"/>
  <c r="BR27" i="13"/>
  <c r="BC19" i="13"/>
  <c r="BC20" i="13"/>
  <c r="BD20" i="13"/>
  <c r="BR29" i="13"/>
  <c r="BD19" i="13"/>
  <c r="BR28" i="13"/>
  <c r="BC21" i="13"/>
  <c r="BC22" i="13"/>
  <c r="BD22" i="13"/>
  <c r="BR31" i="13"/>
  <c r="BD21" i="13"/>
  <c r="BR30" i="13"/>
  <c r="BC23" i="13"/>
  <c r="BC24" i="13"/>
  <c r="BD24" i="13"/>
  <c r="BR33" i="13"/>
  <c r="BD23" i="13"/>
  <c r="BR32" i="13"/>
  <c r="BC25" i="13"/>
  <c r="BC26" i="13"/>
  <c r="BD26" i="13"/>
  <c r="BR35" i="13"/>
  <c r="BC27" i="13"/>
  <c r="BC28" i="13"/>
  <c r="BD28" i="13"/>
  <c r="BR37" i="13"/>
  <c r="BD27" i="13"/>
  <c r="BR36" i="13"/>
  <c r="BC29" i="13"/>
  <c r="BC30" i="13"/>
  <c r="BD30" i="13"/>
  <c r="BR39" i="13"/>
  <c r="BD29" i="13"/>
  <c r="BR38" i="13"/>
  <c r="BC31" i="13"/>
  <c r="BC32" i="13"/>
  <c r="BD32" i="13"/>
  <c r="BR41" i="13"/>
  <c r="BD31" i="13"/>
  <c r="BR40" i="13"/>
  <c r="BC33" i="13"/>
  <c r="BC34" i="13"/>
  <c r="BD34" i="13"/>
  <c r="BR43" i="13"/>
  <c r="BC35" i="13"/>
  <c r="BC36" i="13"/>
  <c r="BD36" i="13"/>
  <c r="BR45" i="13"/>
  <c r="BD35" i="13"/>
  <c r="BR44" i="13"/>
  <c r="BC37" i="13"/>
  <c r="BA40" i="13"/>
  <c r="AI39" i="13"/>
  <c r="AY39" i="13"/>
  <c r="AF37" i="13"/>
  <c r="AF36" i="13"/>
  <c r="AF35" i="13"/>
  <c r="AF34" i="13"/>
  <c r="AF33" i="13"/>
  <c r="AF32" i="13"/>
  <c r="AF31" i="13"/>
  <c r="AF30" i="13"/>
  <c r="AF29" i="13"/>
  <c r="AF28" i="13"/>
  <c r="AF27" i="13"/>
  <c r="AF26" i="13"/>
  <c r="AF25" i="13"/>
  <c r="AF24" i="13"/>
  <c r="AF23" i="13"/>
  <c r="AF22" i="13"/>
  <c r="AF21" i="13"/>
  <c r="AF20" i="13"/>
  <c r="AF19" i="13"/>
  <c r="AF18" i="13"/>
  <c r="AF17" i="13"/>
  <c r="AF16" i="13"/>
  <c r="AF15" i="13"/>
  <c r="AF14" i="13"/>
  <c r="BG13" i="13"/>
  <c r="AF13" i="13"/>
  <c r="AF12" i="13"/>
  <c r="AF11" i="13"/>
  <c r="AF10" i="13"/>
  <c r="AF9" i="13"/>
  <c r="AF8" i="13"/>
  <c r="BH7" i="13"/>
  <c r="AF7" i="13"/>
  <c r="BH6" i="13"/>
  <c r="AF2" i="13"/>
  <c r="AG1" i="13"/>
  <c r="AF1" i="13"/>
  <c r="AG7" i="16"/>
  <c r="AH7" i="16"/>
  <c r="AG8" i="16"/>
  <c r="AG9" i="16"/>
  <c r="AG10" i="16"/>
  <c r="AG11" i="16"/>
  <c r="AH11" i="16"/>
  <c r="BG20" i="16"/>
  <c r="AG12" i="16"/>
  <c r="AG13" i="16"/>
  <c r="AH13" i="16"/>
  <c r="BG22" i="16"/>
  <c r="AG14" i="16"/>
  <c r="AG15" i="16"/>
  <c r="AH15" i="16"/>
  <c r="BG24" i="16"/>
  <c r="AG16" i="16"/>
  <c r="AG17" i="16"/>
  <c r="AG18" i="16"/>
  <c r="AG19" i="16"/>
  <c r="AH19" i="16"/>
  <c r="BG28" i="16"/>
  <c r="AG20" i="16"/>
  <c r="AG21" i="16"/>
  <c r="AH21" i="16"/>
  <c r="BG30" i="16"/>
  <c r="AG22" i="16"/>
  <c r="AG23" i="16"/>
  <c r="AH23" i="16"/>
  <c r="BG32" i="16"/>
  <c r="AG24" i="16"/>
  <c r="AG25" i="16"/>
  <c r="AG26" i="16"/>
  <c r="AG27" i="16"/>
  <c r="AH27" i="16"/>
  <c r="BG36" i="16"/>
  <c r="AG28" i="16"/>
  <c r="AG29" i="16"/>
  <c r="AH29" i="16"/>
  <c r="BG38" i="16"/>
  <c r="AG30" i="16"/>
  <c r="AG31" i="16"/>
  <c r="AH31" i="16"/>
  <c r="BG40" i="16"/>
  <c r="AG32" i="16"/>
  <c r="AG33" i="16"/>
  <c r="AG34" i="16"/>
  <c r="AG35" i="16"/>
  <c r="AH35" i="16"/>
  <c r="BG44" i="16"/>
  <c r="AG36" i="16"/>
  <c r="AG37" i="16"/>
  <c r="AH37" i="16"/>
  <c r="BG46" i="16"/>
  <c r="AI6" i="16"/>
  <c r="AI7" i="16"/>
  <c r="AI8" i="16"/>
  <c r="AJ8" i="16"/>
  <c r="BH17" i="16"/>
  <c r="AI9" i="16"/>
  <c r="AI10" i="16"/>
  <c r="AJ10" i="16"/>
  <c r="BH19" i="16"/>
  <c r="AI11" i="16"/>
  <c r="AI12" i="16"/>
  <c r="AI13" i="16"/>
  <c r="AI14" i="16"/>
  <c r="AJ14" i="16"/>
  <c r="BH23" i="16"/>
  <c r="AI15" i="16"/>
  <c r="AI16" i="16"/>
  <c r="AJ16" i="16"/>
  <c r="BH25" i="16"/>
  <c r="AI17" i="16"/>
  <c r="AI18" i="16"/>
  <c r="AJ18" i="16"/>
  <c r="BH27" i="16"/>
  <c r="AI19" i="16"/>
  <c r="AI20" i="16"/>
  <c r="AI21" i="16"/>
  <c r="AI22" i="16"/>
  <c r="AJ22" i="16"/>
  <c r="BH31" i="16"/>
  <c r="AI23" i="16"/>
  <c r="AI24" i="16"/>
  <c r="AJ24" i="16"/>
  <c r="BH33" i="16"/>
  <c r="AI25" i="16"/>
  <c r="AI26" i="16"/>
  <c r="AJ26" i="16"/>
  <c r="BH35" i="16"/>
  <c r="AI27" i="16"/>
  <c r="AI28" i="16"/>
  <c r="AI29" i="16"/>
  <c r="AI30" i="16"/>
  <c r="AI31" i="16"/>
  <c r="AI32" i="16"/>
  <c r="AI33" i="16"/>
  <c r="AJ33" i="16"/>
  <c r="BH42" i="16"/>
  <c r="AI34" i="16"/>
  <c r="AI35" i="16"/>
  <c r="AJ35" i="16"/>
  <c r="BH44" i="16"/>
  <c r="AK7" i="16"/>
  <c r="AK8" i="16"/>
  <c r="AK9" i="16"/>
  <c r="AK10" i="16"/>
  <c r="AK11" i="16"/>
  <c r="AL11" i="16"/>
  <c r="BI20" i="16"/>
  <c r="AK12" i="16"/>
  <c r="AK13" i="16"/>
  <c r="AK14" i="16"/>
  <c r="AL14" i="16"/>
  <c r="BI23" i="16"/>
  <c r="AL13" i="16"/>
  <c r="BI22" i="16"/>
  <c r="AK15" i="16"/>
  <c r="AL15" i="16"/>
  <c r="BI24" i="16"/>
  <c r="AK16" i="16"/>
  <c r="AK17" i="16"/>
  <c r="AK18" i="16"/>
  <c r="AK19" i="16"/>
  <c r="AL19" i="16"/>
  <c r="BI28" i="16"/>
  <c r="AK20" i="16"/>
  <c r="AK21" i="16"/>
  <c r="AK22" i="16"/>
  <c r="AL22" i="16"/>
  <c r="BI31" i="16"/>
  <c r="AL21" i="16"/>
  <c r="BI30" i="16"/>
  <c r="AK23" i="16"/>
  <c r="AL23" i="16"/>
  <c r="BI32" i="16"/>
  <c r="AK24" i="16"/>
  <c r="AK25" i="16"/>
  <c r="AK26" i="16"/>
  <c r="AK27" i="16"/>
  <c r="AL27" i="16"/>
  <c r="BI36" i="16"/>
  <c r="AK28" i="16"/>
  <c r="AK29" i="16"/>
  <c r="AK30" i="16"/>
  <c r="AL30" i="16"/>
  <c r="BI39" i="16"/>
  <c r="AL29" i="16"/>
  <c r="BI38" i="16"/>
  <c r="AK31" i="16"/>
  <c r="AL31" i="16"/>
  <c r="BI40" i="16"/>
  <c r="AK32" i="16"/>
  <c r="AK33" i="16"/>
  <c r="AK34" i="16"/>
  <c r="AK35" i="16"/>
  <c r="AL35" i="16"/>
  <c r="BI44" i="16"/>
  <c r="AK36" i="16"/>
  <c r="AM5" i="16"/>
  <c r="AK37" i="16"/>
  <c r="AM6" i="16"/>
  <c r="AM7" i="16"/>
  <c r="AN7" i="16"/>
  <c r="AL37" i="16"/>
  <c r="BI46" i="16"/>
  <c r="AM8" i="16"/>
  <c r="AN8" i="16"/>
  <c r="BJ17" i="16"/>
  <c r="AM9" i="16"/>
  <c r="AN9" i="16"/>
  <c r="BJ18" i="16"/>
  <c r="AM10" i="16"/>
  <c r="AN10" i="16"/>
  <c r="BJ19" i="16"/>
  <c r="AM11" i="16"/>
  <c r="AM12" i="16"/>
  <c r="AN12" i="16"/>
  <c r="BJ21" i="16"/>
  <c r="AN11" i="16"/>
  <c r="BJ20" i="16"/>
  <c r="AM13" i="16"/>
  <c r="AN13" i="16"/>
  <c r="BJ22" i="16"/>
  <c r="AM14" i="16"/>
  <c r="AM15" i="16"/>
  <c r="AM16" i="16"/>
  <c r="AN16" i="16"/>
  <c r="BJ25" i="16"/>
  <c r="AM17" i="16"/>
  <c r="AN17" i="16"/>
  <c r="BJ26" i="16"/>
  <c r="AM18" i="16"/>
  <c r="AM19" i="16"/>
  <c r="AM20" i="16"/>
  <c r="AN20" i="16"/>
  <c r="BJ29" i="16"/>
  <c r="AN19" i="16"/>
  <c r="BJ28" i="16"/>
  <c r="AM21" i="16"/>
  <c r="AN21" i="16"/>
  <c r="BJ30" i="16"/>
  <c r="AM22" i="16"/>
  <c r="AM23" i="16"/>
  <c r="AM24" i="16"/>
  <c r="AN24" i="16"/>
  <c r="BJ33" i="16"/>
  <c r="AM25" i="16"/>
  <c r="AN25" i="16"/>
  <c r="BJ34" i="16"/>
  <c r="AM26" i="16"/>
  <c r="AM27" i="16"/>
  <c r="AM28" i="16"/>
  <c r="AN28" i="16"/>
  <c r="BJ37" i="16"/>
  <c r="AN27" i="16"/>
  <c r="BJ36" i="16"/>
  <c r="AM29" i="16"/>
  <c r="AN29" i="16"/>
  <c r="BJ38" i="16"/>
  <c r="AM30" i="16"/>
  <c r="AM31" i="16"/>
  <c r="AM32" i="16"/>
  <c r="AN32" i="16"/>
  <c r="BJ41" i="16"/>
  <c r="AM33" i="16"/>
  <c r="AN33" i="16"/>
  <c r="BJ42" i="16"/>
  <c r="AM34" i="16"/>
  <c r="AM35" i="16"/>
  <c r="AM36" i="16"/>
  <c r="AN36" i="16"/>
  <c r="BJ45" i="16"/>
  <c r="AN35" i="16"/>
  <c r="BJ44" i="16"/>
  <c r="AO6" i="16"/>
  <c r="AO7" i="16"/>
  <c r="AO8" i="16"/>
  <c r="AP8" i="16"/>
  <c r="BK17" i="16"/>
  <c r="AO5" i="16"/>
  <c r="AO9" i="16"/>
  <c r="AP9" i="16"/>
  <c r="BK18" i="16"/>
  <c r="AO10" i="16"/>
  <c r="AO11" i="16"/>
  <c r="AP11" i="16"/>
  <c r="BK20" i="16"/>
  <c r="AP10" i="16"/>
  <c r="BK19" i="16"/>
  <c r="AO12" i="16"/>
  <c r="AO13" i="16"/>
  <c r="AO14" i="16"/>
  <c r="AO15" i="16"/>
  <c r="AP15" i="16"/>
  <c r="BK24" i="16"/>
  <c r="AO16" i="16"/>
  <c r="AO17" i="16"/>
  <c r="AO18" i="16"/>
  <c r="AO19" i="16"/>
  <c r="AP19" i="16"/>
  <c r="BK28" i="16"/>
  <c r="AO20" i="16"/>
  <c r="AO21" i="16"/>
  <c r="AO22" i="16"/>
  <c r="AO23" i="16"/>
  <c r="AP23" i="16"/>
  <c r="BK32" i="16"/>
  <c r="AO24" i="16"/>
  <c r="AO25" i="16"/>
  <c r="AO26" i="16"/>
  <c r="AO27" i="16"/>
  <c r="AP27" i="16"/>
  <c r="BK36" i="16"/>
  <c r="AO28" i="16"/>
  <c r="AO29" i="16"/>
  <c r="AO30" i="16"/>
  <c r="AO31" i="16"/>
  <c r="AP31" i="16"/>
  <c r="BK40" i="16"/>
  <c r="AO32" i="16"/>
  <c r="AO33" i="16"/>
  <c r="AO34" i="16"/>
  <c r="AO35" i="16"/>
  <c r="AP35" i="16"/>
  <c r="BK44" i="16"/>
  <c r="AO36" i="16"/>
  <c r="AO37" i="16"/>
  <c r="AQ6" i="16"/>
  <c r="AQ7" i="16"/>
  <c r="AQ8" i="16"/>
  <c r="AR8" i="16"/>
  <c r="BL17" i="16"/>
  <c r="AQ9" i="16"/>
  <c r="AQ10" i="16"/>
  <c r="AQ11" i="16"/>
  <c r="AR11" i="16"/>
  <c r="BL20" i="16"/>
  <c r="AR10" i="16"/>
  <c r="BL19" i="16"/>
  <c r="AQ12" i="16"/>
  <c r="AR12" i="16"/>
  <c r="BL21" i="16"/>
  <c r="AQ13" i="16"/>
  <c r="AQ14" i="16"/>
  <c r="AQ15" i="16"/>
  <c r="AR15" i="16"/>
  <c r="BL24" i="16"/>
  <c r="AQ16" i="16"/>
  <c r="AR16" i="16"/>
  <c r="BL25" i="16"/>
  <c r="AQ17" i="16"/>
  <c r="AQ18" i="16"/>
  <c r="AQ19" i="16"/>
  <c r="AR19" i="16"/>
  <c r="BL28" i="16"/>
  <c r="AR18" i="16"/>
  <c r="BL27" i="16"/>
  <c r="AQ20" i="16"/>
  <c r="AR20" i="16"/>
  <c r="BL29" i="16"/>
  <c r="AQ21" i="16"/>
  <c r="AQ22" i="16"/>
  <c r="AQ23" i="16"/>
  <c r="AR23" i="16"/>
  <c r="BL32" i="16"/>
  <c r="AQ24" i="16"/>
  <c r="AQ25" i="16"/>
  <c r="AR25" i="16"/>
  <c r="BL34" i="16"/>
  <c r="AR24" i="16"/>
  <c r="BL33" i="16"/>
  <c r="AQ26" i="16"/>
  <c r="AQ27" i="16"/>
  <c r="AR27" i="16"/>
  <c r="BL36" i="16"/>
  <c r="AR26" i="16"/>
  <c r="BL35" i="16"/>
  <c r="AQ28" i="16"/>
  <c r="AQ29" i="16"/>
  <c r="AR29" i="16"/>
  <c r="BL38" i="16"/>
  <c r="AR28" i="16"/>
  <c r="BL37" i="16"/>
  <c r="AQ30" i="16"/>
  <c r="AQ31" i="16"/>
  <c r="AR31" i="16"/>
  <c r="BL40" i="16"/>
  <c r="AQ32" i="16"/>
  <c r="AQ33" i="16"/>
  <c r="AR33" i="16"/>
  <c r="BL42" i="16"/>
  <c r="AR32" i="16"/>
  <c r="BL41" i="16"/>
  <c r="AQ34" i="16"/>
  <c r="AQ35" i="16"/>
  <c r="AR35" i="16"/>
  <c r="BL44" i="16"/>
  <c r="AR34" i="16"/>
  <c r="BL43" i="16"/>
  <c r="AS5" i="16"/>
  <c r="AQ36" i="16"/>
  <c r="AS6" i="16"/>
  <c r="AS7" i="16"/>
  <c r="AT7" i="16"/>
  <c r="AR36" i="16"/>
  <c r="BL45" i="16"/>
  <c r="AS8" i="16"/>
  <c r="AT8" i="16"/>
  <c r="BM17" i="16"/>
  <c r="AS9" i="16"/>
  <c r="AT9" i="16"/>
  <c r="BM18" i="16"/>
  <c r="AS10" i="16"/>
  <c r="AS11" i="16"/>
  <c r="AT11" i="16"/>
  <c r="BM20" i="16"/>
  <c r="AS12" i="16"/>
  <c r="AS13" i="16"/>
  <c r="AS14" i="16"/>
  <c r="AT14" i="16"/>
  <c r="BM23" i="16"/>
  <c r="AS15" i="16"/>
  <c r="AT15" i="16"/>
  <c r="BM24" i="16"/>
  <c r="AS16" i="16"/>
  <c r="AS17" i="16"/>
  <c r="AS18" i="16"/>
  <c r="AT18" i="16"/>
  <c r="BM27" i="16"/>
  <c r="AT17" i="16"/>
  <c r="BM26" i="16"/>
  <c r="AS19" i="16"/>
  <c r="AT19" i="16"/>
  <c r="BM28" i="16"/>
  <c r="AS20" i="16"/>
  <c r="AS21" i="16"/>
  <c r="AS22" i="16"/>
  <c r="AT22" i="16"/>
  <c r="BM31" i="16"/>
  <c r="AS23" i="16"/>
  <c r="AT23" i="16"/>
  <c r="BM32" i="16"/>
  <c r="AS24" i="16"/>
  <c r="AS25" i="16"/>
  <c r="AS26" i="16"/>
  <c r="AT26" i="16"/>
  <c r="BM35" i="16"/>
  <c r="AT25" i="16"/>
  <c r="BM34" i="16"/>
  <c r="AS27" i="16"/>
  <c r="AS28" i="16"/>
  <c r="AT28" i="16"/>
  <c r="BM37" i="16"/>
  <c r="AT27" i="16"/>
  <c r="BM36" i="16"/>
  <c r="AS29" i="16"/>
  <c r="AS30" i="16"/>
  <c r="AT30" i="16"/>
  <c r="BM39" i="16"/>
  <c r="AS31" i="16"/>
  <c r="AS32" i="16"/>
  <c r="AT32" i="16"/>
  <c r="BM41" i="16"/>
  <c r="AT31" i="16"/>
  <c r="BM40" i="16"/>
  <c r="AS33" i="16"/>
  <c r="AS34" i="16"/>
  <c r="AT34" i="16"/>
  <c r="BM43" i="16"/>
  <c r="AT33" i="16"/>
  <c r="BM42" i="16"/>
  <c r="AS35" i="16"/>
  <c r="AT35" i="16"/>
  <c r="BM44" i="16"/>
  <c r="AS36" i="16"/>
  <c r="AU5" i="16"/>
  <c r="AS37" i="16"/>
  <c r="AU6" i="16"/>
  <c r="AU7" i="16"/>
  <c r="AV7" i="16"/>
  <c r="AU8" i="16"/>
  <c r="AU9" i="16"/>
  <c r="AV9" i="16"/>
  <c r="BN18" i="16"/>
  <c r="AU10" i="16"/>
  <c r="AU11" i="16"/>
  <c r="AV11" i="16"/>
  <c r="BN20" i="16"/>
  <c r="AU12" i="16"/>
  <c r="AU13" i="16"/>
  <c r="AV13" i="16"/>
  <c r="BN22" i="16"/>
  <c r="AU14" i="16"/>
  <c r="AU15" i="16"/>
  <c r="AU16" i="16"/>
  <c r="AV16" i="16"/>
  <c r="BN25" i="16"/>
  <c r="AU17" i="16"/>
  <c r="AV17" i="16"/>
  <c r="BN26" i="16"/>
  <c r="AU18" i="16"/>
  <c r="AU19" i="16"/>
  <c r="AU20" i="16"/>
  <c r="AV20" i="16"/>
  <c r="BN29" i="16"/>
  <c r="AV19" i="16"/>
  <c r="BN28" i="16"/>
  <c r="AU21" i="16"/>
  <c r="AV21" i="16"/>
  <c r="BN30" i="16"/>
  <c r="AU22" i="16"/>
  <c r="AU23" i="16"/>
  <c r="AU24" i="16"/>
  <c r="AV24" i="16"/>
  <c r="BN33" i="16"/>
  <c r="AU25" i="16"/>
  <c r="AV25" i="16"/>
  <c r="BN34" i="16"/>
  <c r="AU26" i="16"/>
  <c r="AU27" i="16"/>
  <c r="AU28" i="16"/>
  <c r="AV28" i="16"/>
  <c r="BN37" i="16"/>
  <c r="AV27" i="16"/>
  <c r="BN36" i="16"/>
  <c r="AU29" i="16"/>
  <c r="AV29" i="16"/>
  <c r="BN38" i="16"/>
  <c r="AU30" i="16"/>
  <c r="AU31" i="16"/>
  <c r="AU32" i="16"/>
  <c r="AV32" i="16"/>
  <c r="BN41" i="16"/>
  <c r="AU33" i="16"/>
  <c r="AV33" i="16"/>
  <c r="BN42" i="16"/>
  <c r="AU34" i="16"/>
  <c r="AU35" i="16"/>
  <c r="AU36" i="16"/>
  <c r="AV36" i="16"/>
  <c r="BN45" i="16"/>
  <c r="AV35" i="16"/>
  <c r="BN44" i="16"/>
  <c r="AW5" i="16"/>
  <c r="AU37" i="16"/>
  <c r="AV37" i="16"/>
  <c r="BN46" i="16"/>
  <c r="AW6" i="16"/>
  <c r="AW7" i="16"/>
  <c r="AW8" i="16"/>
  <c r="AX8" i="16"/>
  <c r="BO17" i="16"/>
  <c r="AW9" i="16"/>
  <c r="AX9" i="16"/>
  <c r="BO18" i="16"/>
  <c r="AW10" i="16"/>
  <c r="AW11" i="16"/>
  <c r="AX11" i="16"/>
  <c r="BO20" i="16"/>
  <c r="AW12" i="16"/>
  <c r="AW13" i="16"/>
  <c r="AW14" i="16"/>
  <c r="AX14" i="16"/>
  <c r="BO23" i="16"/>
  <c r="AW15" i="16"/>
  <c r="AX15" i="16"/>
  <c r="BO24" i="16"/>
  <c r="AW16" i="16"/>
  <c r="AW17" i="16"/>
  <c r="AW18" i="16"/>
  <c r="AX18" i="16"/>
  <c r="BO27" i="16"/>
  <c r="AX17" i="16"/>
  <c r="BO26" i="16"/>
  <c r="AW19" i="16"/>
  <c r="AX19" i="16"/>
  <c r="BO28" i="16"/>
  <c r="AW20" i="16"/>
  <c r="AW21" i="16"/>
  <c r="AW22" i="16"/>
  <c r="AX22" i="16"/>
  <c r="BO31" i="16"/>
  <c r="AW23" i="16"/>
  <c r="AX23" i="16"/>
  <c r="BO32" i="16"/>
  <c r="AW24" i="16"/>
  <c r="AW25" i="16"/>
  <c r="AW26" i="16"/>
  <c r="AX26" i="16"/>
  <c r="BO35" i="16"/>
  <c r="AX25" i="16"/>
  <c r="BO34" i="16"/>
  <c r="AW27" i="16"/>
  <c r="AX27" i="16"/>
  <c r="BO36" i="16"/>
  <c r="AW28" i="16"/>
  <c r="AW29" i="16"/>
  <c r="AW30" i="16"/>
  <c r="AX30" i="16"/>
  <c r="BO39" i="16"/>
  <c r="AW31" i="16"/>
  <c r="AX31" i="16"/>
  <c r="BO40" i="16"/>
  <c r="AW32" i="16"/>
  <c r="AW33" i="16"/>
  <c r="AW34" i="16"/>
  <c r="AX34" i="16"/>
  <c r="BO43" i="16"/>
  <c r="AX33" i="16"/>
  <c r="BO42" i="16"/>
  <c r="AW35" i="16"/>
  <c r="AX35" i="16"/>
  <c r="BO44" i="16"/>
  <c r="AW36" i="16"/>
  <c r="AY6" i="16"/>
  <c r="AY7" i="16"/>
  <c r="AY8" i="16"/>
  <c r="AZ8" i="16"/>
  <c r="BP17" i="16"/>
  <c r="AY5" i="16"/>
  <c r="AY9" i="16"/>
  <c r="AZ9" i="16"/>
  <c r="BP18" i="16"/>
  <c r="AY10" i="16"/>
  <c r="AY11" i="16"/>
  <c r="AZ11" i="16"/>
  <c r="BP20" i="16"/>
  <c r="AY12" i="16"/>
  <c r="AZ12" i="16"/>
  <c r="AY13" i="16"/>
  <c r="AZ13" i="16"/>
  <c r="BP22" i="16"/>
  <c r="BP21" i="16"/>
  <c r="AY14" i="16"/>
  <c r="AY15" i="16"/>
  <c r="AZ15" i="16"/>
  <c r="BP24" i="16"/>
  <c r="AY16" i="16"/>
  <c r="AY17" i="16"/>
  <c r="AZ17" i="16"/>
  <c r="BP26" i="16"/>
  <c r="AY18" i="16"/>
  <c r="AY19" i="16"/>
  <c r="AZ19" i="16"/>
  <c r="BP28" i="16"/>
  <c r="AY20" i="16"/>
  <c r="AY21" i="16"/>
  <c r="AZ21" i="16"/>
  <c r="BP30" i="16"/>
  <c r="AY22" i="16"/>
  <c r="AY23" i="16"/>
  <c r="AZ23" i="16"/>
  <c r="BP32" i="16"/>
  <c r="AY24" i="16"/>
  <c r="AY25" i="16"/>
  <c r="AZ25" i="16"/>
  <c r="BP34" i="16"/>
  <c r="AY26" i="16"/>
  <c r="AY27" i="16"/>
  <c r="AZ27" i="16"/>
  <c r="BP36" i="16"/>
  <c r="AY28" i="16"/>
  <c r="AY29" i="16"/>
  <c r="AZ29" i="16"/>
  <c r="BP38" i="16"/>
  <c r="AY30" i="16"/>
  <c r="AY31" i="16"/>
  <c r="AZ31" i="16"/>
  <c r="BP40" i="16"/>
  <c r="AY32" i="16"/>
  <c r="AY33" i="16"/>
  <c r="AZ33" i="16"/>
  <c r="BP42" i="16"/>
  <c r="AY34" i="16"/>
  <c r="AY35" i="16"/>
  <c r="AZ35" i="16"/>
  <c r="BP44" i="16"/>
  <c r="AY36" i="16"/>
  <c r="AY37" i="16"/>
  <c r="AZ37" i="16"/>
  <c r="BP46" i="16"/>
  <c r="BA6" i="16"/>
  <c r="BA7" i="16"/>
  <c r="BA8" i="16"/>
  <c r="BB8" i="16"/>
  <c r="BQ17" i="16"/>
  <c r="BA5" i="16"/>
  <c r="BA9" i="16"/>
  <c r="BB9" i="16"/>
  <c r="BQ18" i="16"/>
  <c r="BA10" i="16"/>
  <c r="BB10" i="16"/>
  <c r="BQ19" i="16"/>
  <c r="BA11" i="16"/>
  <c r="BB11" i="16"/>
  <c r="BQ20" i="16"/>
  <c r="BA12" i="16"/>
  <c r="BA13" i="16"/>
  <c r="BB13" i="16"/>
  <c r="BQ22" i="16"/>
  <c r="BB12" i="16"/>
  <c r="BQ21" i="16"/>
  <c r="BA14" i="16"/>
  <c r="BB14" i="16"/>
  <c r="BQ23" i="16"/>
  <c r="BA15" i="16"/>
  <c r="BA16" i="16"/>
  <c r="BA17" i="16"/>
  <c r="BB17" i="16"/>
  <c r="BQ26" i="16"/>
  <c r="BB16" i="16"/>
  <c r="BQ25" i="16"/>
  <c r="BA18" i="16"/>
  <c r="BA19" i="16"/>
  <c r="BB19" i="16"/>
  <c r="BQ28" i="16"/>
  <c r="BB18" i="16"/>
  <c r="BQ27" i="16"/>
  <c r="BA20" i="16"/>
  <c r="BA21" i="16"/>
  <c r="BB21" i="16"/>
  <c r="BQ30" i="16"/>
  <c r="BB20" i="16"/>
  <c r="BQ29" i="16"/>
  <c r="BA22" i="16"/>
  <c r="BB22" i="16"/>
  <c r="BQ31" i="16"/>
  <c r="BA23" i="16"/>
  <c r="BA24" i="16"/>
  <c r="BA25" i="16"/>
  <c r="BB25" i="16"/>
  <c r="BQ34" i="16"/>
  <c r="BB24" i="16"/>
  <c r="BQ33" i="16"/>
  <c r="BA26" i="16"/>
  <c r="BA27" i="16"/>
  <c r="BB27" i="16"/>
  <c r="BQ36" i="16"/>
  <c r="BB26" i="16"/>
  <c r="BQ35" i="16"/>
  <c r="BA28" i="16"/>
  <c r="BA29" i="16"/>
  <c r="BB29" i="16"/>
  <c r="BQ38" i="16"/>
  <c r="BB28" i="16"/>
  <c r="BQ37" i="16"/>
  <c r="BA30" i="16"/>
  <c r="BB30" i="16"/>
  <c r="BQ39" i="16"/>
  <c r="BA31" i="16"/>
  <c r="BA32" i="16"/>
  <c r="BA33" i="16"/>
  <c r="BB33" i="16"/>
  <c r="BQ42" i="16"/>
  <c r="BB32" i="16"/>
  <c r="BQ41" i="16"/>
  <c r="BA34" i="16"/>
  <c r="BA35" i="16"/>
  <c r="BB35" i="16"/>
  <c r="BQ44" i="16"/>
  <c r="BB34" i="16"/>
  <c r="BQ43" i="16"/>
  <c r="BC5" i="16"/>
  <c r="BA36" i="16"/>
  <c r="BB36" i="16"/>
  <c r="BQ45" i="16"/>
  <c r="BC6" i="16"/>
  <c r="BC7" i="16"/>
  <c r="BC8" i="16"/>
  <c r="BC9" i="16"/>
  <c r="BC10" i="16"/>
  <c r="BC11" i="16"/>
  <c r="BC12" i="16"/>
  <c r="BC13" i="16"/>
  <c r="BD13" i="16"/>
  <c r="BR22" i="16"/>
  <c r="BC14" i="16"/>
  <c r="BC15" i="16"/>
  <c r="BC16" i="16"/>
  <c r="BC17" i="16"/>
  <c r="BD17" i="16"/>
  <c r="BR26" i="16"/>
  <c r="BC18" i="16"/>
  <c r="BC19" i="16"/>
  <c r="BC20" i="16"/>
  <c r="BC21" i="16"/>
  <c r="BD21" i="16"/>
  <c r="BR30" i="16"/>
  <c r="BC22" i="16"/>
  <c r="BC23" i="16"/>
  <c r="BC24" i="16"/>
  <c r="BC25" i="16"/>
  <c r="BD25" i="16"/>
  <c r="BR34" i="16"/>
  <c r="BC26" i="16"/>
  <c r="BC27" i="16"/>
  <c r="BC28" i="16"/>
  <c r="BC29" i="16"/>
  <c r="BD29" i="16"/>
  <c r="BR38" i="16"/>
  <c r="BC30" i="16"/>
  <c r="BC31" i="16"/>
  <c r="BC32" i="16"/>
  <c r="BC33" i="16"/>
  <c r="BD33" i="16"/>
  <c r="BR42" i="16"/>
  <c r="BC34" i="16"/>
  <c r="BC35" i="16"/>
  <c r="BC36" i="16"/>
  <c r="BC37" i="16"/>
  <c r="BD37" i="16"/>
  <c r="BR46" i="16"/>
  <c r="AS40" i="16"/>
  <c r="AM40" i="16"/>
  <c r="AK40" i="16"/>
  <c r="AG40" i="16"/>
  <c r="AG39" i="16"/>
  <c r="AM39" i="16"/>
  <c r="AO39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F16" i="16"/>
  <c r="AF15" i="16"/>
  <c r="AF14" i="16"/>
  <c r="BG13" i="16"/>
  <c r="AF13" i="16"/>
  <c r="AF12" i="16"/>
  <c r="AF11" i="16"/>
  <c r="AF10" i="16"/>
  <c r="AF9" i="16"/>
  <c r="AF8" i="16"/>
  <c r="BH7" i="16"/>
  <c r="AF7" i="16"/>
  <c r="BH6" i="16"/>
  <c r="AF2" i="16"/>
  <c r="AG1" i="16"/>
  <c r="AF1" i="16"/>
  <c r="AG7" i="20"/>
  <c r="AG8" i="20"/>
  <c r="AH8" i="20"/>
  <c r="BG17" i="20"/>
  <c r="AH7" i="20"/>
  <c r="AG9" i="20"/>
  <c r="AG10" i="20"/>
  <c r="AG11" i="20"/>
  <c r="AH11" i="20"/>
  <c r="AH9" i="20"/>
  <c r="BG18" i="20"/>
  <c r="AH10" i="20"/>
  <c r="BG19" i="20"/>
  <c r="BG20" i="20"/>
  <c r="AG12" i="20"/>
  <c r="AH12" i="20"/>
  <c r="BG21" i="20"/>
  <c r="AG13" i="20"/>
  <c r="AG14" i="20"/>
  <c r="AG15" i="20"/>
  <c r="AH15" i="20"/>
  <c r="BG24" i="20"/>
  <c r="AH13" i="20"/>
  <c r="BG22" i="20"/>
  <c r="AH14" i="20"/>
  <c r="BG23" i="20"/>
  <c r="AG16" i="20"/>
  <c r="AG17" i="20"/>
  <c r="AG18" i="20"/>
  <c r="AG19" i="20"/>
  <c r="AH19" i="20"/>
  <c r="BG28" i="20"/>
  <c r="AG20" i="20"/>
  <c r="AH20" i="20"/>
  <c r="BG29" i="20"/>
  <c r="AG21" i="20"/>
  <c r="AG22" i="20"/>
  <c r="AG23" i="20"/>
  <c r="AH23" i="20"/>
  <c r="BG32" i="20"/>
  <c r="AH21" i="20"/>
  <c r="BG30" i="20"/>
  <c r="AH22" i="20"/>
  <c r="BG31" i="20"/>
  <c r="AG24" i="20"/>
  <c r="AG25" i="20"/>
  <c r="AG26" i="20"/>
  <c r="AG27" i="20"/>
  <c r="AH27" i="20"/>
  <c r="BG36" i="20"/>
  <c r="AH26" i="20"/>
  <c r="BG35" i="20"/>
  <c r="AG28" i="20"/>
  <c r="AH28" i="20"/>
  <c r="BG37" i="20"/>
  <c r="AG29" i="20"/>
  <c r="AG30" i="20"/>
  <c r="AG31" i="20"/>
  <c r="AH31" i="20"/>
  <c r="BG40" i="20"/>
  <c r="AH29" i="20"/>
  <c r="BG38" i="20"/>
  <c r="AH30" i="20"/>
  <c r="BG39" i="20"/>
  <c r="AG32" i="20"/>
  <c r="AG33" i="20"/>
  <c r="AG34" i="20"/>
  <c r="AH34" i="20"/>
  <c r="BG43" i="20"/>
  <c r="AG35" i="20"/>
  <c r="AH35" i="20"/>
  <c r="BG44" i="20"/>
  <c r="AG36" i="20"/>
  <c r="AG37" i="20"/>
  <c r="AI6" i="20"/>
  <c r="AH37" i="20"/>
  <c r="BG46" i="20"/>
  <c r="AI7" i="20"/>
  <c r="AI8" i="20"/>
  <c r="AI9" i="20"/>
  <c r="AJ9" i="20"/>
  <c r="BH18" i="20"/>
  <c r="AI10" i="20"/>
  <c r="AI11" i="20"/>
  <c r="AI12" i="20"/>
  <c r="AI13" i="20"/>
  <c r="AI14" i="20"/>
  <c r="AJ14" i="20"/>
  <c r="BH23" i="20"/>
  <c r="AI15" i="20"/>
  <c r="AI16" i="20"/>
  <c r="AI17" i="20"/>
  <c r="AI18" i="20"/>
  <c r="AJ18" i="20"/>
  <c r="BH27" i="20"/>
  <c r="AI19" i="20"/>
  <c r="AI20" i="20"/>
  <c r="AI21" i="20"/>
  <c r="AI22" i="20"/>
  <c r="AJ22" i="20"/>
  <c r="BH31" i="20"/>
  <c r="AI23" i="20"/>
  <c r="AI24" i="20"/>
  <c r="AI25" i="20"/>
  <c r="AI26" i="20"/>
  <c r="AJ26" i="20"/>
  <c r="BH35" i="20"/>
  <c r="AI27" i="20"/>
  <c r="AI28" i="20"/>
  <c r="AI29" i="20"/>
  <c r="AI30" i="20"/>
  <c r="AJ30" i="20"/>
  <c r="BH39" i="20"/>
  <c r="AI31" i="20"/>
  <c r="AI32" i="20"/>
  <c r="AI33" i="20"/>
  <c r="AI34" i="20"/>
  <c r="AJ34" i="20"/>
  <c r="BH43" i="20"/>
  <c r="AI35" i="20"/>
  <c r="AK5" i="20"/>
  <c r="AK6" i="20"/>
  <c r="AK7" i="20"/>
  <c r="AK8" i="20"/>
  <c r="AK9" i="20"/>
  <c r="AL9" i="20"/>
  <c r="AL8" i="20"/>
  <c r="BI17" i="20"/>
  <c r="BI18" i="20"/>
  <c r="AK10" i="20"/>
  <c r="AK11" i="20"/>
  <c r="AK12" i="20"/>
  <c r="AK13" i="20"/>
  <c r="AK14" i="20"/>
  <c r="AL14" i="20"/>
  <c r="BI23" i="20"/>
  <c r="AK15" i="20"/>
  <c r="AK16" i="20"/>
  <c r="AK17" i="20"/>
  <c r="AK18" i="20"/>
  <c r="AL18" i="20"/>
  <c r="BI27" i="20"/>
  <c r="AK19" i="20"/>
  <c r="AK20" i="20"/>
  <c r="AK21" i="20"/>
  <c r="AK22" i="20"/>
  <c r="AL22" i="20"/>
  <c r="BI31" i="20"/>
  <c r="AK23" i="20"/>
  <c r="AK24" i="20"/>
  <c r="AK25" i="20"/>
  <c r="AK26" i="20"/>
  <c r="AL26" i="20"/>
  <c r="BI35" i="20"/>
  <c r="AK27" i="20"/>
  <c r="AK28" i="20"/>
  <c r="AK29" i="20"/>
  <c r="AK30" i="20"/>
  <c r="AL30" i="20"/>
  <c r="BI39" i="20"/>
  <c r="AK31" i="20"/>
  <c r="AK32" i="20"/>
  <c r="AK33" i="20"/>
  <c r="AK34" i="20"/>
  <c r="AL34" i="20"/>
  <c r="BI43" i="20"/>
  <c r="AK35" i="20"/>
  <c r="AK36" i="20"/>
  <c r="AK37" i="20"/>
  <c r="AM5" i="20"/>
  <c r="AM6" i="20"/>
  <c r="AM7" i="20"/>
  <c r="AN7" i="20"/>
  <c r="BJ16" i="20"/>
  <c r="AM8" i="20"/>
  <c r="AN8" i="20"/>
  <c r="AM9" i="20"/>
  <c r="AM10" i="20"/>
  <c r="AM11" i="20"/>
  <c r="AM12" i="20"/>
  <c r="AN12" i="20"/>
  <c r="BJ21" i="20"/>
  <c r="AM13" i="20"/>
  <c r="AM14" i="20"/>
  <c r="AM15" i="20"/>
  <c r="AM16" i="20"/>
  <c r="AN16" i="20"/>
  <c r="BJ25" i="20"/>
  <c r="AM17" i="20"/>
  <c r="AM18" i="20"/>
  <c r="AM19" i="20"/>
  <c r="AM20" i="20"/>
  <c r="AN20" i="20"/>
  <c r="BJ29" i="20"/>
  <c r="AM21" i="20"/>
  <c r="AM22" i="20"/>
  <c r="AM23" i="20"/>
  <c r="AM24" i="20"/>
  <c r="AN24" i="20"/>
  <c r="BJ33" i="20"/>
  <c r="AM25" i="20"/>
  <c r="AM26" i="20"/>
  <c r="AM27" i="20"/>
  <c r="AM28" i="20"/>
  <c r="AN28" i="20"/>
  <c r="BJ37" i="20"/>
  <c r="AM29" i="20"/>
  <c r="AM30" i="20"/>
  <c r="AM31" i="20"/>
  <c r="AM32" i="20"/>
  <c r="AN32" i="20"/>
  <c r="BJ41" i="20"/>
  <c r="AM33" i="20"/>
  <c r="AM34" i="20"/>
  <c r="AM35" i="20"/>
  <c r="AM36" i="20"/>
  <c r="AN36" i="20"/>
  <c r="BJ45" i="20"/>
  <c r="AO5" i="20"/>
  <c r="AO7" i="20"/>
  <c r="AO8" i="20"/>
  <c r="AO9" i="20"/>
  <c r="AO10" i="20"/>
  <c r="AP10" i="20"/>
  <c r="BK19" i="20"/>
  <c r="AP9" i="20"/>
  <c r="BK18" i="20"/>
  <c r="AO11" i="20"/>
  <c r="AP11" i="20"/>
  <c r="BK20" i="20"/>
  <c r="AO12" i="20"/>
  <c r="AO13" i="20"/>
  <c r="AO14" i="20"/>
  <c r="AP14" i="20"/>
  <c r="BK23" i="20"/>
  <c r="AP13" i="20"/>
  <c r="BK22" i="20"/>
  <c r="AO15" i="20"/>
  <c r="AO16" i="20"/>
  <c r="AO17" i="20"/>
  <c r="AO18" i="20"/>
  <c r="AP18" i="20"/>
  <c r="BK27" i="20"/>
  <c r="AP17" i="20"/>
  <c r="BK26" i="20"/>
  <c r="AO19" i="20"/>
  <c r="AO20" i="20"/>
  <c r="AO21" i="20"/>
  <c r="AO22" i="20"/>
  <c r="AP22" i="20"/>
  <c r="BK31" i="20"/>
  <c r="AP21" i="20"/>
  <c r="BK30" i="20"/>
  <c r="AO23" i="20"/>
  <c r="AO24" i="20"/>
  <c r="AO25" i="20"/>
  <c r="AO26" i="20"/>
  <c r="AP26" i="20"/>
  <c r="BK35" i="20"/>
  <c r="AP25" i="20"/>
  <c r="BK34" i="20"/>
  <c r="AO27" i="20"/>
  <c r="AP27" i="20"/>
  <c r="BK36" i="20"/>
  <c r="AO28" i="20"/>
  <c r="AO29" i="20"/>
  <c r="AO30" i="20"/>
  <c r="AP30" i="20"/>
  <c r="BK39" i="20"/>
  <c r="AP29" i="20"/>
  <c r="BK38" i="20"/>
  <c r="AO31" i="20"/>
  <c r="AO32" i="20"/>
  <c r="AP32" i="20"/>
  <c r="BK41" i="20"/>
  <c r="AP31" i="20"/>
  <c r="BK40" i="20"/>
  <c r="AO33" i="20"/>
  <c r="AO34" i="20"/>
  <c r="AP34" i="20"/>
  <c r="BK43" i="20"/>
  <c r="AP33" i="20"/>
  <c r="BK42" i="20"/>
  <c r="AO35" i="20"/>
  <c r="AP35" i="20"/>
  <c r="BK44" i="20"/>
  <c r="AO36" i="20"/>
  <c r="AQ5" i="20"/>
  <c r="AO37" i="20"/>
  <c r="AP37" i="20"/>
  <c r="BK46" i="20"/>
  <c r="AQ6" i="20"/>
  <c r="AQ7" i="20"/>
  <c r="AQ8" i="20"/>
  <c r="AQ9" i="20"/>
  <c r="AQ10" i="20"/>
  <c r="AQ11" i="20"/>
  <c r="AQ12" i="20"/>
  <c r="AQ13" i="20"/>
  <c r="AQ14" i="20"/>
  <c r="AR14" i="20"/>
  <c r="BL23" i="20"/>
  <c r="AQ15" i="20"/>
  <c r="AQ16" i="20"/>
  <c r="AR16" i="20"/>
  <c r="BL25" i="20"/>
  <c r="AQ17" i="20"/>
  <c r="AQ18" i="20"/>
  <c r="AR18" i="20"/>
  <c r="BL27" i="20"/>
  <c r="AQ19" i="20"/>
  <c r="AQ20" i="20"/>
  <c r="AR20" i="20"/>
  <c r="BL29" i="20"/>
  <c r="AQ21" i="20"/>
  <c r="AQ22" i="20"/>
  <c r="AR22" i="20"/>
  <c r="BL31" i="20"/>
  <c r="AQ23" i="20"/>
  <c r="AQ24" i="20"/>
  <c r="AR24" i="20"/>
  <c r="BL33" i="20"/>
  <c r="AQ25" i="20"/>
  <c r="AQ26" i="20"/>
  <c r="AR26" i="20"/>
  <c r="BL35" i="20"/>
  <c r="AQ27" i="20"/>
  <c r="AQ28" i="20"/>
  <c r="AQ29" i="20"/>
  <c r="AQ30" i="20"/>
  <c r="AR30" i="20"/>
  <c r="BL39" i="20"/>
  <c r="AR29" i="20"/>
  <c r="BL38" i="20"/>
  <c r="AQ31" i="20"/>
  <c r="AQ32" i="20"/>
  <c r="AQ33" i="20"/>
  <c r="AR33" i="20"/>
  <c r="BL42" i="20"/>
  <c r="AQ34" i="20"/>
  <c r="AR34" i="20"/>
  <c r="BL43" i="20"/>
  <c r="AQ35" i="20"/>
  <c r="AR35" i="20"/>
  <c r="BL44" i="20"/>
  <c r="AQ36" i="20"/>
  <c r="AS6" i="20"/>
  <c r="AS7" i="20"/>
  <c r="AS8" i="20"/>
  <c r="AT8" i="20"/>
  <c r="BM17" i="20"/>
  <c r="AS5" i="20"/>
  <c r="AS9" i="20"/>
  <c r="AS10" i="20"/>
  <c r="AS11" i="20"/>
  <c r="AS12" i="20"/>
  <c r="AS13" i="20"/>
  <c r="AT13" i="20"/>
  <c r="BM22" i="20"/>
  <c r="AT12" i="20"/>
  <c r="BM21" i="20"/>
  <c r="AS14" i="20"/>
  <c r="AS15" i="20"/>
  <c r="AS16" i="20"/>
  <c r="AS17" i="20"/>
  <c r="AS18" i="20"/>
  <c r="AS19" i="20"/>
  <c r="AS20" i="20"/>
  <c r="AS21" i="20"/>
  <c r="AT21" i="20"/>
  <c r="BM30" i="20"/>
  <c r="AS22" i="20"/>
  <c r="AS23" i="20"/>
  <c r="AS24" i="20"/>
  <c r="AS25" i="20"/>
  <c r="AS26" i="20"/>
  <c r="AS27" i="20"/>
  <c r="AS28" i="20"/>
  <c r="AS29" i="20"/>
  <c r="AT29" i="20"/>
  <c r="BM38" i="20"/>
  <c r="AT28" i="20"/>
  <c r="BM37" i="20"/>
  <c r="AS30" i="20"/>
  <c r="AS31" i="20"/>
  <c r="AS32" i="20"/>
  <c r="AS33" i="20"/>
  <c r="AS34" i="20"/>
  <c r="AS35" i="20"/>
  <c r="AS36" i="20"/>
  <c r="AS37" i="20"/>
  <c r="AT37" i="20"/>
  <c r="BM46" i="20"/>
  <c r="AU6" i="20"/>
  <c r="AU5" i="20"/>
  <c r="AU7" i="20"/>
  <c r="AU8" i="20"/>
  <c r="AU9" i="20"/>
  <c r="AU10" i="20"/>
  <c r="AV10" i="20"/>
  <c r="BN19" i="20"/>
  <c r="AU11" i="20"/>
  <c r="AV11" i="20"/>
  <c r="BN20" i="20"/>
  <c r="AU12" i="20"/>
  <c r="AU13" i="20"/>
  <c r="AV13" i="20"/>
  <c r="BN22" i="20"/>
  <c r="AU14" i="20"/>
  <c r="AV14" i="20"/>
  <c r="BN23" i="20"/>
  <c r="AU15" i="20"/>
  <c r="AU16" i="20"/>
  <c r="AU17" i="20"/>
  <c r="AV17" i="20"/>
  <c r="BN26" i="20"/>
  <c r="AU18" i="20"/>
  <c r="AV18" i="20"/>
  <c r="BN27" i="20"/>
  <c r="AV16" i="20"/>
  <c r="BN25" i="20"/>
  <c r="AU19" i="20"/>
  <c r="AV19" i="20"/>
  <c r="BN28" i="20"/>
  <c r="AU20" i="20"/>
  <c r="AU21" i="20"/>
  <c r="AV21" i="20"/>
  <c r="BN30" i="20"/>
  <c r="AU22" i="20"/>
  <c r="AV22" i="20"/>
  <c r="BN31" i="20"/>
  <c r="AU23" i="20"/>
  <c r="AU24" i="20"/>
  <c r="AU25" i="20"/>
  <c r="AV25" i="20"/>
  <c r="BN34" i="20"/>
  <c r="AU26" i="20"/>
  <c r="AV26" i="20"/>
  <c r="BN35" i="20"/>
  <c r="AV24" i="20"/>
  <c r="BN33" i="20"/>
  <c r="AU27" i="20"/>
  <c r="AV27" i="20"/>
  <c r="BN36" i="20"/>
  <c r="AU28" i="20"/>
  <c r="AU29" i="20"/>
  <c r="AV29" i="20"/>
  <c r="BN38" i="20"/>
  <c r="AU30" i="20"/>
  <c r="AV30" i="20"/>
  <c r="BN39" i="20"/>
  <c r="AU31" i="20"/>
  <c r="AU32" i="20"/>
  <c r="AU33" i="20"/>
  <c r="AV33" i="20"/>
  <c r="BN42" i="20"/>
  <c r="AU34" i="20"/>
  <c r="AV34" i="20"/>
  <c r="BN43" i="20"/>
  <c r="AV32" i="20"/>
  <c r="BN41" i="20"/>
  <c r="AU35" i="20"/>
  <c r="AV35" i="20"/>
  <c r="BN44" i="20"/>
  <c r="AU36" i="20"/>
  <c r="AU37" i="20"/>
  <c r="AV37" i="20"/>
  <c r="BN46" i="20"/>
  <c r="AW5" i="20"/>
  <c r="AW6" i="20"/>
  <c r="AW7" i="20"/>
  <c r="AW8" i="20"/>
  <c r="AW9" i="20"/>
  <c r="AW10" i="20"/>
  <c r="AW11" i="20"/>
  <c r="AX11" i="20"/>
  <c r="BO20" i="20"/>
  <c r="AW12" i="20"/>
  <c r="AX12" i="20"/>
  <c r="BO21" i="20"/>
  <c r="AW13" i="20"/>
  <c r="AW14" i="20"/>
  <c r="AW15" i="20"/>
  <c r="AX15" i="20"/>
  <c r="BO24" i="20"/>
  <c r="AW16" i="20"/>
  <c r="AX16" i="20"/>
  <c r="BO25" i="20"/>
  <c r="AX14" i="20"/>
  <c r="BO23" i="20"/>
  <c r="AW17" i="20"/>
  <c r="AX17" i="20"/>
  <c r="BO26" i="20"/>
  <c r="AW18" i="20"/>
  <c r="AW19" i="20"/>
  <c r="AX19" i="20"/>
  <c r="BO28" i="20"/>
  <c r="AW20" i="20"/>
  <c r="AX20" i="20"/>
  <c r="BO29" i="20"/>
  <c r="AW21" i="20"/>
  <c r="AW22" i="20"/>
  <c r="AW23" i="20"/>
  <c r="AX23" i="20"/>
  <c r="BO32" i="20"/>
  <c r="AW24" i="20"/>
  <c r="AX24" i="20"/>
  <c r="BO33" i="20"/>
  <c r="AX22" i="20"/>
  <c r="BO31" i="20"/>
  <c r="AW25" i="20"/>
  <c r="AX25" i="20"/>
  <c r="BO34" i="20"/>
  <c r="AW26" i="20"/>
  <c r="AW27" i="20"/>
  <c r="AX27" i="20"/>
  <c r="BO36" i="20"/>
  <c r="AW28" i="20"/>
  <c r="AX28" i="20"/>
  <c r="BO37" i="20"/>
  <c r="AW29" i="20"/>
  <c r="AW30" i="20"/>
  <c r="AW31" i="20"/>
  <c r="AX31" i="20"/>
  <c r="BO40" i="20"/>
  <c r="AW32" i="20"/>
  <c r="AX32" i="20"/>
  <c r="BO41" i="20"/>
  <c r="AX30" i="20"/>
  <c r="BO39" i="20"/>
  <c r="AW33" i="20"/>
  <c r="AX33" i="20"/>
  <c r="BO42" i="20"/>
  <c r="AW34" i="20"/>
  <c r="AW35" i="20"/>
  <c r="AX35" i="20"/>
  <c r="BO44" i="20"/>
  <c r="AW36" i="20"/>
  <c r="AX36" i="20"/>
  <c r="BO45" i="20"/>
  <c r="AY5" i="20"/>
  <c r="AY6" i="20"/>
  <c r="AY7" i="20"/>
  <c r="AY8" i="20"/>
  <c r="AZ8" i="20"/>
  <c r="BP17" i="20"/>
  <c r="AY9" i="20"/>
  <c r="AY10" i="20"/>
  <c r="AY11" i="20"/>
  <c r="AZ11" i="20"/>
  <c r="BP20" i="20"/>
  <c r="AZ9" i="20"/>
  <c r="BP18" i="20"/>
  <c r="AY12" i="20"/>
  <c r="AY13" i="20"/>
  <c r="AY14" i="20"/>
  <c r="AZ14" i="20"/>
  <c r="BP23" i="20"/>
  <c r="AY15" i="20"/>
  <c r="AZ15" i="20"/>
  <c r="BP24" i="20"/>
  <c r="AY16" i="20"/>
  <c r="AZ16" i="20"/>
  <c r="BP25" i="20"/>
  <c r="AY17" i="20"/>
  <c r="AY18" i="20"/>
  <c r="AZ18" i="20"/>
  <c r="BP27" i="20"/>
  <c r="AY19" i="20"/>
  <c r="AZ19" i="20"/>
  <c r="BP28" i="20"/>
  <c r="AZ17" i="20"/>
  <c r="BP26" i="20"/>
  <c r="AY20" i="20"/>
  <c r="AY21" i="20"/>
  <c r="AY22" i="20"/>
  <c r="AZ22" i="20"/>
  <c r="BP31" i="20"/>
  <c r="AY23" i="20"/>
  <c r="AZ23" i="20"/>
  <c r="BP32" i="20"/>
  <c r="AY24" i="20"/>
  <c r="AZ24" i="20"/>
  <c r="BP33" i="20"/>
  <c r="AY25" i="20"/>
  <c r="AY26" i="20"/>
  <c r="AZ26" i="20"/>
  <c r="BP35" i="20"/>
  <c r="AY27" i="20"/>
  <c r="AZ27" i="20"/>
  <c r="BP36" i="20"/>
  <c r="AZ25" i="20"/>
  <c r="BP34" i="20"/>
  <c r="AY28" i="20"/>
  <c r="AY29" i="20"/>
  <c r="AY30" i="20"/>
  <c r="AZ30" i="20"/>
  <c r="BP39" i="20"/>
  <c r="AY31" i="20"/>
  <c r="AZ31" i="20"/>
  <c r="BP40" i="20"/>
  <c r="AY32" i="20"/>
  <c r="AZ32" i="20"/>
  <c r="BP41" i="20"/>
  <c r="AY33" i="20"/>
  <c r="AY34" i="20"/>
  <c r="AZ34" i="20"/>
  <c r="BP43" i="20"/>
  <c r="AY35" i="20"/>
  <c r="AZ35" i="20"/>
  <c r="BP44" i="20"/>
  <c r="AZ33" i="20"/>
  <c r="BP42" i="20"/>
  <c r="AY36" i="20"/>
  <c r="BA5" i="20"/>
  <c r="AY37" i="20"/>
  <c r="BA6" i="20"/>
  <c r="BA7" i="20"/>
  <c r="BB7" i="20"/>
  <c r="BA8" i="20"/>
  <c r="BB8" i="20"/>
  <c r="BQ17" i="20"/>
  <c r="BA9" i="20"/>
  <c r="BB9" i="20"/>
  <c r="BQ18" i="20"/>
  <c r="BA10" i="20"/>
  <c r="BA11" i="20"/>
  <c r="BA12" i="20"/>
  <c r="BA13" i="20"/>
  <c r="BB13" i="20"/>
  <c r="BQ22" i="20"/>
  <c r="BA14" i="20"/>
  <c r="BA15" i="20"/>
  <c r="BA16" i="20"/>
  <c r="BB16" i="20"/>
  <c r="BQ25" i="20"/>
  <c r="BB15" i="20"/>
  <c r="BQ24" i="20"/>
  <c r="BA17" i="20"/>
  <c r="BB17" i="20"/>
  <c r="BQ26" i="20"/>
  <c r="BA18" i="20"/>
  <c r="BA19" i="20"/>
  <c r="BA20" i="20"/>
  <c r="BB20" i="20"/>
  <c r="BQ29" i="20"/>
  <c r="BA21" i="20"/>
  <c r="BA22" i="20"/>
  <c r="BB22" i="20"/>
  <c r="BQ31" i="20"/>
  <c r="BB21" i="20"/>
  <c r="BQ30" i="20"/>
  <c r="BA23" i="20"/>
  <c r="BA24" i="20"/>
  <c r="BB24" i="20"/>
  <c r="BQ33" i="20"/>
  <c r="BB23" i="20"/>
  <c r="BQ32" i="20"/>
  <c r="BA25" i="20"/>
  <c r="BB25" i="20"/>
  <c r="BQ34" i="20"/>
  <c r="BA26" i="20"/>
  <c r="BA27" i="20"/>
  <c r="BA28" i="20"/>
  <c r="BB28" i="20"/>
  <c r="BQ37" i="20"/>
  <c r="BA29" i="20"/>
  <c r="BA30" i="20"/>
  <c r="BB30" i="20"/>
  <c r="BQ39" i="20"/>
  <c r="BB29" i="20"/>
  <c r="BQ38" i="20"/>
  <c r="BA31" i="20"/>
  <c r="BA32" i="20"/>
  <c r="BB32" i="20"/>
  <c r="BQ41" i="20"/>
  <c r="BB31" i="20"/>
  <c r="BQ40" i="20"/>
  <c r="BA33" i="20"/>
  <c r="BB33" i="20"/>
  <c r="BQ42" i="20"/>
  <c r="BA34" i="20"/>
  <c r="BA35" i="20"/>
  <c r="BA36" i="20"/>
  <c r="BB36" i="20"/>
  <c r="BQ45" i="20"/>
  <c r="BC6" i="20"/>
  <c r="BC7" i="20"/>
  <c r="BC8" i="20"/>
  <c r="BD8" i="20"/>
  <c r="BR17" i="20"/>
  <c r="BC5" i="20"/>
  <c r="BC9" i="20"/>
  <c r="BD9" i="20"/>
  <c r="BR18" i="20"/>
  <c r="BC10" i="20"/>
  <c r="BC11" i="20"/>
  <c r="BD11" i="20"/>
  <c r="BR20" i="20"/>
  <c r="BD10" i="20"/>
  <c r="BR19" i="20"/>
  <c r="BC12" i="20"/>
  <c r="BC13" i="20"/>
  <c r="BC14" i="20"/>
  <c r="BC15" i="20"/>
  <c r="BD15" i="20"/>
  <c r="BR24" i="20"/>
  <c r="BC16" i="20"/>
  <c r="BC17" i="20"/>
  <c r="BD17" i="20"/>
  <c r="BR26" i="20"/>
  <c r="BC18" i="20"/>
  <c r="BC19" i="20"/>
  <c r="BD19" i="20"/>
  <c r="BR28" i="20"/>
  <c r="BC20" i="20"/>
  <c r="BC21" i="20"/>
  <c r="BC22" i="20"/>
  <c r="BC23" i="20"/>
  <c r="BD23" i="20"/>
  <c r="BR32" i="20"/>
  <c r="BC24" i="20"/>
  <c r="BC25" i="20"/>
  <c r="BD25" i="20"/>
  <c r="BR34" i="20"/>
  <c r="BC26" i="20"/>
  <c r="BC27" i="20"/>
  <c r="BD27" i="20"/>
  <c r="BR36" i="20"/>
  <c r="BC28" i="20"/>
  <c r="BC29" i="20"/>
  <c r="BC30" i="20"/>
  <c r="BC31" i="20"/>
  <c r="BD31" i="20"/>
  <c r="BR40" i="20"/>
  <c r="BC32" i="20"/>
  <c r="BC33" i="20"/>
  <c r="BD33" i="20"/>
  <c r="BR42" i="20"/>
  <c r="BC34" i="20"/>
  <c r="BC35" i="20"/>
  <c r="BD35" i="20"/>
  <c r="BR44" i="20"/>
  <c r="BC36" i="20"/>
  <c r="BD36" i="20"/>
  <c r="BR45" i="20"/>
  <c r="BC37" i="20"/>
  <c r="BC40" i="20"/>
  <c r="AU40" i="20"/>
  <c r="AO40" i="20"/>
  <c r="AM40" i="20"/>
  <c r="AI40" i="20"/>
  <c r="AI39" i="20"/>
  <c r="AM39" i="20"/>
  <c r="AO39" i="20"/>
  <c r="AU39" i="20"/>
  <c r="AF37" i="20"/>
  <c r="AF36" i="20"/>
  <c r="AF35" i="20"/>
  <c r="AF34" i="20"/>
  <c r="AF33" i="20"/>
  <c r="AF32" i="20"/>
  <c r="AF31" i="20"/>
  <c r="AF30" i="20"/>
  <c r="AF29" i="20"/>
  <c r="AF28" i="20"/>
  <c r="AF27" i="20"/>
  <c r="AF26" i="20"/>
  <c r="AF25" i="20"/>
  <c r="AF24" i="20"/>
  <c r="AF23" i="20"/>
  <c r="AF22" i="20"/>
  <c r="AF21" i="20"/>
  <c r="AF20" i="20"/>
  <c r="AF19" i="20"/>
  <c r="AF18" i="20"/>
  <c r="AF17" i="20"/>
  <c r="AF16" i="20"/>
  <c r="AF15" i="20"/>
  <c r="AF14" i="20"/>
  <c r="BG13" i="20"/>
  <c r="AF13" i="20"/>
  <c r="AF12" i="20"/>
  <c r="AF11" i="20"/>
  <c r="AF10" i="20"/>
  <c r="AF9" i="20"/>
  <c r="AF8" i="20"/>
  <c r="BH7" i="20"/>
  <c r="AF7" i="20"/>
  <c r="BH6" i="20"/>
  <c r="AF2" i="20"/>
  <c r="AG1" i="20"/>
  <c r="AF1" i="20"/>
  <c r="AG7" i="26"/>
  <c r="AH7" i="26"/>
  <c r="BG16" i="26"/>
  <c r="AG8" i="26"/>
  <c r="AH8" i="26"/>
  <c r="AG9" i="26"/>
  <c r="AH9" i="26"/>
  <c r="BG18" i="26"/>
  <c r="AG10" i="26"/>
  <c r="AG11" i="26"/>
  <c r="AH11" i="26"/>
  <c r="BG20" i="26"/>
  <c r="AG12" i="26"/>
  <c r="AG13" i="26"/>
  <c r="AG14" i="26"/>
  <c r="AG15" i="26"/>
  <c r="AG16" i="26"/>
  <c r="AH16" i="26"/>
  <c r="BG25" i="26"/>
  <c r="AH15" i="26"/>
  <c r="BG24" i="26"/>
  <c r="AG17" i="26"/>
  <c r="AG18" i="26"/>
  <c r="AH18" i="26"/>
  <c r="BG27" i="26"/>
  <c r="AH17" i="26"/>
  <c r="BG26" i="26"/>
  <c r="AG19" i="26"/>
  <c r="AH19" i="26"/>
  <c r="BG28" i="26"/>
  <c r="AG20" i="26"/>
  <c r="AG21" i="26"/>
  <c r="AG22" i="26"/>
  <c r="AH22" i="26"/>
  <c r="BG31" i="26"/>
  <c r="AG23" i="26"/>
  <c r="AH23" i="26"/>
  <c r="BG32" i="26"/>
  <c r="AG24" i="26"/>
  <c r="AG25" i="26"/>
  <c r="AG26" i="26"/>
  <c r="AH26" i="26"/>
  <c r="BG35" i="26"/>
  <c r="AH25" i="26"/>
  <c r="BG34" i="26"/>
  <c r="AG27" i="26"/>
  <c r="AH27" i="26"/>
  <c r="BG36" i="26"/>
  <c r="AG28" i="26"/>
  <c r="AG29" i="26"/>
  <c r="AG30" i="26"/>
  <c r="AH30" i="26"/>
  <c r="BG39" i="26"/>
  <c r="AG31" i="26"/>
  <c r="AH31" i="26"/>
  <c r="BG40" i="26"/>
  <c r="AG32" i="26"/>
  <c r="AG33" i="26"/>
  <c r="AG34" i="26"/>
  <c r="AH34" i="26"/>
  <c r="BG43" i="26"/>
  <c r="AH33" i="26"/>
  <c r="BG42" i="26"/>
  <c r="AG35" i="26"/>
  <c r="AH35" i="26"/>
  <c r="BG44" i="26"/>
  <c r="AG36" i="26"/>
  <c r="AI5" i="26"/>
  <c r="AG37" i="26"/>
  <c r="AI6" i="26"/>
  <c r="AI7" i="26"/>
  <c r="AJ7" i="26"/>
  <c r="AI8" i="26"/>
  <c r="AJ8" i="26"/>
  <c r="BH17" i="26"/>
  <c r="AI9" i="26"/>
  <c r="AJ9" i="26"/>
  <c r="BH18" i="26"/>
  <c r="AI10" i="26"/>
  <c r="AJ10" i="26"/>
  <c r="BH19" i="26"/>
  <c r="AI11" i="26"/>
  <c r="AJ11" i="26"/>
  <c r="BH20" i="26"/>
  <c r="AI12" i="26"/>
  <c r="AI13" i="26"/>
  <c r="AJ13" i="26"/>
  <c r="BH22" i="26"/>
  <c r="AI14" i="26"/>
  <c r="AI15" i="26"/>
  <c r="AI16" i="26"/>
  <c r="AJ16" i="26"/>
  <c r="BH25" i="26"/>
  <c r="AI17" i="26"/>
  <c r="AJ17" i="26"/>
  <c r="BH26" i="26"/>
  <c r="AI18" i="26"/>
  <c r="AI19" i="26"/>
  <c r="AI20" i="26"/>
  <c r="AJ20" i="26"/>
  <c r="BH29" i="26"/>
  <c r="AJ19" i="26"/>
  <c r="BH28" i="26"/>
  <c r="AI21" i="26"/>
  <c r="AJ21" i="26"/>
  <c r="BH30" i="26"/>
  <c r="AI22" i="26"/>
  <c r="AI23" i="26"/>
  <c r="AI24" i="26"/>
  <c r="AJ24" i="26"/>
  <c r="BH33" i="26"/>
  <c r="AI25" i="26"/>
  <c r="AJ25" i="26"/>
  <c r="BH34" i="26"/>
  <c r="AI26" i="26"/>
  <c r="AI27" i="26"/>
  <c r="AI28" i="26"/>
  <c r="AJ28" i="26"/>
  <c r="BH37" i="26"/>
  <c r="AJ27" i="26"/>
  <c r="BH36" i="26"/>
  <c r="AI29" i="26"/>
  <c r="AJ29" i="26"/>
  <c r="BH38" i="26"/>
  <c r="AI30" i="26"/>
  <c r="AI31" i="26"/>
  <c r="AI32" i="26"/>
  <c r="AJ32" i="26"/>
  <c r="BH41" i="26"/>
  <c r="AI33" i="26"/>
  <c r="AJ33" i="26"/>
  <c r="BH42" i="26"/>
  <c r="AI34" i="26"/>
  <c r="AK6" i="26"/>
  <c r="AK7" i="26"/>
  <c r="AK8" i="26"/>
  <c r="AL8" i="26"/>
  <c r="AI35" i="26"/>
  <c r="AK5" i="26"/>
  <c r="AL7" i="26"/>
  <c r="BI16" i="26"/>
  <c r="AK9" i="26"/>
  <c r="AL9" i="26"/>
  <c r="BI18" i="26"/>
  <c r="AK10" i="26"/>
  <c r="AK11" i="26"/>
  <c r="AL11" i="26"/>
  <c r="BI20" i="26"/>
  <c r="AK12" i="26"/>
  <c r="AK13" i="26"/>
  <c r="AL13" i="26"/>
  <c r="BI22" i="26"/>
  <c r="AK14" i="26"/>
  <c r="AK15" i="26"/>
  <c r="AK16" i="26"/>
  <c r="AL16" i="26"/>
  <c r="BI25" i="26"/>
  <c r="AK17" i="26"/>
  <c r="AL17" i="26"/>
  <c r="BI26" i="26"/>
  <c r="AK18" i="26"/>
  <c r="AK19" i="26"/>
  <c r="AK20" i="26"/>
  <c r="AL20" i="26"/>
  <c r="BI29" i="26"/>
  <c r="AL19" i="26"/>
  <c r="BI28" i="26"/>
  <c r="AK21" i="26"/>
  <c r="AL21" i="26"/>
  <c r="BI30" i="26"/>
  <c r="AK22" i="26"/>
  <c r="AK23" i="26"/>
  <c r="AK24" i="26"/>
  <c r="AL24" i="26"/>
  <c r="BI33" i="26"/>
  <c r="AK25" i="26"/>
  <c r="AL25" i="26"/>
  <c r="BI34" i="26"/>
  <c r="AK26" i="26"/>
  <c r="AK27" i="26"/>
  <c r="AK28" i="26"/>
  <c r="AL28" i="26"/>
  <c r="BI37" i="26"/>
  <c r="AL27" i="26"/>
  <c r="BI36" i="26"/>
  <c r="AK29" i="26"/>
  <c r="AL29" i="26"/>
  <c r="BI38" i="26"/>
  <c r="AK30" i="26"/>
  <c r="AK31" i="26"/>
  <c r="AK32" i="26"/>
  <c r="AL32" i="26"/>
  <c r="BI41" i="26"/>
  <c r="AK33" i="26"/>
  <c r="AL33" i="26"/>
  <c r="BI42" i="26"/>
  <c r="AK34" i="26"/>
  <c r="AK35" i="26"/>
  <c r="AK36" i="26"/>
  <c r="AL36" i="26"/>
  <c r="BI45" i="26"/>
  <c r="AL35" i="26"/>
  <c r="BI44" i="26"/>
  <c r="AM5" i="26"/>
  <c r="AK37" i="26"/>
  <c r="AM6" i="26"/>
  <c r="AM7" i="26"/>
  <c r="AN7" i="26"/>
  <c r="AL37" i="26"/>
  <c r="BI46" i="26"/>
  <c r="AM8" i="26"/>
  <c r="AN8" i="26"/>
  <c r="BJ17" i="26"/>
  <c r="AM9" i="26"/>
  <c r="AN9" i="26"/>
  <c r="BJ18" i="26"/>
  <c r="AM10" i="26"/>
  <c r="AM11" i="26"/>
  <c r="AN11" i="26"/>
  <c r="BJ20" i="26"/>
  <c r="AM12" i="26"/>
  <c r="AM13" i="26"/>
  <c r="AM14" i="26"/>
  <c r="AN14" i="26"/>
  <c r="BJ23" i="26"/>
  <c r="AM15" i="26"/>
  <c r="AN15" i="26"/>
  <c r="BJ24" i="26"/>
  <c r="AM16" i="26"/>
  <c r="AM17" i="26"/>
  <c r="AM18" i="26"/>
  <c r="AN18" i="26"/>
  <c r="BJ27" i="26"/>
  <c r="AN17" i="26"/>
  <c r="BJ26" i="26"/>
  <c r="AM19" i="26"/>
  <c r="AN19" i="26"/>
  <c r="BJ28" i="26"/>
  <c r="AM20" i="26"/>
  <c r="AM21" i="26"/>
  <c r="AM22" i="26"/>
  <c r="AN22" i="26"/>
  <c r="BJ31" i="26"/>
  <c r="AM23" i="26"/>
  <c r="AN23" i="26"/>
  <c r="BJ32" i="26"/>
  <c r="AM24" i="26"/>
  <c r="AM25" i="26"/>
  <c r="AM26" i="26"/>
  <c r="AN26" i="26"/>
  <c r="BJ35" i="26"/>
  <c r="AN25" i="26"/>
  <c r="BJ34" i="26"/>
  <c r="AM27" i="26"/>
  <c r="AN27" i="26"/>
  <c r="BJ36" i="26"/>
  <c r="AM28" i="26"/>
  <c r="AM29" i="26"/>
  <c r="AM30" i="26"/>
  <c r="AN30" i="26"/>
  <c r="BJ39" i="26"/>
  <c r="AM31" i="26"/>
  <c r="AN31" i="26"/>
  <c r="BJ40" i="26"/>
  <c r="AM32" i="26"/>
  <c r="AM33" i="26"/>
  <c r="AM34" i="26"/>
  <c r="AN34" i="26"/>
  <c r="BJ43" i="26"/>
  <c r="AN33" i="26"/>
  <c r="BJ42" i="26"/>
  <c r="AM35" i="26"/>
  <c r="AN35" i="26"/>
  <c r="BJ44" i="26"/>
  <c r="AM36" i="26"/>
  <c r="AO6" i="26"/>
  <c r="AO7" i="26"/>
  <c r="AO8" i="26"/>
  <c r="AP8" i="26"/>
  <c r="BK17" i="26"/>
  <c r="AO5" i="26"/>
  <c r="AO9" i="26"/>
  <c r="AP9" i="26"/>
  <c r="BK18" i="26"/>
  <c r="AO10" i="26"/>
  <c r="AP10" i="26"/>
  <c r="BK19" i="26"/>
  <c r="AO11" i="26"/>
  <c r="AO12" i="26"/>
  <c r="AO13" i="26"/>
  <c r="AO14" i="26"/>
  <c r="AP14" i="26"/>
  <c r="BK23" i="26"/>
  <c r="AO15" i="26"/>
  <c r="AO16" i="26"/>
  <c r="AO17" i="26"/>
  <c r="AP17" i="26"/>
  <c r="BK26" i="26"/>
  <c r="AP16" i="26"/>
  <c r="BK25" i="26"/>
  <c r="AO18" i="26"/>
  <c r="AP18" i="26"/>
  <c r="BK27" i="26"/>
  <c r="AO19" i="26"/>
  <c r="AO20" i="26"/>
  <c r="AO21" i="26"/>
  <c r="AP21" i="26"/>
  <c r="BK30" i="26"/>
  <c r="AO22" i="26"/>
  <c r="AP22" i="26"/>
  <c r="BK31" i="26"/>
  <c r="AO23" i="26"/>
  <c r="AO24" i="26"/>
  <c r="AO25" i="26"/>
  <c r="AP25" i="26"/>
  <c r="BK34" i="26"/>
  <c r="AP24" i="26"/>
  <c r="BK33" i="26"/>
  <c r="AO26" i="26"/>
  <c r="AP26" i="26"/>
  <c r="BK35" i="26"/>
  <c r="AO27" i="26"/>
  <c r="AO28" i="26"/>
  <c r="AO29" i="26"/>
  <c r="AP29" i="26"/>
  <c r="BK38" i="26"/>
  <c r="AO30" i="26"/>
  <c r="AP30" i="26"/>
  <c r="BK39" i="26"/>
  <c r="AO31" i="26"/>
  <c r="AO32" i="26"/>
  <c r="AO33" i="26"/>
  <c r="AP33" i="26"/>
  <c r="BK42" i="26"/>
  <c r="AP32" i="26"/>
  <c r="BK41" i="26"/>
  <c r="AO34" i="26"/>
  <c r="AP34" i="26"/>
  <c r="BK43" i="26"/>
  <c r="AO35" i="26"/>
  <c r="AO36" i="26"/>
  <c r="AO37" i="26"/>
  <c r="AP37" i="26"/>
  <c r="BK46" i="26"/>
  <c r="AQ6" i="26"/>
  <c r="AQ7" i="26"/>
  <c r="AQ8" i="26"/>
  <c r="AR8" i="26"/>
  <c r="BL17" i="26"/>
  <c r="AQ5" i="26"/>
  <c r="AR7" i="26"/>
  <c r="AQ9" i="26"/>
  <c r="AQ10" i="26"/>
  <c r="AQ11" i="26"/>
  <c r="AR11" i="26"/>
  <c r="BL20" i="26"/>
  <c r="AQ12" i="26"/>
  <c r="AR12" i="26"/>
  <c r="BL21" i="26"/>
  <c r="AQ13" i="26"/>
  <c r="AQ14" i="26"/>
  <c r="AQ15" i="26"/>
  <c r="AR15" i="26"/>
  <c r="BL24" i="26"/>
  <c r="AR14" i="26"/>
  <c r="BL23" i="26"/>
  <c r="AQ16" i="26"/>
  <c r="AR16" i="26"/>
  <c r="BL25" i="26"/>
  <c r="AQ17" i="26"/>
  <c r="AQ18" i="26"/>
  <c r="AQ19" i="26"/>
  <c r="AR19" i="26"/>
  <c r="BL28" i="26"/>
  <c r="AQ20" i="26"/>
  <c r="AR20" i="26"/>
  <c r="BL29" i="26"/>
  <c r="AQ21" i="26"/>
  <c r="AQ22" i="26"/>
  <c r="AQ23" i="26"/>
  <c r="AR23" i="26"/>
  <c r="BL32" i="26"/>
  <c r="AR22" i="26"/>
  <c r="BL31" i="26"/>
  <c r="AQ24" i="26"/>
  <c r="AR24" i="26"/>
  <c r="BL33" i="26"/>
  <c r="AQ25" i="26"/>
  <c r="AQ26" i="26"/>
  <c r="AQ27" i="26"/>
  <c r="AR27" i="26"/>
  <c r="BL36" i="26"/>
  <c r="AQ28" i="26"/>
  <c r="AR28" i="26"/>
  <c r="BL37" i="26"/>
  <c r="AQ29" i="26"/>
  <c r="AQ30" i="26"/>
  <c r="AQ31" i="26"/>
  <c r="AR31" i="26"/>
  <c r="BL40" i="26"/>
  <c r="AR30" i="26"/>
  <c r="BL39" i="26"/>
  <c r="AQ32" i="26"/>
  <c r="AR32" i="26"/>
  <c r="BL41" i="26"/>
  <c r="AQ33" i="26"/>
  <c r="AQ34" i="26"/>
  <c r="AQ35" i="26"/>
  <c r="AR35" i="26"/>
  <c r="BL44" i="26"/>
  <c r="AS5" i="26"/>
  <c r="AQ36" i="26"/>
  <c r="AS6" i="26"/>
  <c r="AS7" i="26"/>
  <c r="AT7" i="26"/>
  <c r="BM16" i="26"/>
  <c r="AR36" i="26"/>
  <c r="BL45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S37" i="26"/>
  <c r="AS40" i="26"/>
  <c r="AT11" i="26"/>
  <c r="BM20" i="26"/>
  <c r="AT14" i="26"/>
  <c r="BM23" i="26"/>
  <c r="AT13" i="26"/>
  <c r="BM22" i="26"/>
  <c r="AT15" i="26"/>
  <c r="BM24" i="26"/>
  <c r="AT18" i="26"/>
  <c r="BM27" i="26"/>
  <c r="AT19" i="26"/>
  <c r="BM28" i="26"/>
  <c r="AT22" i="26"/>
  <c r="BM31" i="26"/>
  <c r="AT21" i="26"/>
  <c r="BM30" i="26"/>
  <c r="AT23" i="26"/>
  <c r="BM32" i="26"/>
  <c r="AT26" i="26"/>
  <c r="BM35" i="26"/>
  <c r="AT27" i="26"/>
  <c r="BM36" i="26"/>
  <c r="AT30" i="26"/>
  <c r="BM39" i="26"/>
  <c r="AT29" i="26"/>
  <c r="BM38" i="26"/>
  <c r="AT31" i="26"/>
  <c r="BM40" i="26"/>
  <c r="AT34" i="26"/>
  <c r="BM43" i="26"/>
  <c r="AT35" i="26"/>
  <c r="BM44" i="26"/>
  <c r="AU5" i="26"/>
  <c r="AU6" i="26"/>
  <c r="AU7" i="26"/>
  <c r="AV7" i="26"/>
  <c r="AT37" i="26"/>
  <c r="BM46" i="26"/>
  <c r="AU8" i="26"/>
  <c r="AV8" i="26"/>
  <c r="BN17" i="26"/>
  <c r="AU9" i="26"/>
  <c r="AV9" i="26"/>
  <c r="BN18" i="26"/>
  <c r="AU10" i="26"/>
  <c r="AV10" i="26"/>
  <c r="AU11" i="26"/>
  <c r="AV11" i="26"/>
  <c r="BN20" i="26"/>
  <c r="AU12" i="26"/>
  <c r="AU13" i="26"/>
  <c r="AV13" i="26"/>
  <c r="BN22" i="26"/>
  <c r="AU14" i="26"/>
  <c r="AU15" i="26"/>
  <c r="AU16" i="26"/>
  <c r="AV16" i="26"/>
  <c r="BN25" i="26"/>
  <c r="AU17" i="26"/>
  <c r="AU18" i="26"/>
  <c r="AV18" i="26"/>
  <c r="BN27" i="26"/>
  <c r="AV17" i="26"/>
  <c r="BN26" i="26"/>
  <c r="AU19" i="26"/>
  <c r="AU20" i="26"/>
  <c r="AV20" i="26"/>
  <c r="BN29" i="26"/>
  <c r="AV19" i="26"/>
  <c r="BN28" i="26"/>
  <c r="AU21" i="26"/>
  <c r="AV21" i="26"/>
  <c r="BN30" i="26"/>
  <c r="AU22" i="26"/>
  <c r="AU23" i="26"/>
  <c r="AU24" i="26"/>
  <c r="AV24" i="26"/>
  <c r="BN33" i="26"/>
  <c r="AU25" i="26"/>
  <c r="AU26" i="26"/>
  <c r="AV26" i="26"/>
  <c r="BN35" i="26"/>
  <c r="AV25" i="26"/>
  <c r="BN34" i="26"/>
  <c r="AU27" i="26"/>
  <c r="AU28" i="26"/>
  <c r="AV28" i="26"/>
  <c r="BN37" i="26"/>
  <c r="AV27" i="26"/>
  <c r="BN36" i="26"/>
  <c r="AU29" i="26"/>
  <c r="AV29" i="26"/>
  <c r="BN38" i="26"/>
  <c r="AU30" i="26"/>
  <c r="AU31" i="26"/>
  <c r="AU32" i="26"/>
  <c r="AV32" i="26"/>
  <c r="BN41" i="26"/>
  <c r="AU33" i="26"/>
  <c r="AU34" i="26"/>
  <c r="AV34" i="26"/>
  <c r="BN43" i="26"/>
  <c r="AV33" i="26"/>
  <c r="BN42" i="26"/>
  <c r="AU35" i="26"/>
  <c r="AU36" i="26"/>
  <c r="AV36" i="26"/>
  <c r="BN45" i="26"/>
  <c r="AV35" i="26"/>
  <c r="BN44" i="26"/>
  <c r="AW5" i="26"/>
  <c r="AU37" i="26"/>
  <c r="AW6" i="26"/>
  <c r="AW7" i="26"/>
  <c r="AX7" i="26"/>
  <c r="AV37" i="26"/>
  <c r="BN46" i="26"/>
  <c r="AW8" i="26"/>
  <c r="AX8" i="26"/>
  <c r="BO17" i="26"/>
  <c r="AW9" i="26"/>
  <c r="AX9" i="26"/>
  <c r="BO18" i="26"/>
  <c r="AW10" i="26"/>
  <c r="AW11" i="26"/>
  <c r="AX11" i="26"/>
  <c r="BO20" i="26"/>
  <c r="AW12" i="26"/>
  <c r="AW13" i="26"/>
  <c r="AW14" i="26"/>
  <c r="AX14" i="26"/>
  <c r="BO23" i="26"/>
  <c r="AW15" i="26"/>
  <c r="AW16" i="26"/>
  <c r="AX16" i="26"/>
  <c r="BO25" i="26"/>
  <c r="AX15" i="26"/>
  <c r="BO24" i="26"/>
  <c r="AW17" i="26"/>
  <c r="AW18" i="26"/>
  <c r="AX18" i="26"/>
  <c r="BO27" i="26"/>
  <c r="AX17" i="26"/>
  <c r="BO26" i="26"/>
  <c r="AW19" i="26"/>
  <c r="AX19" i="26"/>
  <c r="BO28" i="26"/>
  <c r="AW20" i="26"/>
  <c r="AW21" i="26"/>
  <c r="AW22" i="26"/>
  <c r="AX22" i="26"/>
  <c r="BO31" i="26"/>
  <c r="AW23" i="26"/>
  <c r="AW24" i="26"/>
  <c r="AX24" i="26"/>
  <c r="BO33" i="26"/>
  <c r="AX23" i="26"/>
  <c r="BO32" i="26"/>
  <c r="AW25" i="26"/>
  <c r="AW26" i="26"/>
  <c r="AX26" i="26"/>
  <c r="BO35" i="26"/>
  <c r="AX25" i="26"/>
  <c r="BO34" i="26"/>
  <c r="AW27" i="26"/>
  <c r="AX27" i="26"/>
  <c r="BO36" i="26"/>
  <c r="AW28" i="26"/>
  <c r="AW29" i="26"/>
  <c r="AW30" i="26"/>
  <c r="AX30" i="26"/>
  <c r="BO39" i="26"/>
  <c r="AW31" i="26"/>
  <c r="AW32" i="26"/>
  <c r="AX32" i="26"/>
  <c r="BO41" i="26"/>
  <c r="AX31" i="26"/>
  <c r="BO40" i="26"/>
  <c r="AW33" i="26"/>
  <c r="AW34" i="26"/>
  <c r="AX34" i="26"/>
  <c r="BO43" i="26"/>
  <c r="AX33" i="26"/>
  <c r="BO42" i="26"/>
  <c r="AW35" i="26"/>
  <c r="AX35" i="26"/>
  <c r="BO44" i="26"/>
  <c r="AW36" i="26"/>
  <c r="AY6" i="26"/>
  <c r="AY5" i="26"/>
  <c r="AY7" i="26"/>
  <c r="AY8" i="26"/>
  <c r="AY9" i="26"/>
  <c r="AY10" i="26"/>
  <c r="AY11" i="26"/>
  <c r="AY12" i="26"/>
  <c r="AY13" i="26"/>
  <c r="AY14" i="26"/>
  <c r="AY15" i="26"/>
  <c r="AY16" i="26"/>
  <c r="AY17" i="26"/>
  <c r="AY18" i="26"/>
  <c r="AY19" i="26"/>
  <c r="AY20" i="26"/>
  <c r="AY21" i="26"/>
  <c r="AY22" i="26"/>
  <c r="AY23" i="26"/>
  <c r="AY24" i="26"/>
  <c r="AY25" i="26"/>
  <c r="AY26" i="26"/>
  <c r="AY27" i="26"/>
  <c r="AY28" i="26"/>
  <c r="AY29" i="26"/>
  <c r="AY30" i="26"/>
  <c r="AY31" i="26"/>
  <c r="AY32" i="26"/>
  <c r="AY33" i="26"/>
  <c r="AY34" i="26"/>
  <c r="AY35" i="26"/>
  <c r="AY36" i="26"/>
  <c r="AY37" i="26"/>
  <c r="AY39" i="26"/>
  <c r="AZ11" i="26"/>
  <c r="BP20" i="26"/>
  <c r="AZ12" i="26"/>
  <c r="AZ13" i="26"/>
  <c r="BP22" i="26"/>
  <c r="BP21" i="26"/>
  <c r="AZ17" i="26"/>
  <c r="BP26" i="26"/>
  <c r="AZ19" i="26"/>
  <c r="BP28" i="26"/>
  <c r="AZ21" i="26"/>
  <c r="BP30" i="26"/>
  <c r="AZ25" i="26"/>
  <c r="BP34" i="26"/>
  <c r="AZ27" i="26"/>
  <c r="BP36" i="26"/>
  <c r="AZ29" i="26"/>
  <c r="BP38" i="26"/>
  <c r="AZ33" i="26"/>
  <c r="BP42" i="26"/>
  <c r="AZ35" i="26"/>
  <c r="BP44" i="26"/>
  <c r="AZ37" i="26"/>
  <c r="BP46" i="26"/>
  <c r="BA6" i="26"/>
  <c r="BA7" i="26"/>
  <c r="BA8" i="26"/>
  <c r="BB8" i="26"/>
  <c r="BQ17" i="26"/>
  <c r="BA5" i="26"/>
  <c r="BB7" i="26"/>
  <c r="BA9" i="26"/>
  <c r="BB9" i="26"/>
  <c r="BQ18" i="26"/>
  <c r="BA10" i="26"/>
  <c r="BA11" i="26"/>
  <c r="BB11" i="26"/>
  <c r="BQ20" i="26"/>
  <c r="BB10" i="26"/>
  <c r="BQ19" i="26"/>
  <c r="BA12" i="26"/>
  <c r="BA13" i="26"/>
  <c r="BB13" i="26"/>
  <c r="BQ22" i="26"/>
  <c r="BA14" i="26"/>
  <c r="BA15" i="26"/>
  <c r="BB15" i="26"/>
  <c r="BQ24" i="26"/>
  <c r="BA16" i="26"/>
  <c r="BA17" i="26"/>
  <c r="BB17" i="26"/>
  <c r="BQ26" i="26"/>
  <c r="BA18" i="26"/>
  <c r="BA19" i="26"/>
  <c r="BB19" i="26"/>
  <c r="BQ28" i="26"/>
  <c r="BA20" i="26"/>
  <c r="BA21" i="26"/>
  <c r="BB21" i="26"/>
  <c r="BQ30" i="26"/>
  <c r="BA22" i="26"/>
  <c r="BA23" i="26"/>
  <c r="BB23" i="26"/>
  <c r="BQ32" i="26"/>
  <c r="BA24" i="26"/>
  <c r="BA25" i="26"/>
  <c r="BB25" i="26"/>
  <c r="BQ34" i="26"/>
  <c r="BA26" i="26"/>
  <c r="BA27" i="26"/>
  <c r="BB27" i="26"/>
  <c r="BQ36" i="26"/>
  <c r="BA28" i="26"/>
  <c r="BA29" i="26"/>
  <c r="BB29" i="26"/>
  <c r="BQ38" i="26"/>
  <c r="BA30" i="26"/>
  <c r="BA31" i="26"/>
  <c r="BB31" i="26"/>
  <c r="BQ40" i="26"/>
  <c r="BA32" i="26"/>
  <c r="BA33" i="26"/>
  <c r="BB33" i="26"/>
  <c r="BQ42" i="26"/>
  <c r="BA34" i="26"/>
  <c r="BA35" i="26"/>
  <c r="BB35" i="26"/>
  <c r="BQ44" i="26"/>
  <c r="BC5" i="26"/>
  <c r="BA36" i="26"/>
  <c r="BC7" i="26"/>
  <c r="BC8" i="26"/>
  <c r="BC9" i="26"/>
  <c r="BC10" i="26"/>
  <c r="BD10" i="26"/>
  <c r="BR19" i="26"/>
  <c r="BD9" i="26"/>
  <c r="BR18" i="26"/>
  <c r="BC11" i="26"/>
  <c r="BC12" i="26"/>
  <c r="BC13" i="26"/>
  <c r="BC14" i="26"/>
  <c r="BD14" i="26"/>
  <c r="BR23" i="26"/>
  <c r="BC15" i="26"/>
  <c r="BC16" i="26"/>
  <c r="BD16" i="26"/>
  <c r="BR25" i="26"/>
  <c r="BC17" i="26"/>
  <c r="BC18" i="26"/>
  <c r="BD18" i="26"/>
  <c r="BR27" i="26"/>
  <c r="BC19" i="26"/>
  <c r="BC20" i="26"/>
  <c r="BC21" i="26"/>
  <c r="BC22" i="26"/>
  <c r="BD22" i="26"/>
  <c r="BR31" i="26"/>
  <c r="BC23" i="26"/>
  <c r="BC24" i="26"/>
  <c r="BD24" i="26"/>
  <c r="BR33" i="26"/>
  <c r="BC25" i="26"/>
  <c r="BC26" i="26"/>
  <c r="BD26" i="26"/>
  <c r="BR35" i="26"/>
  <c r="BC27" i="26"/>
  <c r="BC28" i="26"/>
  <c r="BC29" i="26"/>
  <c r="BC30" i="26"/>
  <c r="BD30" i="26"/>
  <c r="BR39" i="26"/>
  <c r="BC31" i="26"/>
  <c r="BC32" i="26"/>
  <c r="BD32" i="26"/>
  <c r="BR41" i="26"/>
  <c r="BC33" i="26"/>
  <c r="BC34" i="26"/>
  <c r="BD34" i="26"/>
  <c r="BR43" i="26"/>
  <c r="BC35" i="26"/>
  <c r="BC36" i="26"/>
  <c r="BC37" i="26"/>
  <c r="AQ39" i="26"/>
  <c r="AF37" i="26"/>
  <c r="AF36" i="26"/>
  <c r="AF35" i="26"/>
  <c r="AF34" i="26"/>
  <c r="AF33" i="26"/>
  <c r="AF32" i="26"/>
  <c r="AF31" i="26"/>
  <c r="AF30" i="26"/>
  <c r="AF29" i="26"/>
  <c r="AF28" i="26"/>
  <c r="AF27" i="26"/>
  <c r="AF26" i="26"/>
  <c r="AF25" i="26"/>
  <c r="AF24" i="26"/>
  <c r="AF23" i="26"/>
  <c r="AF22" i="26"/>
  <c r="AF21" i="26"/>
  <c r="AF20" i="26"/>
  <c r="AF19" i="26"/>
  <c r="AF18" i="26"/>
  <c r="AF17" i="26"/>
  <c r="AF16" i="26"/>
  <c r="AF15" i="26"/>
  <c r="AF14" i="26"/>
  <c r="BG13" i="26"/>
  <c r="AF13" i="26"/>
  <c r="AF12" i="26"/>
  <c r="AF11" i="26"/>
  <c r="AF10" i="26"/>
  <c r="AF9" i="26"/>
  <c r="AF8" i="26"/>
  <c r="AF7" i="26"/>
  <c r="AF2" i="26"/>
  <c r="AG1" i="26"/>
  <c r="AF1" i="26"/>
  <c r="AG7" i="31"/>
  <c r="AH7" i="31"/>
  <c r="AG8" i="31"/>
  <c r="AH8" i="31"/>
  <c r="BG17" i="31"/>
  <c r="AG9" i="31"/>
  <c r="AG10" i="31"/>
  <c r="AG11" i="31"/>
  <c r="AH11" i="31"/>
  <c r="BG20" i="31"/>
  <c r="AH10" i="31"/>
  <c r="BG19" i="31"/>
  <c r="AG12" i="31"/>
  <c r="AH12" i="31"/>
  <c r="BG21" i="31"/>
  <c r="AG13" i="31"/>
  <c r="AG14" i="31"/>
  <c r="AH14" i="31"/>
  <c r="BG23" i="31"/>
  <c r="AG15" i="31"/>
  <c r="AG16" i="31"/>
  <c r="AG17" i="31"/>
  <c r="AH17" i="31"/>
  <c r="BG26" i="31"/>
  <c r="AG18" i="31"/>
  <c r="AG19" i="31"/>
  <c r="AH19" i="31"/>
  <c r="BG28" i="31"/>
  <c r="AH18" i="31"/>
  <c r="BG27" i="31"/>
  <c r="AG20" i="31"/>
  <c r="AG21" i="31"/>
  <c r="AH21" i="31"/>
  <c r="BG30" i="31"/>
  <c r="AH20" i="31"/>
  <c r="BG29" i="31"/>
  <c r="AG22" i="31"/>
  <c r="AH22" i="31"/>
  <c r="BG31" i="31"/>
  <c r="AG23" i="31"/>
  <c r="AG24" i="31"/>
  <c r="AG25" i="31"/>
  <c r="AH25" i="31"/>
  <c r="BG34" i="31"/>
  <c r="AG26" i="31"/>
  <c r="AH26" i="31"/>
  <c r="BG35" i="31"/>
  <c r="AG27" i="31"/>
  <c r="AG28" i="31"/>
  <c r="AG29" i="31"/>
  <c r="AH29" i="31"/>
  <c r="BG38" i="31"/>
  <c r="AH28" i="31"/>
  <c r="BG37" i="31"/>
  <c r="AG30" i="31"/>
  <c r="AH30" i="31"/>
  <c r="BG39" i="31"/>
  <c r="AG31" i="31"/>
  <c r="AH31" i="31"/>
  <c r="BG40" i="31"/>
  <c r="AG32" i="31"/>
  <c r="AH32" i="31"/>
  <c r="BG41" i="31"/>
  <c r="AG33" i="31"/>
  <c r="AG34" i="31"/>
  <c r="AG35" i="31"/>
  <c r="AG36" i="31"/>
  <c r="AH36" i="31"/>
  <c r="BG45" i="31"/>
  <c r="AG37" i="31"/>
  <c r="AH37" i="31"/>
  <c r="BG46" i="31"/>
  <c r="AI6" i="31"/>
  <c r="AI7" i="31"/>
  <c r="AI8" i="31"/>
  <c r="AJ8" i="31"/>
  <c r="BH17" i="31"/>
  <c r="AI9" i="31"/>
  <c r="AJ9" i="31"/>
  <c r="BH18" i="31"/>
  <c r="AI10" i="31"/>
  <c r="AI11" i="31"/>
  <c r="AI12" i="31"/>
  <c r="AJ12" i="31"/>
  <c r="BH21" i="31"/>
  <c r="AI13" i="31"/>
  <c r="AI14" i="31"/>
  <c r="AJ14" i="31"/>
  <c r="BH23" i="31"/>
  <c r="AI15" i="31"/>
  <c r="AI16" i="31"/>
  <c r="AI17" i="31"/>
  <c r="AI18" i="31"/>
  <c r="AJ18" i="31"/>
  <c r="BH27" i="31"/>
  <c r="AI19" i="31"/>
  <c r="AI20" i="31"/>
  <c r="AJ20" i="31"/>
  <c r="BH29" i="31"/>
  <c r="AI21" i="31"/>
  <c r="AI22" i="31"/>
  <c r="AJ22" i="31"/>
  <c r="BH31" i="31"/>
  <c r="AI23" i="31"/>
  <c r="AI24" i="31"/>
  <c r="AI25" i="31"/>
  <c r="AI26" i="31"/>
  <c r="AJ26" i="31"/>
  <c r="BH35" i="31"/>
  <c r="AI27" i="31"/>
  <c r="AI28" i="31"/>
  <c r="AJ28" i="31"/>
  <c r="BH37" i="31"/>
  <c r="AI29" i="31"/>
  <c r="AI30" i="31"/>
  <c r="AJ30" i="31"/>
  <c r="BH39" i="31"/>
  <c r="AI31" i="31"/>
  <c r="AI32" i="31"/>
  <c r="AI33" i="31"/>
  <c r="AI34" i="31"/>
  <c r="AJ34" i="31"/>
  <c r="BH43" i="31"/>
  <c r="AI35" i="31"/>
  <c r="AJ35" i="31"/>
  <c r="BH44" i="31"/>
  <c r="AK5" i="31"/>
  <c r="AK6" i="31"/>
  <c r="AK7" i="31"/>
  <c r="AK8" i="31"/>
  <c r="AK9" i="31"/>
  <c r="AL9" i="31"/>
  <c r="BI18" i="31"/>
  <c r="AK10" i="31"/>
  <c r="AK11" i="31"/>
  <c r="AK12" i="31"/>
  <c r="AL12" i="31"/>
  <c r="BI21" i="31"/>
  <c r="AK13" i="31"/>
  <c r="AK14" i="31"/>
  <c r="AL14" i="31"/>
  <c r="BI23" i="31"/>
  <c r="AK15" i="31"/>
  <c r="AK16" i="31"/>
  <c r="AK17" i="31"/>
  <c r="AK18" i="31"/>
  <c r="AL18" i="31"/>
  <c r="BI27" i="31"/>
  <c r="AK19" i="31"/>
  <c r="AK20" i="31"/>
  <c r="AL20" i="31"/>
  <c r="BI29" i="31"/>
  <c r="AK21" i="31"/>
  <c r="AK22" i="31"/>
  <c r="AL22" i="31"/>
  <c r="BI31" i="31"/>
  <c r="AK23" i="31"/>
  <c r="AK24" i="31"/>
  <c r="AK25" i="31"/>
  <c r="AK26" i="31"/>
  <c r="AL26" i="31"/>
  <c r="BI35" i="31"/>
  <c r="AK27" i="31"/>
  <c r="AK28" i="31"/>
  <c r="AL28" i="31"/>
  <c r="BI37" i="31"/>
  <c r="AK29" i="31"/>
  <c r="AK30" i="31"/>
  <c r="AL30" i="31"/>
  <c r="BI39" i="31"/>
  <c r="AK31" i="31"/>
  <c r="AK32" i="31"/>
  <c r="AK33" i="31"/>
  <c r="AK34" i="31"/>
  <c r="AL34" i="31"/>
  <c r="BI43" i="31"/>
  <c r="AK35" i="31"/>
  <c r="AK36" i="31"/>
  <c r="AL36" i="31"/>
  <c r="BI45" i="31"/>
  <c r="AK37" i="31"/>
  <c r="AM5" i="31"/>
  <c r="AM6" i="31"/>
  <c r="AM7" i="31"/>
  <c r="AM8" i="31"/>
  <c r="AM9" i="31"/>
  <c r="AM10" i="31"/>
  <c r="AN10" i="31"/>
  <c r="BJ19" i="31"/>
  <c r="AM11" i="31"/>
  <c r="AM12" i="31"/>
  <c r="AM13" i="31"/>
  <c r="AM14" i="31"/>
  <c r="AN14" i="31"/>
  <c r="BJ23" i="31"/>
  <c r="AM15" i="31"/>
  <c r="AM16" i="31"/>
  <c r="AN16" i="31"/>
  <c r="BJ25" i="31"/>
  <c r="AM17" i="31"/>
  <c r="AM18" i="31"/>
  <c r="AN18" i="31"/>
  <c r="BJ27" i="31"/>
  <c r="AM19" i="31"/>
  <c r="AM20" i="31"/>
  <c r="AM21" i="31"/>
  <c r="AM22" i="31"/>
  <c r="AN22" i="31"/>
  <c r="BJ31" i="31"/>
  <c r="AM23" i="31"/>
  <c r="AM24" i="31"/>
  <c r="AN24" i="31"/>
  <c r="BJ33" i="31"/>
  <c r="AM25" i="31"/>
  <c r="AM26" i="31"/>
  <c r="AN26" i="31"/>
  <c r="BJ35" i="31"/>
  <c r="AM27" i="31"/>
  <c r="AM28" i="31"/>
  <c r="AM29" i="31"/>
  <c r="AM30" i="31"/>
  <c r="AN30" i="31"/>
  <c r="BJ39" i="31"/>
  <c r="AM31" i="31"/>
  <c r="AM32" i="31"/>
  <c r="AN32" i="31"/>
  <c r="BJ41" i="31"/>
  <c r="AM33" i="31"/>
  <c r="AM34" i="31"/>
  <c r="AN34" i="31"/>
  <c r="BJ43" i="31"/>
  <c r="AM35" i="31"/>
  <c r="AM36" i="31"/>
  <c r="AO6" i="31"/>
  <c r="AO7" i="31"/>
  <c r="AO8" i="31"/>
  <c r="AP8" i="31"/>
  <c r="BK17" i="31"/>
  <c r="AO9" i="31"/>
  <c r="AO10" i="31"/>
  <c r="AO11" i="31"/>
  <c r="AP11" i="31"/>
  <c r="BK20" i="31"/>
  <c r="AO12" i="31"/>
  <c r="AP12" i="31"/>
  <c r="BK21" i="31"/>
  <c r="AO13" i="31"/>
  <c r="AO14" i="31"/>
  <c r="AO15" i="31"/>
  <c r="AP15" i="31"/>
  <c r="BK24" i="31"/>
  <c r="AP14" i="31"/>
  <c r="BK23" i="31"/>
  <c r="AO16" i="31"/>
  <c r="AP16" i="31"/>
  <c r="BK25" i="31"/>
  <c r="AO17" i="31"/>
  <c r="AO18" i="31"/>
  <c r="AO19" i="31"/>
  <c r="AP19" i="31"/>
  <c r="BK28" i="31"/>
  <c r="AO20" i="31"/>
  <c r="AO21" i="31"/>
  <c r="AP21" i="31"/>
  <c r="BK30" i="31"/>
  <c r="AP20" i="31"/>
  <c r="BK29" i="31"/>
  <c r="AO22" i="31"/>
  <c r="AO23" i="31"/>
  <c r="AP23" i="31"/>
  <c r="BK32" i="31"/>
  <c r="AP22" i="31"/>
  <c r="BK31" i="31"/>
  <c r="AO24" i="31"/>
  <c r="AP24" i="31"/>
  <c r="BK33" i="31"/>
  <c r="AO25" i="31"/>
  <c r="AO26" i="31"/>
  <c r="AO27" i="31"/>
  <c r="AP27" i="31"/>
  <c r="BK36" i="31"/>
  <c r="AO28" i="31"/>
  <c r="AO29" i="31"/>
  <c r="AP29" i="31"/>
  <c r="BK38" i="31"/>
  <c r="AP28" i="31"/>
  <c r="BK37" i="31"/>
  <c r="AO30" i="31"/>
  <c r="AO31" i="31"/>
  <c r="AP31" i="31"/>
  <c r="BK40" i="31"/>
  <c r="AP30" i="31"/>
  <c r="BK39" i="31"/>
  <c r="AO32" i="31"/>
  <c r="AP32" i="31"/>
  <c r="BK41" i="31"/>
  <c r="AO33" i="31"/>
  <c r="AO34" i="31"/>
  <c r="AO35" i="31"/>
  <c r="AP35" i="31"/>
  <c r="BK44" i="31"/>
  <c r="AO36" i="31"/>
  <c r="AP36" i="31"/>
  <c r="BK45" i="31"/>
  <c r="AO37" i="31"/>
  <c r="AQ6" i="31"/>
  <c r="AQ5" i="31"/>
  <c r="AQ7" i="31"/>
  <c r="AQ8" i="31"/>
  <c r="AQ9" i="31"/>
  <c r="AR9" i="31"/>
  <c r="BL18" i="31"/>
  <c r="AQ10" i="31"/>
  <c r="AQ11" i="31"/>
  <c r="AR11" i="31"/>
  <c r="BL20" i="31"/>
  <c r="AQ12" i="31"/>
  <c r="AR12" i="31"/>
  <c r="AQ13" i="31"/>
  <c r="AR13" i="31"/>
  <c r="BL22" i="31"/>
  <c r="BL21" i="31"/>
  <c r="AQ14" i="31"/>
  <c r="AQ15" i="31"/>
  <c r="AR15" i="31"/>
  <c r="BL24" i="31"/>
  <c r="AQ16" i="31"/>
  <c r="AQ17" i="31"/>
  <c r="AR17" i="31"/>
  <c r="BL26" i="31"/>
  <c r="AQ18" i="31"/>
  <c r="AQ19" i="31"/>
  <c r="AQ20" i="31"/>
  <c r="AQ21" i="31"/>
  <c r="AR21" i="31"/>
  <c r="BL30" i="31"/>
  <c r="AQ22" i="31"/>
  <c r="AQ23" i="31"/>
  <c r="AR23" i="31"/>
  <c r="BL32" i="31"/>
  <c r="AQ24" i="31"/>
  <c r="AQ25" i="31"/>
  <c r="AR25" i="31"/>
  <c r="BL34" i="31"/>
  <c r="AQ26" i="31"/>
  <c r="AQ27" i="31"/>
  <c r="AQ28" i="31"/>
  <c r="AQ29" i="31"/>
  <c r="AR29" i="31"/>
  <c r="BL38" i="31"/>
  <c r="AQ30" i="31"/>
  <c r="AQ31" i="31"/>
  <c r="AR31" i="31"/>
  <c r="BL40" i="31"/>
  <c r="AQ32" i="31"/>
  <c r="AQ33" i="31"/>
  <c r="AR33" i="31"/>
  <c r="BL42" i="31"/>
  <c r="AQ34" i="31"/>
  <c r="AQ35" i="31"/>
  <c r="AS5" i="31"/>
  <c r="AQ36" i="31"/>
  <c r="AS6" i="31"/>
  <c r="AS7" i="31"/>
  <c r="AS8" i="31"/>
  <c r="AT8" i="31"/>
  <c r="BM17" i="31"/>
  <c r="AS9" i="31"/>
  <c r="AS10" i="31"/>
  <c r="AS11" i="31"/>
  <c r="AT11" i="31"/>
  <c r="AS12" i="31"/>
  <c r="AT12" i="31"/>
  <c r="BM21" i="31"/>
  <c r="BM20" i="31"/>
  <c r="AS13" i="31"/>
  <c r="AS14" i="31"/>
  <c r="AT14" i="31"/>
  <c r="BM23" i="31"/>
  <c r="AS15" i="31"/>
  <c r="AS16" i="31"/>
  <c r="AT16" i="31"/>
  <c r="BM25" i="31"/>
  <c r="AS17" i="31"/>
  <c r="AS18" i="31"/>
  <c r="AS19" i="31"/>
  <c r="AS20" i="31"/>
  <c r="AT20" i="31"/>
  <c r="BM29" i="31"/>
  <c r="AS21" i="31"/>
  <c r="AS22" i="31"/>
  <c r="AT22" i="31"/>
  <c r="BM31" i="31"/>
  <c r="AS23" i="31"/>
  <c r="AS24" i="31"/>
  <c r="AT24" i="31"/>
  <c r="BM33" i="31"/>
  <c r="AS25" i="31"/>
  <c r="AS26" i="31"/>
  <c r="AS27" i="31"/>
  <c r="AS28" i="31"/>
  <c r="AT28" i="31"/>
  <c r="BM37" i="31"/>
  <c r="AS29" i="31"/>
  <c r="AS30" i="31"/>
  <c r="AT30" i="31"/>
  <c r="BM39" i="31"/>
  <c r="AS31" i="31"/>
  <c r="AS32" i="31"/>
  <c r="AT32" i="31"/>
  <c r="BM41" i="31"/>
  <c r="AS33" i="31"/>
  <c r="AS34" i="31"/>
  <c r="AS35" i="31"/>
  <c r="AS36" i="31"/>
  <c r="AT36" i="31"/>
  <c r="BM45" i="31"/>
  <c r="AU5" i="31"/>
  <c r="AS37" i="31"/>
  <c r="AU7" i="31"/>
  <c r="AU8" i="31"/>
  <c r="AU9" i="31"/>
  <c r="AU10" i="31"/>
  <c r="AV10" i="31"/>
  <c r="BN19" i="31"/>
  <c r="AV9" i="31"/>
  <c r="BN18" i="31"/>
  <c r="AU11" i="31"/>
  <c r="AU12" i="31"/>
  <c r="AV12" i="31"/>
  <c r="BN21" i="31"/>
  <c r="AU13" i="31"/>
  <c r="AU14" i="31"/>
  <c r="AV14" i="31"/>
  <c r="BN23" i="31"/>
  <c r="AU15" i="31"/>
  <c r="AU16" i="31"/>
  <c r="AU17" i="31"/>
  <c r="AU18" i="31"/>
  <c r="AV18" i="31"/>
  <c r="BN27" i="31"/>
  <c r="AU19" i="31"/>
  <c r="AU20" i="31"/>
  <c r="AV20" i="31"/>
  <c r="BN29" i="31"/>
  <c r="AU21" i="31"/>
  <c r="AU22" i="31"/>
  <c r="AV22" i="31"/>
  <c r="BN31" i="31"/>
  <c r="AU23" i="31"/>
  <c r="AU24" i="31"/>
  <c r="AU25" i="31"/>
  <c r="AU26" i="31"/>
  <c r="AV26" i="31"/>
  <c r="BN35" i="31"/>
  <c r="AU27" i="31"/>
  <c r="AU28" i="31"/>
  <c r="AV28" i="31"/>
  <c r="BN37" i="31"/>
  <c r="AU29" i="31"/>
  <c r="AU30" i="31"/>
  <c r="AV30" i="31"/>
  <c r="BN39" i="31"/>
  <c r="AU31" i="31"/>
  <c r="AU32" i="31"/>
  <c r="AU33" i="31"/>
  <c r="AU34" i="31"/>
  <c r="AV34" i="31"/>
  <c r="BN43" i="31"/>
  <c r="AU35" i="31"/>
  <c r="AU36" i="31"/>
  <c r="AV36" i="31"/>
  <c r="BN45" i="31"/>
  <c r="AW5" i="31"/>
  <c r="AU37" i="31"/>
  <c r="AW6" i="31"/>
  <c r="AW7" i="31"/>
  <c r="AW8" i="31"/>
  <c r="AW9" i="31"/>
  <c r="AW10" i="31"/>
  <c r="AX10" i="31"/>
  <c r="BO19" i="31"/>
  <c r="AW11" i="31"/>
  <c r="AX11" i="31"/>
  <c r="AW12" i="31"/>
  <c r="AX12" i="31"/>
  <c r="BO21" i="31"/>
  <c r="BO20" i="31"/>
  <c r="AW13" i="31"/>
  <c r="AW14" i="31"/>
  <c r="AW15" i="31"/>
  <c r="AW16" i="31"/>
  <c r="AX16" i="31"/>
  <c r="BO25" i="31"/>
  <c r="AW17" i="31"/>
  <c r="AW18" i="31"/>
  <c r="AX18" i="31"/>
  <c r="BO27" i="31"/>
  <c r="AW19" i="31"/>
  <c r="AW20" i="31"/>
  <c r="AX20" i="31"/>
  <c r="BO29" i="31"/>
  <c r="AW21" i="31"/>
  <c r="AW22" i="31"/>
  <c r="AW23" i="31"/>
  <c r="AW24" i="31"/>
  <c r="AX24" i="31"/>
  <c r="BO33" i="31"/>
  <c r="AW25" i="31"/>
  <c r="AW26" i="31"/>
  <c r="AX26" i="31"/>
  <c r="BO35" i="31"/>
  <c r="AW27" i="31"/>
  <c r="AW28" i="31"/>
  <c r="AX28" i="31"/>
  <c r="BO37" i="31"/>
  <c r="AW29" i="31"/>
  <c r="AW30" i="31"/>
  <c r="AW31" i="31"/>
  <c r="AW32" i="31"/>
  <c r="AX32" i="31"/>
  <c r="BO41" i="31"/>
  <c r="AW33" i="31"/>
  <c r="AW34" i="31"/>
  <c r="AX34" i="31"/>
  <c r="BO43" i="31"/>
  <c r="AW35" i="31"/>
  <c r="AW36" i="31"/>
  <c r="AX36" i="31"/>
  <c r="BO45" i="31"/>
  <c r="AY6" i="31"/>
  <c r="AY5" i="31"/>
  <c r="AY7" i="31"/>
  <c r="AY8" i="31"/>
  <c r="AY9" i="31"/>
  <c r="AY10" i="31"/>
  <c r="AY11" i="31"/>
  <c r="AZ11" i="31"/>
  <c r="BP20" i="31"/>
  <c r="AY12" i="31"/>
  <c r="AY13" i="31"/>
  <c r="AZ13" i="31"/>
  <c r="BP22" i="31"/>
  <c r="AY14" i="31"/>
  <c r="AY15" i="31"/>
  <c r="AZ15" i="31"/>
  <c r="BP24" i="31"/>
  <c r="AY16" i="31"/>
  <c r="AY17" i="31"/>
  <c r="AY18" i="31"/>
  <c r="AY19" i="31"/>
  <c r="AZ19" i="31"/>
  <c r="BP28" i="31"/>
  <c r="AY20" i="31"/>
  <c r="AY21" i="31"/>
  <c r="AY22" i="31"/>
  <c r="AY23" i="31"/>
  <c r="AZ23" i="31"/>
  <c r="BP32" i="31"/>
  <c r="AY24" i="31"/>
  <c r="AY25" i="31"/>
  <c r="AY26" i="31"/>
  <c r="AY27" i="31"/>
  <c r="AZ27" i="31"/>
  <c r="BP36" i="31"/>
  <c r="AY28" i="31"/>
  <c r="AY29" i="31"/>
  <c r="AZ29" i="31"/>
  <c r="BP38" i="31"/>
  <c r="AY30" i="31"/>
  <c r="AY31" i="31"/>
  <c r="AZ31" i="31"/>
  <c r="BP40" i="31"/>
  <c r="AY32" i="31"/>
  <c r="AY33" i="31"/>
  <c r="AY34" i="31"/>
  <c r="AY35" i="31"/>
  <c r="AZ35" i="31"/>
  <c r="BP44" i="31"/>
  <c r="AY36" i="31"/>
  <c r="AY37" i="31"/>
  <c r="BA6" i="31"/>
  <c r="BA7" i="31"/>
  <c r="BA8" i="31"/>
  <c r="BB8" i="31"/>
  <c r="BQ17" i="31"/>
  <c r="BA9" i="31"/>
  <c r="BA10" i="31"/>
  <c r="BA11" i="31"/>
  <c r="BA12" i="31"/>
  <c r="BA13" i="31"/>
  <c r="BA14" i="31"/>
  <c r="BA15" i="31"/>
  <c r="BA16" i="31"/>
  <c r="BA17" i="31"/>
  <c r="BA18" i="31"/>
  <c r="BA19" i="31"/>
  <c r="BA20" i="31"/>
  <c r="BA21" i="31"/>
  <c r="BA22" i="31"/>
  <c r="BA23" i="31"/>
  <c r="BA24" i="31"/>
  <c r="BA25" i="31"/>
  <c r="BA26" i="31"/>
  <c r="BA27" i="31"/>
  <c r="BA28" i="31"/>
  <c r="BA29" i="31"/>
  <c r="BA30" i="31"/>
  <c r="BA31" i="31"/>
  <c r="BA32" i="31"/>
  <c r="BA33" i="31"/>
  <c r="BA34" i="31"/>
  <c r="BA35" i="31"/>
  <c r="BA36" i="31"/>
  <c r="BA39" i="31"/>
  <c r="BB11" i="31"/>
  <c r="BQ20" i="31"/>
  <c r="BB13" i="31"/>
  <c r="BQ22" i="31"/>
  <c r="BB17" i="31"/>
  <c r="BQ26" i="31"/>
  <c r="BB21" i="31"/>
  <c r="BQ30" i="31"/>
  <c r="BB23" i="31"/>
  <c r="BQ32" i="31"/>
  <c r="BB25" i="31"/>
  <c r="BQ34" i="31"/>
  <c r="BB29" i="31"/>
  <c r="BQ38" i="31"/>
  <c r="BB33" i="31"/>
  <c r="BQ42" i="31"/>
  <c r="BC5" i="31"/>
  <c r="BC6" i="31"/>
  <c r="BC7" i="31"/>
  <c r="BC8" i="31"/>
  <c r="BD8" i="31"/>
  <c r="BR17" i="31"/>
  <c r="BC9" i="31"/>
  <c r="BC10" i="31"/>
  <c r="BC11" i="31"/>
  <c r="BC12" i="31"/>
  <c r="BD12" i="31"/>
  <c r="BR21" i="31"/>
  <c r="BC13" i="31"/>
  <c r="BC14" i="31"/>
  <c r="BD14" i="31"/>
  <c r="BR23" i="31"/>
  <c r="BC15" i="31"/>
  <c r="BC16" i="31"/>
  <c r="BC17" i="31"/>
  <c r="BC18" i="31"/>
  <c r="BC19" i="31"/>
  <c r="BC20" i="31"/>
  <c r="BC21" i="31"/>
  <c r="BC22" i="31"/>
  <c r="BD22" i="31"/>
  <c r="BR31" i="31"/>
  <c r="BC23" i="31"/>
  <c r="BC24" i="31"/>
  <c r="BC25" i="31"/>
  <c r="BC26" i="31"/>
  <c r="BD26" i="31"/>
  <c r="BR35" i="31"/>
  <c r="BC27" i="31"/>
  <c r="BC28" i="31"/>
  <c r="BC29" i="31"/>
  <c r="BC30" i="31"/>
  <c r="BC31" i="31"/>
  <c r="BC32" i="31"/>
  <c r="BC33" i="31"/>
  <c r="BC34" i="31"/>
  <c r="BC35" i="31"/>
  <c r="BC36" i="31"/>
  <c r="BD36" i="31"/>
  <c r="BR45" i="31"/>
  <c r="BC37" i="31"/>
  <c r="AW40" i="31"/>
  <c r="AG40" i="31"/>
  <c r="AS39" i="31"/>
  <c r="AF37" i="31"/>
  <c r="AF36" i="31"/>
  <c r="AF35" i="31"/>
  <c r="AF34" i="31"/>
  <c r="AF33" i="31"/>
  <c r="AF32" i="31"/>
  <c r="AF31" i="31"/>
  <c r="AF30" i="31"/>
  <c r="AF29" i="31"/>
  <c r="AF28" i="31"/>
  <c r="AF27" i="31"/>
  <c r="AF26" i="31"/>
  <c r="AF25" i="31"/>
  <c r="AF24" i="31"/>
  <c r="AF23" i="31"/>
  <c r="AF22" i="31"/>
  <c r="AF21" i="31"/>
  <c r="AF20" i="31"/>
  <c r="AF19" i="31"/>
  <c r="AF18" i="31"/>
  <c r="AF17" i="31"/>
  <c r="AF16" i="31"/>
  <c r="AF15" i="31"/>
  <c r="AF14" i="31"/>
  <c r="BG13" i="31"/>
  <c r="AF13" i="31"/>
  <c r="AF12" i="31"/>
  <c r="AF11" i="31"/>
  <c r="AF10" i="31"/>
  <c r="AF9" i="31"/>
  <c r="AF8" i="31"/>
  <c r="AF7" i="31"/>
  <c r="AF2" i="31"/>
  <c r="AG1" i="31"/>
  <c r="AF1" i="31"/>
  <c r="G16" i="33"/>
  <c r="V59" i="31"/>
  <c r="T59" i="31"/>
  <c r="A35" i="4"/>
  <c r="A34" i="4"/>
  <c r="A33" i="4"/>
  <c r="A34" i="3"/>
  <c r="A33" i="3"/>
  <c r="A32" i="3"/>
  <c r="A31" i="3"/>
  <c r="A30" i="3"/>
  <c r="A29" i="3"/>
  <c r="A28" i="3"/>
  <c r="A27" i="3"/>
  <c r="A26" i="3"/>
  <c r="A25" i="3"/>
  <c r="B6" i="31"/>
  <c r="B10" i="31"/>
  <c r="BH6" i="31"/>
  <c r="B11" i="31"/>
  <c r="BH7" i="31"/>
  <c r="E11" i="31"/>
  <c r="BL6" i="31"/>
  <c r="B12" i="31"/>
  <c r="E12" i="31"/>
  <c r="BL7" i="31"/>
  <c r="B13" i="31"/>
  <c r="BH8" i="31"/>
  <c r="E13" i="31"/>
  <c r="B14" i="31"/>
  <c r="BH9" i="31"/>
  <c r="E14" i="31"/>
  <c r="C56" i="31"/>
  <c r="F34" i="3"/>
  <c r="Z54" i="31"/>
  <c r="Z55" i="31"/>
  <c r="Z57" i="31"/>
  <c r="Z58" i="31"/>
  <c r="Z59" i="31"/>
  <c r="AA54" i="31"/>
  <c r="AA55" i="31"/>
  <c r="AB54" i="31"/>
  <c r="AB55" i="31"/>
  <c r="O52" i="31"/>
  <c r="B53" i="31"/>
  <c r="C53" i="31"/>
  <c r="D53" i="31"/>
  <c r="E53" i="31"/>
  <c r="F53" i="31"/>
  <c r="G53" i="31"/>
  <c r="H53" i="31"/>
  <c r="I53" i="31"/>
  <c r="J53" i="31"/>
  <c r="K53" i="31"/>
  <c r="L53" i="31"/>
  <c r="M53" i="31"/>
  <c r="K57" i="31"/>
  <c r="K56" i="31"/>
  <c r="AD34" i="3"/>
  <c r="AA57" i="31"/>
  <c r="AA58" i="31"/>
  <c r="L57" i="31"/>
  <c r="L56" i="31"/>
  <c r="AG34" i="3"/>
  <c r="AB57" i="31"/>
  <c r="AB58" i="31"/>
  <c r="P69" i="31"/>
  <c r="K80" i="31"/>
  <c r="B6" i="30"/>
  <c r="C56" i="30"/>
  <c r="F33" i="3"/>
  <c r="D56" i="30"/>
  <c r="I33" i="3"/>
  <c r="E17" i="33"/>
  <c r="E56" i="30"/>
  <c r="L33" i="3"/>
  <c r="F56" i="30"/>
  <c r="O33" i="3"/>
  <c r="G56" i="30"/>
  <c r="R33" i="3"/>
  <c r="H56" i="30"/>
  <c r="U33" i="3"/>
  <c r="I17" i="33"/>
  <c r="I56" i="30"/>
  <c r="X33" i="3"/>
  <c r="J56" i="30"/>
  <c r="AA33" i="3"/>
  <c r="K56" i="30"/>
  <c r="AD33" i="3"/>
  <c r="L56" i="30"/>
  <c r="AG33" i="3"/>
  <c r="M17" i="33"/>
  <c r="M56" i="30"/>
  <c r="AJ33" i="3"/>
  <c r="O52" i="30"/>
  <c r="B53" i="30"/>
  <c r="C53" i="30"/>
  <c r="D53" i="30"/>
  <c r="E53" i="30"/>
  <c r="F53" i="30"/>
  <c r="G53" i="30"/>
  <c r="H53" i="30"/>
  <c r="I53" i="30"/>
  <c r="J53" i="30"/>
  <c r="K53" i="30"/>
  <c r="L53" i="30"/>
  <c r="M53" i="30"/>
  <c r="S64" i="30"/>
  <c r="P69" i="30"/>
  <c r="R69" i="30"/>
  <c r="P70" i="30"/>
  <c r="K80" i="30"/>
  <c r="L56" i="20"/>
  <c r="AG26" i="3"/>
  <c r="H56" i="20"/>
  <c r="U26" i="3"/>
  <c r="D56" i="20"/>
  <c r="I26" i="3"/>
  <c r="A24" i="3"/>
  <c r="L56" i="18"/>
  <c r="AG24" i="3"/>
  <c r="J54" i="18"/>
  <c r="Z24" i="3"/>
  <c r="I56" i="18"/>
  <c r="X24" i="3"/>
  <c r="H56" i="18"/>
  <c r="U24" i="3"/>
  <c r="H54" i="18"/>
  <c r="T24" i="3"/>
  <c r="F56" i="18"/>
  <c r="O24" i="3"/>
  <c r="E56" i="18"/>
  <c r="L24" i="3"/>
  <c r="D56" i="18"/>
  <c r="I24" i="3"/>
  <c r="C56" i="18"/>
  <c r="F24" i="3"/>
  <c r="C54" i="18"/>
  <c r="E24" i="3"/>
  <c r="B56" i="18"/>
  <c r="C24" i="3"/>
  <c r="A23" i="3"/>
  <c r="M56" i="17"/>
  <c r="AJ23" i="3"/>
  <c r="L56" i="17"/>
  <c r="AG23" i="3"/>
  <c r="L54" i="17"/>
  <c r="AF23" i="3"/>
  <c r="K56" i="17"/>
  <c r="AD23" i="3"/>
  <c r="J56" i="17"/>
  <c r="AA23" i="3"/>
  <c r="J54" i="17"/>
  <c r="Z23" i="3"/>
  <c r="H56" i="17"/>
  <c r="U23" i="3"/>
  <c r="H54" i="17"/>
  <c r="T23" i="3"/>
  <c r="G56" i="17"/>
  <c r="R23" i="3"/>
  <c r="F56" i="17"/>
  <c r="O23" i="3"/>
  <c r="F54" i="17"/>
  <c r="N23" i="3"/>
  <c r="D56" i="17"/>
  <c r="I23" i="3"/>
  <c r="D54" i="17"/>
  <c r="H23" i="3"/>
  <c r="C56" i="17"/>
  <c r="F23" i="3"/>
  <c r="B54" i="17"/>
  <c r="B23" i="3"/>
  <c r="A22" i="3"/>
  <c r="M52" i="16"/>
  <c r="D22" i="28"/>
  <c r="L56" i="16"/>
  <c r="AG22" i="3"/>
  <c r="J56" i="16"/>
  <c r="AA22" i="3"/>
  <c r="I52" i="16"/>
  <c r="L21" i="28"/>
  <c r="H56" i="16"/>
  <c r="U22" i="3"/>
  <c r="F56" i="16"/>
  <c r="O22" i="3"/>
  <c r="E52" i="16"/>
  <c r="H21" i="28"/>
  <c r="D56" i="16"/>
  <c r="I22" i="3"/>
  <c r="B56" i="16"/>
  <c r="C22" i="3"/>
  <c r="A21" i="3"/>
  <c r="M56" i="15"/>
  <c r="AJ21" i="3"/>
  <c r="L56" i="15"/>
  <c r="AG21" i="3"/>
  <c r="L54" i="15"/>
  <c r="AF21" i="3"/>
  <c r="J56" i="15"/>
  <c r="AA21" i="3"/>
  <c r="J54" i="15"/>
  <c r="Z21" i="3"/>
  <c r="I56" i="15"/>
  <c r="X21" i="3"/>
  <c r="H56" i="15"/>
  <c r="U21" i="3"/>
  <c r="H54" i="15"/>
  <c r="T21" i="3"/>
  <c r="F56" i="15"/>
  <c r="O21" i="3"/>
  <c r="F54" i="15"/>
  <c r="N21" i="3"/>
  <c r="E56" i="15"/>
  <c r="L21" i="3"/>
  <c r="D56" i="15"/>
  <c r="I21" i="3"/>
  <c r="D54" i="15"/>
  <c r="H21" i="3"/>
  <c r="A20" i="3"/>
  <c r="M30" i="33"/>
  <c r="L56" i="14"/>
  <c r="AG20" i="3"/>
  <c r="K54" i="14"/>
  <c r="AC20" i="3"/>
  <c r="J56" i="14"/>
  <c r="AA20" i="3"/>
  <c r="H56" i="14"/>
  <c r="U20" i="3"/>
  <c r="G54" i="14"/>
  <c r="Q20" i="3"/>
  <c r="F56" i="14"/>
  <c r="O20" i="3"/>
  <c r="E30" i="33"/>
  <c r="D56" i="14"/>
  <c r="I20" i="3"/>
  <c r="C54" i="14"/>
  <c r="E20" i="3"/>
  <c r="O58" i="14"/>
  <c r="B56" i="14"/>
  <c r="C20" i="3"/>
  <c r="A19" i="3"/>
  <c r="L54" i="13"/>
  <c r="AF19" i="3"/>
  <c r="Z59" i="13"/>
  <c r="J54" i="13"/>
  <c r="Z19" i="3"/>
  <c r="X59" i="13"/>
  <c r="H54" i="13"/>
  <c r="T19" i="3"/>
  <c r="V59" i="13"/>
  <c r="F54" i="13"/>
  <c r="N19" i="3"/>
  <c r="T59" i="13"/>
  <c r="D54" i="13"/>
  <c r="H19" i="3"/>
  <c r="C56" i="13"/>
  <c r="F19" i="3"/>
  <c r="A18" i="3"/>
  <c r="L56" i="12"/>
  <c r="AG18" i="3"/>
  <c r="K54" i="12"/>
  <c r="AC18" i="3"/>
  <c r="J56" i="12"/>
  <c r="AA18" i="3"/>
  <c r="I33" i="33"/>
  <c r="H56" i="12"/>
  <c r="U18" i="3"/>
  <c r="G54" i="12"/>
  <c r="Q18" i="3"/>
  <c r="F56" i="12"/>
  <c r="O18" i="3"/>
  <c r="D56" i="12"/>
  <c r="I18" i="3"/>
  <c r="C54" i="12"/>
  <c r="E18" i="3"/>
  <c r="O58" i="12"/>
  <c r="B56" i="12"/>
  <c r="C18" i="3"/>
  <c r="A17" i="3"/>
  <c r="M56" i="11"/>
  <c r="AJ17" i="3"/>
  <c r="L56" i="11"/>
  <c r="AG17" i="3"/>
  <c r="L54" i="11"/>
  <c r="AF17" i="3"/>
  <c r="K56" i="11"/>
  <c r="AD17" i="3"/>
  <c r="J56" i="11"/>
  <c r="AA17" i="3"/>
  <c r="J54" i="11"/>
  <c r="Z17" i="3"/>
  <c r="H56" i="11"/>
  <c r="U17" i="3"/>
  <c r="H54" i="11"/>
  <c r="T17" i="3"/>
  <c r="G56" i="11"/>
  <c r="R17" i="3"/>
  <c r="F56" i="11"/>
  <c r="O17" i="3"/>
  <c r="F54" i="11"/>
  <c r="N17" i="3"/>
  <c r="D56" i="11"/>
  <c r="I17" i="3"/>
  <c r="D54" i="11"/>
  <c r="H17" i="3"/>
  <c r="C56" i="11"/>
  <c r="F17" i="3"/>
  <c r="B54" i="11"/>
  <c r="B17" i="3"/>
  <c r="A16" i="3"/>
  <c r="M54" i="10"/>
  <c r="AI16" i="3"/>
  <c r="L56" i="10"/>
  <c r="AG16" i="3"/>
  <c r="K54" i="10"/>
  <c r="AC16" i="3"/>
  <c r="J56" i="10"/>
  <c r="AA16" i="3"/>
  <c r="I52" i="10"/>
  <c r="H56" i="10"/>
  <c r="U16" i="3"/>
  <c r="G54" i="10"/>
  <c r="Q16" i="3"/>
  <c r="F56" i="10"/>
  <c r="O16" i="3"/>
  <c r="E52" i="10"/>
  <c r="D56" i="10"/>
  <c r="I16" i="3"/>
  <c r="C54" i="10"/>
  <c r="E16" i="3"/>
  <c r="O58" i="10"/>
  <c r="B56" i="10"/>
  <c r="C16" i="3"/>
  <c r="A15" i="3"/>
  <c r="M56" i="9"/>
  <c r="AJ15" i="3"/>
  <c r="L54" i="9"/>
  <c r="AF15" i="3"/>
  <c r="Z59" i="9"/>
  <c r="J54" i="9"/>
  <c r="Z15" i="3"/>
  <c r="X59" i="9"/>
  <c r="H54" i="9"/>
  <c r="T15" i="3"/>
  <c r="V59" i="9"/>
  <c r="F54" i="9"/>
  <c r="N15" i="3"/>
  <c r="E56" i="9"/>
  <c r="L15" i="3"/>
  <c r="D54" i="9"/>
  <c r="H15" i="3"/>
  <c r="R59" i="9"/>
  <c r="O58" i="9"/>
  <c r="A14" i="3"/>
  <c r="L56" i="8"/>
  <c r="AG14" i="3"/>
  <c r="K52" i="8"/>
  <c r="J56" i="8"/>
  <c r="AA14" i="3"/>
  <c r="H56" i="8"/>
  <c r="U14" i="3"/>
  <c r="G52" i="8"/>
  <c r="F56" i="8"/>
  <c r="O14" i="3"/>
  <c r="D56" i="8"/>
  <c r="I14" i="3"/>
  <c r="C52" i="8"/>
  <c r="C15" i="4"/>
  <c r="A13" i="3"/>
  <c r="AB57" i="7"/>
  <c r="AB58" i="7"/>
  <c r="M57" i="7"/>
  <c r="AB54" i="7"/>
  <c r="AB55" i="7"/>
  <c r="M55" i="7"/>
  <c r="L56" i="7"/>
  <c r="AG13" i="3"/>
  <c r="L52" i="7"/>
  <c r="L14" i="4"/>
  <c r="K56" i="7"/>
  <c r="AD13" i="3"/>
  <c r="J56" i="7"/>
  <c r="AA13" i="3"/>
  <c r="I56" i="7"/>
  <c r="X13" i="3"/>
  <c r="H56" i="7"/>
  <c r="U13" i="3"/>
  <c r="H54" i="7"/>
  <c r="T13" i="3"/>
  <c r="G56" i="7"/>
  <c r="R13" i="3"/>
  <c r="F56" i="7"/>
  <c r="O13" i="3"/>
  <c r="E56" i="7"/>
  <c r="L13" i="3"/>
  <c r="D56" i="7"/>
  <c r="I13" i="3"/>
  <c r="C56" i="7"/>
  <c r="F13" i="3"/>
  <c r="B54" i="7"/>
  <c r="A12" i="3"/>
  <c r="AB57" i="6"/>
  <c r="AB58" i="6"/>
  <c r="M57" i="6"/>
  <c r="M56" i="6"/>
  <c r="AJ12" i="3"/>
  <c r="AB54" i="6"/>
  <c r="AB55" i="6"/>
  <c r="M55" i="6"/>
  <c r="M54" i="6"/>
  <c r="AI12" i="3"/>
  <c r="L56" i="6"/>
  <c r="AG12" i="3"/>
  <c r="L54" i="6"/>
  <c r="AF12" i="3"/>
  <c r="K56" i="6"/>
  <c r="AD12" i="3"/>
  <c r="J56" i="6"/>
  <c r="AA12" i="3"/>
  <c r="I56" i="6"/>
  <c r="X12" i="3"/>
  <c r="H52" i="6"/>
  <c r="G56" i="6"/>
  <c r="R12" i="3"/>
  <c r="G54" i="6"/>
  <c r="Q12" i="3"/>
  <c r="F56" i="6"/>
  <c r="O12" i="3"/>
  <c r="E56" i="6"/>
  <c r="L12" i="3"/>
  <c r="D52" i="6"/>
  <c r="D13" i="4"/>
  <c r="C56" i="6"/>
  <c r="F12" i="3"/>
  <c r="C54" i="6"/>
  <c r="A11" i="3"/>
  <c r="L56" i="5"/>
  <c r="AG11" i="3"/>
  <c r="K56" i="5"/>
  <c r="AD11" i="3"/>
  <c r="J56" i="5"/>
  <c r="AA11" i="3"/>
  <c r="J52" i="5"/>
  <c r="J12" i="4"/>
  <c r="H56" i="5"/>
  <c r="U11" i="3"/>
  <c r="G56" i="5"/>
  <c r="R11" i="3"/>
  <c r="F56" i="5"/>
  <c r="O11" i="3"/>
  <c r="F52" i="5"/>
  <c r="F12" i="4"/>
  <c r="D56" i="5"/>
  <c r="I11" i="3"/>
  <c r="C56" i="5"/>
  <c r="F11" i="3"/>
  <c r="B56" i="5"/>
  <c r="C11" i="3"/>
  <c r="O55" i="5"/>
  <c r="G6" i="3"/>
  <c r="H3" i="3"/>
  <c r="C7" i="3"/>
  <c r="C6" i="3"/>
  <c r="C5" i="3"/>
  <c r="Q54" i="1"/>
  <c r="Q55" i="1"/>
  <c r="B55" i="1"/>
  <c r="R54" i="1"/>
  <c r="R55" i="1"/>
  <c r="S54" i="1"/>
  <c r="S55" i="1"/>
  <c r="D55" i="1"/>
  <c r="T54" i="1"/>
  <c r="T55" i="1"/>
  <c r="U54" i="1"/>
  <c r="U55" i="1"/>
  <c r="F55" i="1"/>
  <c r="V54" i="1"/>
  <c r="V55" i="1"/>
  <c r="W54" i="1"/>
  <c r="W55" i="1"/>
  <c r="H55" i="1"/>
  <c r="X54" i="1"/>
  <c r="X55" i="1"/>
  <c r="Y54" i="1"/>
  <c r="Y55" i="1"/>
  <c r="J55" i="1"/>
  <c r="Z54" i="1"/>
  <c r="Z55" i="1"/>
  <c r="AA54" i="1"/>
  <c r="AA55" i="1"/>
  <c r="L55" i="1"/>
  <c r="AB54" i="1"/>
  <c r="AB55" i="1"/>
  <c r="W66" i="1"/>
  <c r="G54" i="18"/>
  <c r="Q24" i="3"/>
  <c r="G56" i="18"/>
  <c r="R24" i="3"/>
  <c r="J56" i="18"/>
  <c r="AA24" i="3"/>
  <c r="K56" i="18"/>
  <c r="AD24" i="3"/>
  <c r="M56" i="18"/>
  <c r="AJ24" i="3"/>
  <c r="B6" i="5"/>
  <c r="B53" i="5"/>
  <c r="C53" i="5"/>
  <c r="D53" i="5"/>
  <c r="E53" i="5"/>
  <c r="F53" i="5"/>
  <c r="G53" i="5"/>
  <c r="H53" i="5"/>
  <c r="I53" i="5"/>
  <c r="J53" i="5"/>
  <c r="K53" i="5"/>
  <c r="L53" i="5"/>
  <c r="M53" i="5"/>
  <c r="S64" i="5"/>
  <c r="P69" i="5"/>
  <c r="P70" i="5"/>
  <c r="R70" i="5"/>
  <c r="K80" i="5"/>
  <c r="O52" i="5"/>
  <c r="R69" i="5"/>
  <c r="B6" i="6"/>
  <c r="B53" i="6"/>
  <c r="C53" i="6"/>
  <c r="D53" i="6"/>
  <c r="E53" i="6"/>
  <c r="F53" i="6"/>
  <c r="G53" i="6"/>
  <c r="H53" i="6"/>
  <c r="I53" i="6"/>
  <c r="J53" i="6"/>
  <c r="K53" i="6"/>
  <c r="L53" i="6"/>
  <c r="M53" i="6"/>
  <c r="S64" i="6"/>
  <c r="P69" i="6"/>
  <c r="K80" i="6"/>
  <c r="O52" i="6"/>
  <c r="P70" i="6"/>
  <c r="P71" i="6"/>
  <c r="R70" i="6"/>
  <c r="R69" i="6"/>
  <c r="B6" i="7"/>
  <c r="B53" i="7"/>
  <c r="C53" i="7"/>
  <c r="D53" i="7"/>
  <c r="E53" i="7"/>
  <c r="F53" i="7"/>
  <c r="G53" i="7"/>
  <c r="H53" i="7"/>
  <c r="I53" i="7"/>
  <c r="J53" i="7"/>
  <c r="K53" i="7"/>
  <c r="L53" i="7"/>
  <c r="M53" i="7"/>
  <c r="S61" i="7"/>
  <c r="S64" i="7"/>
  <c r="P69" i="7"/>
  <c r="K80" i="7"/>
  <c r="O52" i="7"/>
  <c r="P70" i="7"/>
  <c r="P71" i="7"/>
  <c r="P72" i="7"/>
  <c r="R70" i="7"/>
  <c r="R69" i="7"/>
  <c r="B6" i="8"/>
  <c r="B53" i="8"/>
  <c r="C53" i="8"/>
  <c r="D53" i="8"/>
  <c r="E53" i="8"/>
  <c r="F53" i="8"/>
  <c r="G53" i="8"/>
  <c r="H53" i="8"/>
  <c r="I53" i="8"/>
  <c r="J53" i="8"/>
  <c r="K53" i="8"/>
  <c r="L53" i="8"/>
  <c r="M53" i="8"/>
  <c r="I52" i="8"/>
  <c r="I15" i="4"/>
  <c r="S64" i="8"/>
  <c r="P69" i="8"/>
  <c r="K80" i="8"/>
  <c r="O52" i="8"/>
  <c r="B53" i="9"/>
  <c r="C53" i="9"/>
  <c r="D53" i="9"/>
  <c r="E53" i="9"/>
  <c r="F53" i="9"/>
  <c r="G53" i="9"/>
  <c r="H53" i="9"/>
  <c r="I53" i="9"/>
  <c r="J53" i="9"/>
  <c r="K53" i="9"/>
  <c r="L53" i="9"/>
  <c r="M53" i="9"/>
  <c r="E11" i="9"/>
  <c r="BL6" i="9"/>
  <c r="E14" i="9"/>
  <c r="E13" i="9"/>
  <c r="E12" i="9"/>
  <c r="BL7" i="9"/>
  <c r="B14" i="9"/>
  <c r="BH9" i="9"/>
  <c r="B13" i="9"/>
  <c r="BH8" i="9"/>
  <c r="B12" i="9"/>
  <c r="AB59" i="9"/>
  <c r="T59" i="9"/>
  <c r="K80" i="9"/>
  <c r="B6" i="9"/>
  <c r="P69" i="9"/>
  <c r="P70" i="9"/>
  <c r="R70" i="9"/>
  <c r="P71" i="9"/>
  <c r="R71" i="9"/>
  <c r="O52" i="9"/>
  <c r="B6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M52" i="10"/>
  <c r="M17" i="4"/>
  <c r="S64" i="10"/>
  <c r="P69" i="10"/>
  <c r="P70" i="10"/>
  <c r="R70" i="10"/>
  <c r="K80" i="10"/>
  <c r="O52" i="10"/>
  <c r="P71" i="10"/>
  <c r="R69" i="10"/>
  <c r="B6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M52" i="11"/>
  <c r="M18" i="4"/>
  <c r="S64" i="11"/>
  <c r="O55" i="11"/>
  <c r="P69" i="11"/>
  <c r="P70" i="11"/>
  <c r="R70" i="11"/>
  <c r="K80" i="11"/>
  <c r="O52" i="11"/>
  <c r="R69" i="11"/>
  <c r="B6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I52" i="12"/>
  <c r="S64" i="12"/>
  <c r="P69" i="12"/>
  <c r="K80" i="12"/>
  <c r="E33" i="33"/>
  <c r="M33" i="33"/>
  <c r="O52" i="12"/>
  <c r="P70" i="12"/>
  <c r="P71" i="12"/>
  <c r="R70" i="12"/>
  <c r="R69" i="12"/>
  <c r="B53" i="13"/>
  <c r="C53" i="13"/>
  <c r="D53" i="13"/>
  <c r="E53" i="13"/>
  <c r="F53" i="13"/>
  <c r="G53" i="13"/>
  <c r="H53" i="13"/>
  <c r="I53" i="13"/>
  <c r="J53" i="13"/>
  <c r="K53" i="13"/>
  <c r="L53" i="13"/>
  <c r="M53" i="13"/>
  <c r="E11" i="13"/>
  <c r="BL6" i="13"/>
  <c r="E14" i="13"/>
  <c r="E13" i="13"/>
  <c r="E12" i="13"/>
  <c r="BL7" i="13"/>
  <c r="B14" i="13"/>
  <c r="BH9" i="13"/>
  <c r="B13" i="13"/>
  <c r="BH8" i="13"/>
  <c r="B12" i="13"/>
  <c r="R59" i="13"/>
  <c r="K80" i="13"/>
  <c r="B6" i="13"/>
  <c r="P69" i="13"/>
  <c r="O52" i="13"/>
  <c r="B6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S64" i="14"/>
  <c r="P69" i="14"/>
  <c r="K80" i="14"/>
  <c r="I30" i="33"/>
  <c r="O52" i="14"/>
  <c r="P70" i="14"/>
  <c r="P71" i="14"/>
  <c r="R70" i="14"/>
  <c r="R69" i="14"/>
  <c r="B6" i="15"/>
  <c r="P69" i="15"/>
  <c r="R69" i="15"/>
  <c r="P70" i="15"/>
  <c r="R70" i="15"/>
  <c r="B53" i="15"/>
  <c r="C53" i="15"/>
  <c r="D53" i="15"/>
  <c r="E53" i="15"/>
  <c r="F53" i="15"/>
  <c r="G53" i="15"/>
  <c r="H53" i="15"/>
  <c r="I53" i="15"/>
  <c r="J53" i="15"/>
  <c r="K53" i="15"/>
  <c r="L53" i="15"/>
  <c r="M53" i="15"/>
  <c r="S64" i="15"/>
  <c r="K80" i="15"/>
  <c r="O52" i="15"/>
  <c r="P71" i="15"/>
  <c r="P72" i="15"/>
  <c r="R71" i="15"/>
  <c r="B53" i="16"/>
  <c r="C53" i="16"/>
  <c r="D53" i="16"/>
  <c r="E53" i="16"/>
  <c r="F53" i="16"/>
  <c r="G53" i="16"/>
  <c r="H53" i="16"/>
  <c r="I53" i="16"/>
  <c r="J53" i="16"/>
  <c r="K53" i="16"/>
  <c r="L53" i="16"/>
  <c r="M53" i="16"/>
  <c r="E28" i="33"/>
  <c r="M28" i="33"/>
  <c r="E11" i="16"/>
  <c r="BL6" i="16"/>
  <c r="E14" i="16"/>
  <c r="E13" i="16"/>
  <c r="E12" i="16"/>
  <c r="BL7" i="16"/>
  <c r="B14" i="16"/>
  <c r="BH9" i="16"/>
  <c r="B13" i="16"/>
  <c r="BH8" i="16"/>
  <c r="B12" i="16"/>
  <c r="O58" i="16"/>
  <c r="AB59" i="16"/>
  <c r="X59" i="16"/>
  <c r="K80" i="16"/>
  <c r="B6" i="16"/>
  <c r="P69" i="16"/>
  <c r="P70" i="16"/>
  <c r="R70" i="16"/>
  <c r="O52" i="16"/>
  <c r="B6" i="17"/>
  <c r="B53" i="17"/>
  <c r="C53" i="17"/>
  <c r="D53" i="17"/>
  <c r="E53" i="17"/>
  <c r="F53" i="17"/>
  <c r="G53" i="17"/>
  <c r="H53" i="17"/>
  <c r="I53" i="17"/>
  <c r="J53" i="17"/>
  <c r="K53" i="17"/>
  <c r="L53" i="17"/>
  <c r="M53" i="17"/>
  <c r="M52" i="17"/>
  <c r="M24" i="4"/>
  <c r="S64" i="17"/>
  <c r="O55" i="17"/>
  <c r="P69" i="17"/>
  <c r="P70" i="17"/>
  <c r="R70" i="17"/>
  <c r="K80" i="17"/>
  <c r="O52" i="17"/>
  <c r="R69" i="17"/>
  <c r="B6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E52" i="18"/>
  <c r="E25" i="4"/>
  <c r="I52" i="18"/>
  <c r="I25" i="4"/>
  <c r="S64" i="18"/>
  <c r="O55" i="18"/>
  <c r="P69" i="18"/>
  <c r="P70" i="18"/>
  <c r="R70" i="18"/>
  <c r="K80" i="18"/>
  <c r="E26" i="33"/>
  <c r="O52" i="18"/>
  <c r="R69" i="18"/>
  <c r="B6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S61" i="23"/>
  <c r="B54" i="23"/>
  <c r="B25" i="3"/>
  <c r="D54" i="23"/>
  <c r="H25" i="3"/>
  <c r="F54" i="23"/>
  <c r="G54" i="23"/>
  <c r="Q25" i="3"/>
  <c r="I52" i="23"/>
  <c r="I26" i="4"/>
  <c r="K52" i="23"/>
  <c r="B56" i="23"/>
  <c r="C25" i="3"/>
  <c r="D56" i="23"/>
  <c r="I25" i="3"/>
  <c r="E56" i="23"/>
  <c r="L25" i="3"/>
  <c r="F56" i="23"/>
  <c r="O25" i="3"/>
  <c r="G56" i="23"/>
  <c r="R25" i="3"/>
  <c r="I56" i="23"/>
  <c r="X25" i="3"/>
  <c r="J56" i="23"/>
  <c r="AA25" i="3"/>
  <c r="K56" i="23"/>
  <c r="AD25" i="3"/>
  <c r="L56" i="23"/>
  <c r="AG25" i="3"/>
  <c r="M56" i="23"/>
  <c r="AJ25" i="3"/>
  <c r="S64" i="23"/>
  <c r="P69" i="23"/>
  <c r="K80" i="23"/>
  <c r="O52" i="23"/>
  <c r="P70" i="23"/>
  <c r="P71" i="23"/>
  <c r="R70" i="23"/>
  <c r="R69" i="23"/>
  <c r="B53" i="20"/>
  <c r="C53" i="20"/>
  <c r="D53" i="20"/>
  <c r="E53" i="20"/>
  <c r="F53" i="20"/>
  <c r="G53" i="20"/>
  <c r="H53" i="20"/>
  <c r="I53" i="20"/>
  <c r="J53" i="20"/>
  <c r="K53" i="20"/>
  <c r="L53" i="20"/>
  <c r="M53" i="20"/>
  <c r="D24" i="33"/>
  <c r="L24" i="33"/>
  <c r="E11" i="20"/>
  <c r="BL6" i="20"/>
  <c r="E14" i="20"/>
  <c r="E13" i="20"/>
  <c r="E12" i="20"/>
  <c r="BL7" i="20"/>
  <c r="B14" i="20"/>
  <c r="BH9" i="20"/>
  <c r="B13" i="20"/>
  <c r="BH8" i="20"/>
  <c r="B12" i="20"/>
  <c r="O58" i="20"/>
  <c r="AA59" i="20"/>
  <c r="K80" i="20"/>
  <c r="B6" i="20"/>
  <c r="P69" i="20"/>
  <c r="P70" i="20"/>
  <c r="O52" i="20"/>
  <c r="M56" i="25"/>
  <c r="AJ27" i="3"/>
  <c r="M23" i="33"/>
  <c r="L56" i="25"/>
  <c r="AG27" i="3"/>
  <c r="L52" i="25"/>
  <c r="L28" i="4"/>
  <c r="K56" i="25"/>
  <c r="AD27" i="3"/>
  <c r="K52" i="25"/>
  <c r="B27" i="28"/>
  <c r="J56" i="25"/>
  <c r="AA27" i="3"/>
  <c r="J54" i="25"/>
  <c r="I56" i="25"/>
  <c r="X27" i="3"/>
  <c r="I23" i="33"/>
  <c r="H56" i="25"/>
  <c r="U27" i="3"/>
  <c r="H52" i="25"/>
  <c r="H28" i="4"/>
  <c r="G56" i="25"/>
  <c r="R27" i="3"/>
  <c r="G52" i="25"/>
  <c r="G28" i="4"/>
  <c r="F56" i="25"/>
  <c r="O27" i="3"/>
  <c r="F54" i="25"/>
  <c r="E56" i="25"/>
  <c r="L27" i="3"/>
  <c r="E23" i="33"/>
  <c r="D56" i="25"/>
  <c r="I27" i="3"/>
  <c r="D52" i="25"/>
  <c r="D28" i="4"/>
  <c r="C56" i="25"/>
  <c r="F27" i="3"/>
  <c r="C52" i="25"/>
  <c r="C28" i="4"/>
  <c r="B6" i="25"/>
  <c r="B53" i="25"/>
  <c r="C53" i="25"/>
  <c r="D53" i="25"/>
  <c r="E53" i="25"/>
  <c r="F53" i="25"/>
  <c r="G53" i="25"/>
  <c r="H53" i="25"/>
  <c r="I53" i="25"/>
  <c r="J53" i="25"/>
  <c r="K53" i="25"/>
  <c r="L53" i="25"/>
  <c r="M53" i="25"/>
  <c r="S64" i="25"/>
  <c r="P69" i="25"/>
  <c r="K80" i="25"/>
  <c r="O52" i="25"/>
  <c r="P70" i="25"/>
  <c r="P71" i="25"/>
  <c r="R70" i="25"/>
  <c r="R69" i="25"/>
  <c r="B6" i="22"/>
  <c r="B53" i="22"/>
  <c r="C53" i="22"/>
  <c r="D53" i="22"/>
  <c r="E53" i="22"/>
  <c r="F53" i="22"/>
  <c r="G53" i="22"/>
  <c r="H53" i="22"/>
  <c r="I53" i="22"/>
  <c r="J53" i="22"/>
  <c r="K53" i="22"/>
  <c r="L53" i="22"/>
  <c r="M53" i="22"/>
  <c r="D54" i="22"/>
  <c r="H28" i="3"/>
  <c r="E52" i="22"/>
  <c r="H22" i="33"/>
  <c r="J54" i="22"/>
  <c r="K52" i="22"/>
  <c r="B56" i="22"/>
  <c r="C28" i="3"/>
  <c r="C56" i="22"/>
  <c r="F28" i="3"/>
  <c r="D56" i="22"/>
  <c r="I28" i="3"/>
  <c r="E56" i="22"/>
  <c r="L28" i="3"/>
  <c r="F56" i="22"/>
  <c r="O28" i="3"/>
  <c r="H56" i="22"/>
  <c r="U28" i="3"/>
  <c r="I56" i="22"/>
  <c r="X28" i="3"/>
  <c r="K56" i="22"/>
  <c r="AD28" i="3"/>
  <c r="M52" i="22"/>
  <c r="S64" i="22"/>
  <c r="P69" i="22"/>
  <c r="P70" i="22"/>
  <c r="K80" i="22"/>
  <c r="O52" i="22"/>
  <c r="R69" i="22"/>
  <c r="B6" i="24"/>
  <c r="B52" i="24"/>
  <c r="E28" i="28"/>
  <c r="C54" i="24"/>
  <c r="C56" i="24"/>
  <c r="F29" i="3"/>
  <c r="D56" i="24"/>
  <c r="I29" i="3"/>
  <c r="E56" i="24"/>
  <c r="L29" i="3"/>
  <c r="F56" i="24"/>
  <c r="O29" i="3"/>
  <c r="G54" i="24"/>
  <c r="Q29" i="3"/>
  <c r="G56" i="24"/>
  <c r="R29" i="3"/>
  <c r="H56" i="24"/>
  <c r="U29" i="3"/>
  <c r="I56" i="24"/>
  <c r="X29" i="3"/>
  <c r="J56" i="24"/>
  <c r="AA29" i="3"/>
  <c r="K54" i="24"/>
  <c r="AC29" i="3"/>
  <c r="K56" i="24"/>
  <c r="AD29" i="3"/>
  <c r="L56" i="24"/>
  <c r="AG29" i="3"/>
  <c r="M56" i="24"/>
  <c r="AJ29" i="3"/>
  <c r="O52" i="24"/>
  <c r="B53" i="24"/>
  <c r="C53" i="24"/>
  <c r="D53" i="24"/>
  <c r="E53" i="24"/>
  <c r="F53" i="24"/>
  <c r="G53" i="24"/>
  <c r="H53" i="24"/>
  <c r="I53" i="24"/>
  <c r="J53" i="24"/>
  <c r="K53" i="24"/>
  <c r="L53" i="24"/>
  <c r="M53" i="24"/>
  <c r="S64" i="24"/>
  <c r="P69" i="24"/>
  <c r="P70" i="24"/>
  <c r="R69" i="24"/>
  <c r="K80" i="24"/>
  <c r="L56" i="26"/>
  <c r="L53" i="26"/>
  <c r="B53" i="26"/>
  <c r="C53" i="26"/>
  <c r="D53" i="26"/>
  <c r="E53" i="26"/>
  <c r="F53" i="26"/>
  <c r="G53" i="26"/>
  <c r="H53" i="26"/>
  <c r="I53" i="26"/>
  <c r="J53" i="26"/>
  <c r="K53" i="26"/>
  <c r="M53" i="26"/>
  <c r="L52" i="26"/>
  <c r="V59" i="26"/>
  <c r="J52" i="26"/>
  <c r="E11" i="26"/>
  <c r="BL6" i="26"/>
  <c r="E14" i="26"/>
  <c r="E13" i="26"/>
  <c r="E12" i="26"/>
  <c r="BL7" i="26"/>
  <c r="B14" i="26"/>
  <c r="BH9" i="26"/>
  <c r="B13" i="26"/>
  <c r="BH8" i="26"/>
  <c r="B12" i="26"/>
  <c r="B11" i="26"/>
  <c r="BH7" i="26"/>
  <c r="B10" i="26"/>
  <c r="BH6" i="26"/>
  <c r="K80" i="26"/>
  <c r="B6" i="26"/>
  <c r="P69" i="26"/>
  <c r="P70" i="26"/>
  <c r="O52" i="26"/>
  <c r="R69" i="26"/>
  <c r="F56" i="27"/>
  <c r="O31" i="3"/>
  <c r="G56" i="27"/>
  <c r="R31" i="3"/>
  <c r="J56" i="27"/>
  <c r="AA31" i="3"/>
  <c r="I54" i="27"/>
  <c r="W31" i="3"/>
  <c r="I56" i="27"/>
  <c r="X31" i="3"/>
  <c r="D19" i="33"/>
  <c r="K52" i="27"/>
  <c r="K32" i="4"/>
  <c r="L56" i="27"/>
  <c r="AG31" i="3"/>
  <c r="C56" i="27"/>
  <c r="F31" i="3"/>
  <c r="D56" i="27"/>
  <c r="I31" i="3"/>
  <c r="E56" i="27"/>
  <c r="L31" i="3"/>
  <c r="K53" i="27"/>
  <c r="M53" i="27"/>
  <c r="B53" i="27"/>
  <c r="C53" i="27"/>
  <c r="D53" i="27"/>
  <c r="E53" i="27"/>
  <c r="F53" i="27"/>
  <c r="G53" i="27"/>
  <c r="H53" i="27"/>
  <c r="I53" i="27"/>
  <c r="J53" i="27"/>
  <c r="L53" i="27"/>
  <c r="S61" i="27"/>
  <c r="B6" i="27"/>
  <c r="O52" i="27"/>
  <c r="K54" i="27"/>
  <c r="AC31" i="3"/>
  <c r="M54" i="27"/>
  <c r="AI31" i="3"/>
  <c r="S64" i="27"/>
  <c r="P69" i="27"/>
  <c r="R69" i="27"/>
  <c r="P70" i="27"/>
  <c r="P71" i="27"/>
  <c r="R70" i="27"/>
  <c r="K80" i="27"/>
  <c r="B6" i="29"/>
  <c r="B56" i="29"/>
  <c r="C32" i="3"/>
  <c r="C56" i="29"/>
  <c r="F32" i="3"/>
  <c r="F56" i="29"/>
  <c r="O32" i="3"/>
  <c r="G56" i="29"/>
  <c r="R32" i="3"/>
  <c r="H56" i="29"/>
  <c r="U32" i="3"/>
  <c r="I54" i="29"/>
  <c r="W32" i="3"/>
  <c r="J56" i="29"/>
  <c r="AA32" i="3"/>
  <c r="K56" i="29"/>
  <c r="AD32" i="3"/>
  <c r="L56" i="29"/>
  <c r="AG32" i="3"/>
  <c r="M54" i="29"/>
  <c r="AI32" i="3"/>
  <c r="O52" i="29"/>
  <c r="B53" i="29"/>
  <c r="C53" i="29"/>
  <c r="D53" i="29"/>
  <c r="E53" i="29"/>
  <c r="F53" i="29"/>
  <c r="G53" i="29"/>
  <c r="H53" i="29"/>
  <c r="I53" i="29"/>
  <c r="J53" i="29"/>
  <c r="K53" i="29"/>
  <c r="L53" i="29"/>
  <c r="M53" i="29"/>
  <c r="S64" i="29"/>
  <c r="P69" i="29"/>
  <c r="R69" i="29"/>
  <c r="P70" i="29"/>
  <c r="P71" i="29"/>
  <c r="R70" i="29"/>
  <c r="K80" i="29"/>
  <c r="A32" i="4"/>
  <c r="A31" i="4"/>
  <c r="A30" i="4"/>
  <c r="A29" i="4"/>
  <c r="A28" i="4"/>
  <c r="A26" i="4"/>
  <c r="A27" i="4"/>
  <c r="A25" i="4"/>
  <c r="A24" i="4"/>
  <c r="A23" i="4"/>
  <c r="E23" i="4"/>
  <c r="A22" i="4"/>
  <c r="A21" i="4"/>
  <c r="A20" i="4"/>
  <c r="A19" i="4"/>
  <c r="I19" i="4"/>
  <c r="A18" i="4"/>
  <c r="A17" i="4"/>
  <c r="A16" i="4"/>
  <c r="A15" i="4"/>
  <c r="A14" i="4"/>
  <c r="A13" i="4"/>
  <c r="A12" i="4"/>
  <c r="G7" i="4"/>
  <c r="G6" i="4"/>
  <c r="G5" i="4"/>
  <c r="G4" i="4"/>
  <c r="C7" i="4"/>
  <c r="C6" i="4"/>
  <c r="C5" i="4"/>
  <c r="D16" i="28"/>
  <c r="L16" i="28"/>
  <c r="D23" i="28"/>
  <c r="L23" i="28"/>
  <c r="L12" i="28"/>
  <c r="H4" i="28"/>
  <c r="D5" i="28"/>
  <c r="H5" i="28"/>
  <c r="D6" i="28"/>
  <c r="H6" i="28"/>
  <c r="D7" i="28"/>
  <c r="H7" i="28"/>
  <c r="Q69" i="2"/>
  <c r="Q434" i="2"/>
  <c r="Q433" i="2"/>
  <c r="Q432" i="2"/>
  <c r="Q431" i="2"/>
  <c r="Q430" i="2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401" i="2"/>
  <c r="Q400" i="2"/>
  <c r="Q399" i="2"/>
  <c r="Q398" i="2"/>
  <c r="Q397" i="2"/>
  <c r="Q396" i="2"/>
  <c r="Q395" i="2"/>
  <c r="Q394" i="2"/>
  <c r="Q393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71" i="2"/>
  <c r="Q370" i="2"/>
  <c r="Q369" i="2"/>
  <c r="Q368" i="2"/>
  <c r="Q367" i="2"/>
  <c r="Q366" i="2"/>
  <c r="Q365" i="2"/>
  <c r="Q364" i="2"/>
  <c r="Q363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41" i="2"/>
  <c r="Q340" i="2"/>
  <c r="Q339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Q309" i="2"/>
  <c r="Q308" i="2"/>
  <c r="Q307" i="2"/>
  <c r="Q306" i="2"/>
  <c r="Q305" i="2"/>
  <c r="Q304" i="2"/>
  <c r="Q303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81" i="2"/>
  <c r="Q280" i="2"/>
  <c r="Q279" i="2"/>
  <c r="Q278" i="2"/>
  <c r="Q277" i="2"/>
  <c r="Q276" i="2"/>
  <c r="Q275" i="2"/>
  <c r="Q274" i="2"/>
  <c r="Q273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Q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Q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Q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57" i="2"/>
  <c r="Q58" i="2"/>
  <c r="R57" i="2"/>
  <c r="R58" i="2"/>
  <c r="S57" i="2"/>
  <c r="S58" i="2"/>
  <c r="T57" i="2"/>
  <c r="T58" i="2"/>
  <c r="U57" i="2"/>
  <c r="U58" i="2"/>
  <c r="V57" i="2"/>
  <c r="V58" i="2"/>
  <c r="G57" i="2"/>
  <c r="W66" i="2"/>
  <c r="G56" i="2"/>
  <c r="W57" i="2"/>
  <c r="W58" i="2"/>
  <c r="H57" i="2"/>
  <c r="H56" i="2"/>
  <c r="X57" i="2"/>
  <c r="X58" i="2"/>
  <c r="I57" i="2"/>
  <c r="I56" i="2"/>
  <c r="Y57" i="2"/>
  <c r="Y58" i="2"/>
  <c r="J57" i="2"/>
  <c r="J56" i="2"/>
  <c r="Z57" i="2"/>
  <c r="Z58" i="2"/>
  <c r="K57" i="2"/>
  <c r="K56" i="2"/>
  <c r="AA57" i="2"/>
  <c r="AA58" i="2"/>
  <c r="L57" i="2"/>
  <c r="L56" i="2"/>
  <c r="AB57" i="2"/>
  <c r="AB58" i="2"/>
  <c r="M57" i="2"/>
  <c r="M56" i="2"/>
  <c r="E11" i="2"/>
  <c r="E14" i="2"/>
  <c r="E13" i="2"/>
  <c r="E12" i="2"/>
  <c r="B14" i="2"/>
  <c r="B13" i="2"/>
  <c r="B12" i="2"/>
  <c r="B11" i="2"/>
  <c r="B10" i="2"/>
  <c r="C53" i="2"/>
  <c r="D53" i="2"/>
  <c r="E53" i="2"/>
  <c r="F53" i="2"/>
  <c r="G53" i="2"/>
  <c r="H53" i="2"/>
  <c r="I53" i="2"/>
  <c r="J53" i="2"/>
  <c r="K53" i="2"/>
  <c r="L53" i="2"/>
  <c r="M53" i="2"/>
  <c r="R54" i="2"/>
  <c r="R55" i="2"/>
  <c r="C55" i="2"/>
  <c r="Q54" i="2"/>
  <c r="Q55" i="2"/>
  <c r="S54" i="2"/>
  <c r="S55" i="2"/>
  <c r="D55" i="2"/>
  <c r="T54" i="2"/>
  <c r="T55" i="2"/>
  <c r="E55" i="2"/>
  <c r="E54" i="2"/>
  <c r="U54" i="2"/>
  <c r="U55" i="2"/>
  <c r="F55" i="2"/>
  <c r="F54" i="2"/>
  <c r="V54" i="2"/>
  <c r="V55" i="2"/>
  <c r="W54" i="2"/>
  <c r="W55" i="2"/>
  <c r="H55" i="2"/>
  <c r="H51" i="2"/>
  <c r="X54" i="2"/>
  <c r="X55" i="2"/>
  <c r="Y54" i="2"/>
  <c r="Y55" i="2"/>
  <c r="J55" i="2"/>
  <c r="Z54" i="2"/>
  <c r="Z55" i="2"/>
  <c r="AA54" i="2"/>
  <c r="AA55" i="2"/>
  <c r="L55" i="2"/>
  <c r="AB54" i="2"/>
  <c r="AB55" i="2"/>
  <c r="B53" i="2"/>
  <c r="K80" i="2"/>
  <c r="B6" i="2"/>
  <c r="P69" i="2"/>
  <c r="O52" i="2"/>
  <c r="M55" i="1"/>
  <c r="K55" i="1"/>
  <c r="I55" i="1"/>
  <c r="G55" i="1"/>
  <c r="E55" i="1"/>
  <c r="C55" i="1"/>
  <c r="B6" i="1"/>
  <c r="Q69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B53" i="1"/>
  <c r="C53" i="1"/>
  <c r="D53" i="1"/>
  <c r="E53" i="1"/>
  <c r="F53" i="1"/>
  <c r="G53" i="1"/>
  <c r="H53" i="1"/>
  <c r="I53" i="1"/>
  <c r="J53" i="1"/>
  <c r="K53" i="1"/>
  <c r="L53" i="1"/>
  <c r="M53" i="1"/>
  <c r="S61" i="1"/>
  <c r="C54" i="1"/>
  <c r="G54" i="1"/>
  <c r="S64" i="1"/>
  <c r="R57" i="1"/>
  <c r="R58" i="1"/>
  <c r="Q57" i="1"/>
  <c r="Q58" i="1"/>
  <c r="S57" i="1"/>
  <c r="S58" i="1"/>
  <c r="D57" i="1"/>
  <c r="D56" i="1"/>
  <c r="T57" i="1"/>
  <c r="T58" i="1"/>
  <c r="E57" i="1"/>
  <c r="E56" i="1"/>
  <c r="U57" i="1"/>
  <c r="U58" i="1"/>
  <c r="F57" i="1"/>
  <c r="F56" i="1"/>
  <c r="V57" i="1"/>
  <c r="V58" i="1"/>
  <c r="G57" i="1"/>
  <c r="W57" i="1"/>
  <c r="W58" i="1"/>
  <c r="H57" i="1"/>
  <c r="H56" i="1"/>
  <c r="X57" i="1"/>
  <c r="X58" i="1"/>
  <c r="I57" i="1"/>
  <c r="I56" i="1"/>
  <c r="Y57" i="1"/>
  <c r="Y58" i="1"/>
  <c r="J57" i="1"/>
  <c r="J56" i="1"/>
  <c r="Z57" i="1"/>
  <c r="Z58" i="1"/>
  <c r="K57" i="1"/>
  <c r="AA57" i="1"/>
  <c r="AA58" i="1"/>
  <c r="L57" i="1"/>
  <c r="L56" i="1"/>
  <c r="AB57" i="1"/>
  <c r="AB58" i="1"/>
  <c r="C57" i="1"/>
  <c r="C56" i="1"/>
  <c r="P69" i="1"/>
  <c r="P70" i="1"/>
  <c r="P71" i="1"/>
  <c r="K80" i="1"/>
  <c r="M57" i="1"/>
  <c r="M56" i="1"/>
  <c r="K56" i="1"/>
  <c r="G56" i="1"/>
  <c r="B51" i="1"/>
  <c r="F51" i="1"/>
  <c r="I51" i="1"/>
  <c r="J51" i="1"/>
  <c r="O52" i="1"/>
  <c r="J54" i="2"/>
  <c r="H54" i="2"/>
  <c r="H52" i="2"/>
  <c r="F52" i="2"/>
  <c r="F51" i="2"/>
  <c r="D51" i="2"/>
  <c r="W59" i="2"/>
  <c r="D57" i="2"/>
  <c r="D56" i="2"/>
  <c r="J18" i="33"/>
  <c r="F18" i="33"/>
  <c r="E54" i="29"/>
  <c r="K32" i="3"/>
  <c r="B18" i="33"/>
  <c r="P72" i="27"/>
  <c r="R71" i="27"/>
  <c r="D52" i="27"/>
  <c r="G30" i="28"/>
  <c r="D54" i="27"/>
  <c r="H31" i="3"/>
  <c r="K54" i="26"/>
  <c r="AC30" i="3"/>
  <c r="G20" i="33"/>
  <c r="T59" i="26"/>
  <c r="R59" i="26"/>
  <c r="AA59" i="26"/>
  <c r="AG30" i="3"/>
  <c r="Y59" i="26"/>
  <c r="J56" i="26"/>
  <c r="AA30" i="3"/>
  <c r="Q59" i="26"/>
  <c r="R70" i="24"/>
  <c r="P71" i="24"/>
  <c r="O58" i="24"/>
  <c r="B56" i="24"/>
  <c r="C29" i="3"/>
  <c r="J56" i="22"/>
  <c r="AA28" i="3"/>
  <c r="L54" i="22"/>
  <c r="AF28" i="3"/>
  <c r="L22" i="33"/>
  <c r="L52" i="22"/>
  <c r="Z28" i="3"/>
  <c r="H54" i="22"/>
  <c r="T28" i="3"/>
  <c r="H52" i="22"/>
  <c r="F54" i="22"/>
  <c r="N28" i="3"/>
  <c r="F22" i="33"/>
  <c r="F52" i="22"/>
  <c r="D22" i="33"/>
  <c r="B54" i="22"/>
  <c r="B22" i="33"/>
  <c r="B52" i="22"/>
  <c r="O55" i="25"/>
  <c r="O58" i="25"/>
  <c r="N53" i="25"/>
  <c r="C23" i="33"/>
  <c r="F52" i="25"/>
  <c r="F28" i="4"/>
  <c r="N27" i="3"/>
  <c r="G23" i="33"/>
  <c r="J52" i="25"/>
  <c r="J28" i="4"/>
  <c r="Z27" i="3"/>
  <c r="K23" i="33"/>
  <c r="P72" i="1"/>
  <c r="M55" i="2"/>
  <c r="AB59" i="2"/>
  <c r="K55" i="2"/>
  <c r="Z59" i="2"/>
  <c r="I55" i="2"/>
  <c r="X59" i="2"/>
  <c r="G55" i="2"/>
  <c r="G51" i="2"/>
  <c r="V59" i="2"/>
  <c r="O55" i="2"/>
  <c r="B55" i="2"/>
  <c r="B54" i="2"/>
  <c r="Y59" i="2"/>
  <c r="F57" i="2"/>
  <c r="F56" i="2"/>
  <c r="U59" i="2"/>
  <c r="B57" i="2"/>
  <c r="Q59" i="2"/>
  <c r="P72" i="29"/>
  <c r="R71" i="29"/>
  <c r="D56" i="29"/>
  <c r="I32" i="3"/>
  <c r="O58" i="29"/>
  <c r="E19" i="33"/>
  <c r="E54" i="27"/>
  <c r="K31" i="3"/>
  <c r="E52" i="27"/>
  <c r="C54" i="27"/>
  <c r="E31" i="3"/>
  <c r="I19" i="33"/>
  <c r="J52" i="27"/>
  <c r="H54" i="27"/>
  <c r="T31" i="3"/>
  <c r="G19" i="33"/>
  <c r="G54" i="27"/>
  <c r="Q31" i="3"/>
  <c r="G52" i="27"/>
  <c r="F19" i="33"/>
  <c r="R70" i="26"/>
  <c r="P71" i="26"/>
  <c r="J20" i="33"/>
  <c r="O55" i="26"/>
  <c r="M56" i="26"/>
  <c r="AJ30" i="3"/>
  <c r="K56" i="26"/>
  <c r="AD30" i="3"/>
  <c r="Z59" i="26"/>
  <c r="H56" i="26"/>
  <c r="U30" i="3"/>
  <c r="M54" i="24"/>
  <c r="AI29" i="3"/>
  <c r="L21" i="33"/>
  <c r="K21" i="33"/>
  <c r="K52" i="24"/>
  <c r="B29" i="28"/>
  <c r="J54" i="24"/>
  <c r="Z29" i="3"/>
  <c r="I54" i="24"/>
  <c r="W29" i="3"/>
  <c r="H21" i="33"/>
  <c r="G21" i="33"/>
  <c r="G52" i="24"/>
  <c r="G30" i="4"/>
  <c r="F54" i="24"/>
  <c r="N29" i="3"/>
  <c r="E21" i="33"/>
  <c r="E54" i="24"/>
  <c r="K29" i="3"/>
  <c r="E52" i="24"/>
  <c r="O55" i="24"/>
  <c r="C21" i="33"/>
  <c r="E29" i="3"/>
  <c r="C52" i="24"/>
  <c r="B54" i="24"/>
  <c r="B29" i="3"/>
  <c r="M54" i="22"/>
  <c r="AI28" i="3"/>
  <c r="K54" i="22"/>
  <c r="AC28" i="3"/>
  <c r="K22" i="33"/>
  <c r="I54" i="22"/>
  <c r="W28" i="3"/>
  <c r="I52" i="22"/>
  <c r="I22" i="33"/>
  <c r="G54" i="22"/>
  <c r="Q28" i="3"/>
  <c r="E54" i="22"/>
  <c r="K28" i="3"/>
  <c r="B56" i="25"/>
  <c r="C27" i="3"/>
  <c r="L54" i="23"/>
  <c r="AF25" i="3"/>
  <c r="L52" i="23"/>
  <c r="L26" i="4"/>
  <c r="J54" i="23"/>
  <c r="Z25" i="3"/>
  <c r="H54" i="23"/>
  <c r="T25" i="3"/>
  <c r="H25" i="33"/>
  <c r="N25" i="3"/>
  <c r="D25" i="33"/>
  <c r="M54" i="23"/>
  <c r="AI25" i="3"/>
  <c r="M52" i="23"/>
  <c r="D25" i="28"/>
  <c r="M25" i="33"/>
  <c r="K54" i="23"/>
  <c r="AC25" i="3"/>
  <c r="I25" i="33"/>
  <c r="G52" i="23"/>
  <c r="G25" i="33"/>
  <c r="O55" i="23"/>
  <c r="C54" i="23"/>
  <c r="E25" i="3"/>
  <c r="B52" i="23"/>
  <c r="E24" i="28"/>
  <c r="P73" i="15"/>
  <c r="R72" i="15"/>
  <c r="P72" i="14"/>
  <c r="P73" i="14"/>
  <c r="R71" i="14"/>
  <c r="C54" i="5"/>
  <c r="E11" i="3"/>
  <c r="C52" i="5"/>
  <c r="C12" i="4"/>
  <c r="E54" i="5"/>
  <c r="K11" i="3"/>
  <c r="E52" i="5"/>
  <c r="E12" i="4"/>
  <c r="G54" i="5"/>
  <c r="Q11" i="3"/>
  <c r="G52" i="5"/>
  <c r="G12" i="4"/>
  <c r="I54" i="5"/>
  <c r="W11" i="3"/>
  <c r="I52" i="5"/>
  <c r="I12" i="4"/>
  <c r="K54" i="5"/>
  <c r="AC11" i="3"/>
  <c r="K52" i="5"/>
  <c r="K12" i="4"/>
  <c r="M54" i="5"/>
  <c r="AI11" i="3"/>
  <c r="M56" i="5"/>
  <c r="AJ11" i="3"/>
  <c r="O58" i="5"/>
  <c r="E12" i="3"/>
  <c r="C52" i="6"/>
  <c r="C13" i="4"/>
  <c r="D54" i="6"/>
  <c r="H12" i="3"/>
  <c r="E54" i="6"/>
  <c r="K12" i="3"/>
  <c r="E52" i="6"/>
  <c r="E13" i="4"/>
  <c r="G52" i="6"/>
  <c r="G13" i="4"/>
  <c r="I54" i="6"/>
  <c r="W12" i="3"/>
  <c r="I52" i="6"/>
  <c r="I13" i="4"/>
  <c r="J54" i="6"/>
  <c r="Z12" i="3"/>
  <c r="J52" i="6"/>
  <c r="J13" i="4"/>
  <c r="K54" i="6"/>
  <c r="AC12" i="3"/>
  <c r="K52" i="6"/>
  <c r="K13" i="4"/>
  <c r="B56" i="7"/>
  <c r="C13" i="3"/>
  <c r="O58" i="7"/>
  <c r="O55" i="7"/>
  <c r="N53" i="7"/>
  <c r="Q14" i="4"/>
  <c r="E54" i="7"/>
  <c r="K13" i="3"/>
  <c r="E52" i="7"/>
  <c r="E14" i="4"/>
  <c r="I54" i="7"/>
  <c r="W13" i="3"/>
  <c r="K54" i="7"/>
  <c r="AC13" i="3"/>
  <c r="K52" i="7"/>
  <c r="K14" i="4"/>
  <c r="M54" i="7"/>
  <c r="AI13" i="3"/>
  <c r="M52" i="30"/>
  <c r="M34" i="4"/>
  <c r="M54" i="30"/>
  <c r="AI33" i="3"/>
  <c r="L17" i="33"/>
  <c r="L54" i="30"/>
  <c r="AF33" i="3"/>
  <c r="L52" i="30"/>
  <c r="L34" i="4"/>
  <c r="K52" i="30"/>
  <c r="K34" i="4"/>
  <c r="K54" i="30"/>
  <c r="AC33" i="3"/>
  <c r="J17" i="33"/>
  <c r="J54" i="30"/>
  <c r="Z33" i="3"/>
  <c r="J52" i="30"/>
  <c r="J34" i="4"/>
  <c r="I52" i="30"/>
  <c r="I34" i="4"/>
  <c r="I54" i="30"/>
  <c r="W33" i="3"/>
  <c r="H17" i="33"/>
  <c r="H54" i="30"/>
  <c r="T33" i="3"/>
  <c r="H52" i="30"/>
  <c r="H34" i="4"/>
  <c r="G52" i="30"/>
  <c r="G34" i="4"/>
  <c r="G54" i="30"/>
  <c r="Q33" i="3"/>
  <c r="F17" i="33"/>
  <c r="F54" i="30"/>
  <c r="N33" i="3"/>
  <c r="F52" i="30"/>
  <c r="F34" i="4"/>
  <c r="E52" i="30"/>
  <c r="E34" i="4"/>
  <c r="E54" i="30"/>
  <c r="K33" i="3"/>
  <c r="C52" i="30"/>
  <c r="C34" i="4"/>
  <c r="C17" i="33"/>
  <c r="C54" i="30"/>
  <c r="E33" i="3"/>
  <c r="B54" i="30"/>
  <c r="L55" i="31"/>
  <c r="L51" i="31"/>
  <c r="AA59" i="31"/>
  <c r="X59" i="31"/>
  <c r="J54" i="31"/>
  <c r="Z34" i="3"/>
  <c r="I54" i="31"/>
  <c r="W34" i="3"/>
  <c r="H54" i="31"/>
  <c r="T34" i="3"/>
  <c r="BG16" i="31"/>
  <c r="BQ16" i="26"/>
  <c r="BL16" i="26"/>
  <c r="BQ16" i="20"/>
  <c r="BJ17" i="20"/>
  <c r="BM16" i="16"/>
  <c r="BJ16" i="16"/>
  <c r="AR7" i="31"/>
  <c r="AZ7" i="26"/>
  <c r="BD7" i="20"/>
  <c r="BB7" i="16"/>
  <c r="AZ7" i="16"/>
  <c r="AP7" i="16"/>
  <c r="P73" i="7"/>
  <c r="P74" i="7"/>
  <c r="R74" i="7"/>
  <c r="R72" i="7"/>
  <c r="B54" i="5"/>
  <c r="D54" i="5"/>
  <c r="H11" i="3"/>
  <c r="D52" i="5"/>
  <c r="D12" i="4"/>
  <c r="F54" i="5"/>
  <c r="N11" i="3"/>
  <c r="H54" i="5"/>
  <c r="T11" i="3"/>
  <c r="J54" i="5"/>
  <c r="Z11" i="3"/>
  <c r="L54" i="5"/>
  <c r="AF11" i="3"/>
  <c r="L52" i="5"/>
  <c r="L12" i="4"/>
  <c r="B56" i="6"/>
  <c r="C12" i="3"/>
  <c r="H54" i="6"/>
  <c r="T12" i="3"/>
  <c r="H13" i="4"/>
  <c r="L52" i="6"/>
  <c r="L13" i="4"/>
  <c r="C54" i="7"/>
  <c r="E13" i="3"/>
  <c r="C52" i="7"/>
  <c r="C14" i="4"/>
  <c r="F54" i="7"/>
  <c r="N13" i="3"/>
  <c r="F52" i="7"/>
  <c r="F14" i="4"/>
  <c r="G54" i="7"/>
  <c r="Q13" i="3"/>
  <c r="G52" i="7"/>
  <c r="G14" i="4"/>
  <c r="H52" i="7"/>
  <c r="H14" i="4"/>
  <c r="J54" i="7"/>
  <c r="Z13" i="3"/>
  <c r="J52" i="7"/>
  <c r="J14" i="4"/>
  <c r="L54" i="7"/>
  <c r="AF13" i="3"/>
  <c r="C54" i="8"/>
  <c r="E14" i="3"/>
  <c r="P71" i="30"/>
  <c r="R71" i="30"/>
  <c r="R70" i="30"/>
  <c r="O58" i="30"/>
  <c r="M55" i="31"/>
  <c r="M54" i="31"/>
  <c r="AI34" i="3"/>
  <c r="D16" i="33"/>
  <c r="D54" i="31"/>
  <c r="H34" i="3"/>
  <c r="R59" i="31"/>
  <c r="B56" i="31"/>
  <c r="C34" i="3"/>
  <c r="Q59" i="31"/>
  <c r="U59" i="31"/>
  <c r="H56" i="31"/>
  <c r="U34" i="3"/>
  <c r="W59" i="31"/>
  <c r="J56" i="31"/>
  <c r="AA34" i="3"/>
  <c r="Y59" i="31"/>
  <c r="BN16" i="26"/>
  <c r="BI17" i="26"/>
  <c r="BH16" i="26"/>
  <c r="BG17" i="26"/>
  <c r="BG16" i="20"/>
  <c r="BN16" i="16"/>
  <c r="AV7" i="20"/>
  <c r="AT7" i="20"/>
  <c r="BN16" i="13"/>
  <c r="BI17" i="13"/>
  <c r="BN16" i="9"/>
  <c r="BI17" i="9"/>
  <c r="BN16" i="5"/>
  <c r="BI17" i="5"/>
  <c r="BH16" i="5"/>
  <c r="BG17" i="5"/>
  <c r="BO16" i="6"/>
  <c r="BM16" i="6"/>
  <c r="BR16" i="8"/>
  <c r="BQ16" i="8"/>
  <c r="E54" i="31"/>
  <c r="K34" i="3"/>
  <c r="F54" i="31"/>
  <c r="N34" i="3"/>
  <c r="G54" i="31"/>
  <c r="Q34" i="3"/>
  <c r="F52" i="31"/>
  <c r="F35" i="4"/>
  <c r="AH9" i="31"/>
  <c r="BG18" i="31"/>
  <c r="BA40" i="26"/>
  <c r="BC40" i="26"/>
  <c r="AH10" i="26"/>
  <c r="BG19" i="26"/>
  <c r="AP12" i="20"/>
  <c r="BK21" i="20"/>
  <c r="BA40" i="16"/>
  <c r="BC40" i="16"/>
  <c r="AX7" i="7"/>
  <c r="BO16" i="7"/>
  <c r="BR16" i="13"/>
  <c r="BP16" i="13"/>
  <c r="BO16" i="13"/>
  <c r="BM16" i="13"/>
  <c r="BH17" i="13"/>
  <c r="BJ16" i="9"/>
  <c r="BH17" i="9"/>
  <c r="BO16" i="5"/>
  <c r="BM16" i="5"/>
  <c r="BR16" i="6"/>
  <c r="BJ16" i="6"/>
  <c r="BR16" i="7"/>
  <c r="BP16" i="8"/>
  <c r="AP7" i="13"/>
  <c r="BB7" i="9"/>
  <c r="BQ16" i="9"/>
  <c r="AV7" i="8"/>
  <c r="BK16" i="10"/>
  <c r="BR16" i="11"/>
  <c r="BQ16" i="11"/>
  <c r="BM16" i="12"/>
  <c r="BG17" i="12"/>
  <c r="BP16" i="15"/>
  <c r="BP49" i="15"/>
  <c r="K29" i="32"/>
  <c r="AZ40" i="15"/>
  <c r="BM16" i="15"/>
  <c r="BC40" i="13"/>
  <c r="AJ28" i="13"/>
  <c r="BH37" i="13"/>
  <c r="AH9" i="9"/>
  <c r="BG18" i="9"/>
  <c r="BA40" i="5"/>
  <c r="BC40" i="5"/>
  <c r="AH10" i="5"/>
  <c r="BG19" i="5"/>
  <c r="AH10" i="6"/>
  <c r="BG19" i="6"/>
  <c r="AH10" i="7"/>
  <c r="BG19" i="7"/>
  <c r="AT7" i="8"/>
  <c r="AR36" i="8"/>
  <c r="BL45" i="8"/>
  <c r="AR34" i="8"/>
  <c r="BL43" i="8"/>
  <c r="AR32" i="8"/>
  <c r="BL41" i="8"/>
  <c r="AR30" i="8"/>
  <c r="BL39" i="8"/>
  <c r="AR28" i="8"/>
  <c r="BL37" i="8"/>
  <c r="AR26" i="8"/>
  <c r="BL35" i="8"/>
  <c r="AR24" i="8"/>
  <c r="BL33" i="8"/>
  <c r="AR22" i="8"/>
  <c r="BL31" i="8"/>
  <c r="AR20" i="8"/>
  <c r="BL29" i="8"/>
  <c r="AR18" i="8"/>
  <c r="BL27" i="8"/>
  <c r="AR16" i="8"/>
  <c r="BL25" i="8"/>
  <c r="AR14" i="8"/>
  <c r="BL23" i="8"/>
  <c r="AR12" i="8"/>
  <c r="BL21" i="8"/>
  <c r="AR10" i="8"/>
  <c r="AP36" i="8"/>
  <c r="BK45" i="8"/>
  <c r="AP34" i="8"/>
  <c r="BK43" i="8"/>
  <c r="AP32" i="8"/>
  <c r="BK41" i="8"/>
  <c r="AP30" i="8"/>
  <c r="BK39" i="8"/>
  <c r="AP28" i="8"/>
  <c r="BK37" i="8"/>
  <c r="AP26" i="8"/>
  <c r="BK35" i="8"/>
  <c r="AP24" i="8"/>
  <c r="BK33" i="8"/>
  <c r="AP22" i="8"/>
  <c r="BK31" i="8"/>
  <c r="AP20" i="8"/>
  <c r="BK29" i="8"/>
  <c r="AP18" i="8"/>
  <c r="BK27" i="8"/>
  <c r="AP16" i="8"/>
  <c r="BK25" i="8"/>
  <c r="AP14" i="8"/>
  <c r="BK23" i="8"/>
  <c r="AP12" i="8"/>
  <c r="BK21" i="8"/>
  <c r="AN7" i="11"/>
  <c r="AX7" i="12"/>
  <c r="AV7" i="14"/>
  <c r="BN16" i="14"/>
  <c r="AT7" i="14"/>
  <c r="AX7" i="15"/>
  <c r="BN16" i="10"/>
  <c r="BG17" i="10"/>
  <c r="BP16" i="11"/>
  <c r="BO16" i="11"/>
  <c r="BM16" i="11"/>
  <c r="BG17" i="11"/>
  <c r="BR16" i="12"/>
  <c r="BK16" i="12"/>
  <c r="BJ16" i="12"/>
  <c r="BR16" i="14"/>
  <c r="BJ16" i="14"/>
  <c r="BQ16" i="15"/>
  <c r="BC40" i="9"/>
  <c r="AJ22" i="9"/>
  <c r="BH31" i="9"/>
  <c r="AT37" i="8"/>
  <c r="BM46" i="8"/>
  <c r="AT35" i="8"/>
  <c r="BM44" i="8"/>
  <c r="AT33" i="8"/>
  <c r="BM42" i="8"/>
  <c r="AT31" i="8"/>
  <c r="BM40" i="8"/>
  <c r="AT29" i="8"/>
  <c r="BM38" i="8"/>
  <c r="AT27" i="8"/>
  <c r="BM36" i="8"/>
  <c r="AT25" i="8"/>
  <c r="BM34" i="8"/>
  <c r="AT23" i="8"/>
  <c r="BM32" i="8"/>
  <c r="AT21" i="8"/>
  <c r="BM30" i="8"/>
  <c r="AT19" i="8"/>
  <c r="BM28" i="8"/>
  <c r="AT17" i="8"/>
  <c r="BM26" i="8"/>
  <c r="AT15" i="8"/>
  <c r="BM24" i="8"/>
  <c r="AT13" i="8"/>
  <c r="BM22" i="8"/>
  <c r="AT11" i="8"/>
  <c r="AT9" i="8"/>
  <c r="BM18" i="8"/>
  <c r="AP10" i="8"/>
  <c r="BK19" i="8"/>
  <c r="AX7" i="10"/>
  <c r="BP16" i="17"/>
  <c r="BO16" i="17"/>
  <c r="BM16" i="17"/>
  <c r="BG17" i="17"/>
  <c r="BP16" i="18"/>
  <c r="BM16" i="18"/>
  <c r="BG17" i="18"/>
  <c r="BP16" i="23"/>
  <c r="BP49" i="23"/>
  <c r="K25" i="32"/>
  <c r="AZ40" i="23"/>
  <c r="BM16" i="23"/>
  <c r="BL16" i="23"/>
  <c r="BL49" i="23"/>
  <c r="G25" i="32"/>
  <c r="AR40" i="23"/>
  <c r="BH17" i="23"/>
  <c r="AR8" i="15"/>
  <c r="AX7" i="23"/>
  <c r="AV7" i="23"/>
  <c r="BQ16" i="17"/>
  <c r="BK16" i="17"/>
  <c r="BJ16" i="17"/>
  <c r="BK16" i="18"/>
  <c r="BQ16" i="23"/>
  <c r="BG16" i="23"/>
  <c r="BR16" i="25"/>
  <c r="BP16" i="25"/>
  <c r="BK16" i="25"/>
  <c r="AH10" i="8"/>
  <c r="BA39" i="10"/>
  <c r="AW39" i="10"/>
  <c r="AH10" i="10"/>
  <c r="BG19" i="10"/>
  <c r="BA39" i="11"/>
  <c r="AH10" i="11"/>
  <c r="BG19" i="11"/>
  <c r="BA39" i="12"/>
  <c r="AW39" i="12"/>
  <c r="AS39" i="12"/>
  <c r="AH10" i="12"/>
  <c r="BG19" i="12"/>
  <c r="BA39" i="14"/>
  <c r="AW39" i="14"/>
  <c r="AS39" i="14"/>
  <c r="AO39" i="14"/>
  <c r="AH10" i="14"/>
  <c r="BG19" i="14"/>
  <c r="BA39" i="15"/>
  <c r="AW39" i="15"/>
  <c r="AS39" i="15"/>
  <c r="AR36" i="15"/>
  <c r="BL45" i="15"/>
  <c r="AR34" i="15"/>
  <c r="BL43" i="15"/>
  <c r="AR32" i="15"/>
  <c r="BL41" i="15"/>
  <c r="AR30" i="15"/>
  <c r="BL39" i="15"/>
  <c r="AR28" i="15"/>
  <c r="BL37" i="15"/>
  <c r="AR26" i="15"/>
  <c r="BL35" i="15"/>
  <c r="AR24" i="15"/>
  <c r="BL33" i="15"/>
  <c r="AR22" i="15"/>
  <c r="BL31" i="15"/>
  <c r="AR20" i="15"/>
  <c r="BL29" i="15"/>
  <c r="AR18" i="15"/>
  <c r="BL27" i="15"/>
  <c r="AR16" i="15"/>
  <c r="BL25" i="15"/>
  <c r="AR14" i="15"/>
  <c r="BL23" i="15"/>
  <c r="AR12" i="15"/>
  <c r="BL21" i="15"/>
  <c r="AR10" i="15"/>
  <c r="BL19" i="15"/>
  <c r="AL7" i="15"/>
  <c r="BD7" i="17"/>
  <c r="BD7" i="18"/>
  <c r="AN7" i="18"/>
  <c r="AN7" i="23"/>
  <c r="BJ16" i="23"/>
  <c r="AL7" i="23"/>
  <c r="BQ16" i="22"/>
  <c r="BK16" i="22"/>
  <c r="BK49" i="22"/>
  <c r="F22" i="32"/>
  <c r="AP40" i="22"/>
  <c r="BI16" i="22"/>
  <c r="BH16" i="24"/>
  <c r="AH10" i="15"/>
  <c r="AH10" i="17"/>
  <c r="BG19" i="17"/>
  <c r="AH10" i="18"/>
  <c r="BG19" i="18"/>
  <c r="AL37" i="25"/>
  <c r="BI46" i="25"/>
  <c r="AL35" i="25"/>
  <c r="BI44" i="25"/>
  <c r="AL33" i="25"/>
  <c r="BI42" i="25"/>
  <c r="AL31" i="25"/>
  <c r="BI40" i="25"/>
  <c r="AL29" i="25"/>
  <c r="BI38" i="25"/>
  <c r="AL27" i="25"/>
  <c r="BI36" i="25"/>
  <c r="AL25" i="25"/>
  <c r="BI34" i="25"/>
  <c r="AL23" i="25"/>
  <c r="BI32" i="25"/>
  <c r="AL21" i="25"/>
  <c r="BI30" i="25"/>
  <c r="AL19" i="25"/>
  <c r="BI28" i="25"/>
  <c r="AL17" i="25"/>
  <c r="BI26" i="25"/>
  <c r="AL15" i="25"/>
  <c r="BI24" i="25"/>
  <c r="AL13" i="25"/>
  <c r="BI22" i="25"/>
  <c r="AL11" i="25"/>
  <c r="BI20" i="25"/>
  <c r="AL9" i="25"/>
  <c r="BI18" i="25"/>
  <c r="AJ8" i="25"/>
  <c r="AX7" i="24"/>
  <c r="AV7" i="24"/>
  <c r="AT7" i="24"/>
  <c r="BP16" i="22"/>
  <c r="BH16" i="22"/>
  <c r="BQ16" i="24"/>
  <c r="BJ16" i="24"/>
  <c r="BI16" i="24"/>
  <c r="BR16" i="27"/>
  <c r="BQ16" i="27"/>
  <c r="AH9" i="23"/>
  <c r="BG18" i="23"/>
  <c r="BA40" i="25"/>
  <c r="BC40" i="25"/>
  <c r="AN14" i="25"/>
  <c r="BJ23" i="25"/>
  <c r="AN9" i="25"/>
  <c r="AL36" i="25"/>
  <c r="BI45" i="25"/>
  <c r="AL34" i="25"/>
  <c r="BI43" i="25"/>
  <c r="AL32" i="25"/>
  <c r="BI41" i="25"/>
  <c r="AL30" i="25"/>
  <c r="BI39" i="25"/>
  <c r="AL28" i="25"/>
  <c r="BI37" i="25"/>
  <c r="AL26" i="25"/>
  <c r="BI35" i="25"/>
  <c r="AL24" i="25"/>
  <c r="BI33" i="25"/>
  <c r="AL22" i="25"/>
  <c r="BI31" i="25"/>
  <c r="AL20" i="25"/>
  <c r="BI29" i="25"/>
  <c r="AL18" i="25"/>
  <c r="BI27" i="25"/>
  <c r="AL16" i="25"/>
  <c r="BI25" i="25"/>
  <c r="AL14" i="25"/>
  <c r="BI23" i="25"/>
  <c r="AL12" i="25"/>
  <c r="BI21" i="25"/>
  <c r="AL10" i="25"/>
  <c r="BI19" i="25"/>
  <c r="AL8" i="25"/>
  <c r="AL7" i="25"/>
  <c r="AJ34" i="25"/>
  <c r="BH43" i="25"/>
  <c r="AJ32" i="25"/>
  <c r="BH41" i="25"/>
  <c r="AJ30" i="25"/>
  <c r="BH39" i="25"/>
  <c r="AJ28" i="25"/>
  <c r="BH37" i="25"/>
  <c r="AJ26" i="25"/>
  <c r="BH35" i="25"/>
  <c r="AJ24" i="25"/>
  <c r="BH33" i="25"/>
  <c r="AJ22" i="25"/>
  <c r="BH31" i="25"/>
  <c r="AJ20" i="25"/>
  <c r="BH29" i="25"/>
  <c r="AJ18" i="25"/>
  <c r="BH27" i="25"/>
  <c r="AJ16" i="25"/>
  <c r="BH25" i="25"/>
  <c r="AJ14" i="25"/>
  <c r="BH23" i="25"/>
  <c r="AJ12" i="25"/>
  <c r="BH21" i="25"/>
  <c r="AJ10" i="25"/>
  <c r="BH19" i="25"/>
  <c r="AX7" i="22"/>
  <c r="BJ16" i="29"/>
  <c r="BG16" i="29"/>
  <c r="BR16" i="30"/>
  <c r="BO16" i="30"/>
  <c r="BM16" i="30"/>
  <c r="AH10" i="25"/>
  <c r="BA39" i="22"/>
  <c r="AH10" i="22"/>
  <c r="BG19" i="22"/>
  <c r="BA39" i="24"/>
  <c r="AH10" i="24"/>
  <c r="BG19" i="24"/>
  <c r="AZ7" i="27"/>
  <c r="AX36" i="27"/>
  <c r="BO45" i="27"/>
  <c r="AX34" i="27"/>
  <c r="BO43" i="27"/>
  <c r="AX32" i="27"/>
  <c r="BO41" i="27"/>
  <c r="AX30" i="27"/>
  <c r="BO39" i="27"/>
  <c r="AX28" i="27"/>
  <c r="BO37" i="27"/>
  <c r="AX26" i="27"/>
  <c r="BO35" i="27"/>
  <c r="AX24" i="27"/>
  <c r="BO33" i="27"/>
  <c r="AX22" i="27"/>
  <c r="BO31" i="27"/>
  <c r="AX20" i="27"/>
  <c r="AR7" i="27"/>
  <c r="BB7" i="29"/>
  <c r="AZ7" i="29"/>
  <c r="AR7" i="29"/>
  <c r="AP7" i="29"/>
  <c r="AJ7" i="29"/>
  <c r="BB7" i="30"/>
  <c r="AZ7" i="30"/>
  <c r="AR7" i="30"/>
  <c r="AP7" i="30"/>
  <c r="BI16" i="29"/>
  <c r="AZ11" i="27"/>
  <c r="BP20" i="27"/>
  <c r="AZ9" i="27"/>
  <c r="BP18" i="27"/>
  <c r="AH9" i="27"/>
  <c r="BC39" i="29"/>
  <c r="BA40" i="29"/>
  <c r="BC40" i="29"/>
  <c r="AH9" i="29"/>
  <c r="BC39" i="30"/>
  <c r="AY40" i="30"/>
  <c r="BA40" i="30"/>
  <c r="BC40" i="30"/>
  <c r="AN16" i="30"/>
  <c r="BJ25" i="30"/>
  <c r="AN11" i="30"/>
  <c r="BJ20" i="30"/>
  <c r="AN9" i="30"/>
  <c r="BJ18" i="30"/>
  <c r="B56" i="34"/>
  <c r="G54" i="34"/>
  <c r="G15" i="33"/>
  <c r="G52" i="34"/>
  <c r="F15" i="33"/>
  <c r="F52" i="34"/>
  <c r="F54" i="34"/>
  <c r="E54" i="34"/>
  <c r="E15" i="33"/>
  <c r="E52" i="34"/>
  <c r="D15" i="33"/>
  <c r="D52" i="34"/>
  <c r="D54" i="34"/>
  <c r="C54" i="34"/>
  <c r="C15" i="33"/>
  <c r="C52" i="34"/>
  <c r="B15" i="33"/>
  <c r="B52" i="34"/>
  <c r="B54" i="34"/>
  <c r="AP33" i="34"/>
  <c r="BK42" i="34"/>
  <c r="AP35" i="34"/>
  <c r="BK44" i="34"/>
  <c r="L56" i="34"/>
  <c r="J56" i="34"/>
  <c r="H56" i="34"/>
  <c r="L54" i="34"/>
  <c r="J54" i="34"/>
  <c r="H54" i="34"/>
  <c r="K52" i="34"/>
  <c r="I52" i="34"/>
  <c r="AR7" i="34"/>
  <c r="AN7" i="34"/>
  <c r="AJ7" i="34"/>
  <c r="L15" i="33"/>
  <c r="J15" i="33"/>
  <c r="H15" i="33"/>
  <c r="AH34" i="34"/>
  <c r="BG43" i="34"/>
  <c r="AH36" i="34"/>
  <c r="BG45" i="34"/>
  <c r="AN33" i="34"/>
  <c r="BJ42" i="34"/>
  <c r="AN35" i="34"/>
  <c r="BJ44" i="34"/>
  <c r="K56" i="34"/>
  <c r="I56" i="34"/>
  <c r="K54" i="34"/>
  <c r="I54" i="34"/>
  <c r="L52" i="34"/>
  <c r="J52" i="34"/>
  <c r="O55" i="34"/>
  <c r="N51" i="34"/>
  <c r="AP37" i="34"/>
  <c r="BK46" i="34"/>
  <c r="AL35" i="34"/>
  <c r="BI44" i="34"/>
  <c r="AT7" i="34"/>
  <c r="AP7" i="34"/>
  <c r="AL7" i="34"/>
  <c r="K15" i="33"/>
  <c r="I15" i="33"/>
  <c r="AR17" i="34"/>
  <c r="BL26" i="34"/>
  <c r="AP17" i="34"/>
  <c r="BK26" i="34"/>
  <c r="AN17" i="34"/>
  <c r="BJ26" i="34"/>
  <c r="AL17" i="34"/>
  <c r="BI26" i="34"/>
  <c r="AJ17" i="34"/>
  <c r="BH26" i="34"/>
  <c r="AH17" i="34"/>
  <c r="BG26" i="34"/>
  <c r="AR10" i="34"/>
  <c r="BL19" i="34"/>
  <c r="AP10" i="34"/>
  <c r="BK19" i="34"/>
  <c r="AN10" i="34"/>
  <c r="BJ19" i="34"/>
  <c r="AL10" i="34"/>
  <c r="BI19" i="34"/>
  <c r="AJ10" i="34"/>
  <c r="BH19" i="34"/>
  <c r="AH10" i="34"/>
  <c r="AX11" i="34"/>
  <c r="AV18" i="34"/>
  <c r="BO20" i="34"/>
  <c r="BG19" i="34"/>
  <c r="BI16" i="34"/>
  <c r="BM16" i="34"/>
  <c r="N52" i="34"/>
  <c r="N53" i="34"/>
  <c r="BH16" i="34"/>
  <c r="BG18" i="27"/>
  <c r="BL16" i="30"/>
  <c r="BQ16" i="30"/>
  <c r="BK16" i="29"/>
  <c r="BP16" i="29"/>
  <c r="BL16" i="27"/>
  <c r="BP16" i="27"/>
  <c r="BI16" i="25"/>
  <c r="BJ18" i="25"/>
  <c r="BN16" i="24"/>
  <c r="BH17" i="25"/>
  <c r="BI16" i="23"/>
  <c r="BR16" i="18"/>
  <c r="BR16" i="17"/>
  <c r="BI16" i="15"/>
  <c r="BG19" i="8"/>
  <c r="BO16" i="10"/>
  <c r="BM16" i="14"/>
  <c r="BO16" i="12"/>
  <c r="BN16" i="8"/>
  <c r="BK16" i="13"/>
  <c r="BN16" i="20"/>
  <c r="G56" i="31"/>
  <c r="R34" i="3"/>
  <c r="F16" i="33"/>
  <c r="F56" i="31"/>
  <c r="O34" i="3"/>
  <c r="E56" i="31"/>
  <c r="L34" i="3"/>
  <c r="B16" i="33"/>
  <c r="B52" i="31"/>
  <c r="B35" i="4"/>
  <c r="B54" i="31"/>
  <c r="B34" i="3"/>
  <c r="M51" i="31"/>
  <c r="M16" i="35"/>
  <c r="F12" i="28"/>
  <c r="N53" i="5"/>
  <c r="Q12" i="4"/>
  <c r="R73" i="7"/>
  <c r="BQ16" i="16"/>
  <c r="BL16" i="31"/>
  <c r="B26" i="4"/>
  <c r="L24" i="28"/>
  <c r="M26" i="4"/>
  <c r="K29" i="4"/>
  <c r="B28" i="28"/>
  <c r="F28" i="28"/>
  <c r="C30" i="4"/>
  <c r="D54" i="24"/>
  <c r="H29" i="3"/>
  <c r="B20" i="33"/>
  <c r="B54" i="26"/>
  <c r="B30" i="3"/>
  <c r="G32" i="4"/>
  <c r="J30" i="28"/>
  <c r="N52" i="2"/>
  <c r="E51" i="2"/>
  <c r="E52" i="2"/>
  <c r="G52" i="2"/>
  <c r="G54" i="2"/>
  <c r="I51" i="2"/>
  <c r="I52" i="2"/>
  <c r="I54" i="2"/>
  <c r="K51" i="2"/>
  <c r="M51" i="2"/>
  <c r="M52" i="2"/>
  <c r="M54" i="2"/>
  <c r="P73" i="1"/>
  <c r="P74" i="1"/>
  <c r="P75" i="1"/>
  <c r="B23" i="33"/>
  <c r="B54" i="25"/>
  <c r="L29" i="4"/>
  <c r="C28" i="28"/>
  <c r="B56" i="26"/>
  <c r="C30" i="3"/>
  <c r="C20" i="33"/>
  <c r="E20" i="33"/>
  <c r="E54" i="26"/>
  <c r="K30" i="3"/>
  <c r="G52" i="26"/>
  <c r="J29" i="28"/>
  <c r="G54" i="26"/>
  <c r="Q30" i="3"/>
  <c r="I20" i="33"/>
  <c r="I54" i="26"/>
  <c r="W30" i="3"/>
  <c r="D32" i="4"/>
  <c r="R72" i="27"/>
  <c r="P73" i="27"/>
  <c r="P74" i="27"/>
  <c r="P75" i="27"/>
  <c r="B52" i="29"/>
  <c r="B33" i="4"/>
  <c r="B54" i="29"/>
  <c r="H16" i="33"/>
  <c r="J16" i="33"/>
  <c r="B52" i="7"/>
  <c r="L20" i="33"/>
  <c r="BN27" i="34"/>
  <c r="BK16" i="34"/>
  <c r="BJ16" i="34"/>
  <c r="BK16" i="30"/>
  <c r="BH16" i="29"/>
  <c r="BL16" i="29"/>
  <c r="BQ16" i="29"/>
  <c r="BO29" i="27"/>
  <c r="BG19" i="25"/>
  <c r="BO16" i="22"/>
  <c r="BM16" i="24"/>
  <c r="BG19" i="15"/>
  <c r="BJ16" i="18"/>
  <c r="BJ49" i="18"/>
  <c r="E26" i="32"/>
  <c r="AN40" i="18"/>
  <c r="BO16" i="23"/>
  <c r="BO16" i="15"/>
  <c r="BJ16" i="11"/>
  <c r="BL19" i="8"/>
  <c r="BM16" i="8"/>
  <c r="BM16" i="20"/>
  <c r="C54" i="31"/>
  <c r="E34" i="3"/>
  <c r="C16" i="33"/>
  <c r="C52" i="31"/>
  <c r="C35" i="4"/>
  <c r="P72" i="30"/>
  <c r="R72" i="30"/>
  <c r="B52" i="5"/>
  <c r="BP16" i="16"/>
  <c r="BP16" i="26"/>
  <c r="L52" i="31"/>
  <c r="L35" i="4"/>
  <c r="B33" i="3"/>
  <c r="D17" i="33"/>
  <c r="D54" i="30"/>
  <c r="H33" i="3"/>
  <c r="D52" i="30"/>
  <c r="D34" i="4"/>
  <c r="B54" i="6"/>
  <c r="B52" i="6"/>
  <c r="R72" i="14"/>
  <c r="P74" i="15"/>
  <c r="R73" i="15"/>
  <c r="G26" i="4"/>
  <c r="J24" i="28"/>
  <c r="C25" i="28"/>
  <c r="C54" i="22"/>
  <c r="S63" i="22"/>
  <c r="C52" i="22"/>
  <c r="C22" i="33"/>
  <c r="E29" i="4"/>
  <c r="H27" i="28"/>
  <c r="M29" i="4"/>
  <c r="D28" i="28"/>
  <c r="B30" i="4"/>
  <c r="N53" i="24"/>
  <c r="H28" i="28"/>
  <c r="E30" i="4"/>
  <c r="J28" i="28"/>
  <c r="K30" i="4"/>
  <c r="P72" i="26"/>
  <c r="R71" i="26"/>
  <c r="E32" i="4"/>
  <c r="H30" i="28"/>
  <c r="R72" i="29"/>
  <c r="P73" i="29"/>
  <c r="B51" i="2"/>
  <c r="B52" i="2"/>
  <c r="C27" i="28"/>
  <c r="K28" i="4"/>
  <c r="M26" i="28"/>
  <c r="K26" i="28"/>
  <c r="J26" i="28"/>
  <c r="I26" i="28"/>
  <c r="G26" i="28"/>
  <c r="F26" i="28"/>
  <c r="E27" i="28"/>
  <c r="B29" i="4"/>
  <c r="B28" i="3"/>
  <c r="I27" i="28"/>
  <c r="F29" i="4"/>
  <c r="P72" i="24"/>
  <c r="R71" i="24"/>
  <c r="B54" i="27"/>
  <c r="B31" i="3"/>
  <c r="C52" i="2"/>
  <c r="H52" i="31"/>
  <c r="H35" i="4"/>
  <c r="K20" i="33"/>
  <c r="D18" i="33"/>
  <c r="R72" i="24"/>
  <c r="P73" i="24"/>
  <c r="R73" i="24"/>
  <c r="P74" i="29"/>
  <c r="R73" i="29"/>
  <c r="Q28" i="28"/>
  <c r="Q30" i="4"/>
  <c r="P74" i="14"/>
  <c r="R73" i="14"/>
  <c r="B12" i="4"/>
  <c r="B32" i="3"/>
  <c r="G31" i="4"/>
  <c r="P75" i="7"/>
  <c r="R72" i="26"/>
  <c r="P73" i="26"/>
  <c r="B12" i="3"/>
  <c r="B11" i="3"/>
  <c r="P73" i="30"/>
  <c r="R73" i="30"/>
  <c r="B14" i="4"/>
  <c r="R73" i="27"/>
  <c r="B27" i="3"/>
  <c r="R73" i="1"/>
  <c r="S63" i="30"/>
  <c r="R74" i="27"/>
  <c r="P74" i="30"/>
  <c r="P75" i="14"/>
  <c r="R74" i="14"/>
  <c r="R74" i="1"/>
  <c r="P76" i="7"/>
  <c r="R75" i="7"/>
  <c r="P74" i="24"/>
  <c r="P75" i="24"/>
  <c r="R74" i="24"/>
  <c r="P76" i="27"/>
  <c r="R75" i="27"/>
  <c r="P77" i="7"/>
  <c r="R76" i="7"/>
  <c r="P76" i="1"/>
  <c r="R75" i="1"/>
  <c r="R76" i="27"/>
  <c r="P77" i="27"/>
  <c r="AC369" i="37"/>
  <c r="G369" i="37"/>
  <c r="K369" i="37"/>
  <c r="P369" i="37"/>
  <c r="T369" i="37"/>
  <c r="X369" i="37"/>
  <c r="AB369" i="37"/>
  <c r="B369" i="37"/>
  <c r="H369" i="37"/>
  <c r="L369" i="37"/>
  <c r="C369" i="37"/>
  <c r="N369" i="37"/>
  <c r="R369" i="37"/>
  <c r="V369" i="37"/>
  <c r="Z369" i="37"/>
  <c r="BD25" i="34"/>
  <c r="BR34" i="34"/>
  <c r="BD15" i="34"/>
  <c r="BR24" i="34"/>
  <c r="BD10" i="34"/>
  <c r="BR19" i="34"/>
  <c r="BD22" i="34"/>
  <c r="BR31" i="34"/>
  <c r="BD13" i="34"/>
  <c r="BR22" i="34"/>
  <c r="BD9" i="34"/>
  <c r="BR18" i="34"/>
  <c r="O58" i="34"/>
  <c r="BD27" i="34"/>
  <c r="BR36" i="34"/>
  <c r="BD18" i="34"/>
  <c r="BR27" i="34"/>
  <c r="M54" i="34"/>
  <c r="M51" i="34"/>
  <c r="M52" i="34"/>
  <c r="S62" i="34"/>
  <c r="M57" i="31"/>
  <c r="AB59" i="31"/>
  <c r="L16" i="35"/>
  <c r="L16" i="33"/>
  <c r="BD18" i="31"/>
  <c r="BR27" i="31"/>
  <c r="BD11" i="31"/>
  <c r="BR20" i="31"/>
  <c r="L54" i="31"/>
  <c r="AF34" i="3"/>
  <c r="M16" i="33"/>
  <c r="O58" i="31"/>
  <c r="BD34" i="31"/>
  <c r="BR43" i="31"/>
  <c r="BD30" i="31"/>
  <c r="BR39" i="31"/>
  <c r="BB27" i="31"/>
  <c r="BQ36" i="31"/>
  <c r="BB12" i="31"/>
  <c r="BQ21" i="31"/>
  <c r="AZ7" i="31"/>
  <c r="BP16" i="31"/>
  <c r="BD28" i="31"/>
  <c r="BR37" i="31"/>
  <c r="BD17" i="31"/>
  <c r="BR26" i="31"/>
  <c r="BB35" i="31"/>
  <c r="BQ44" i="31"/>
  <c r="BB19" i="31"/>
  <c r="BQ28" i="31"/>
  <c r="S61" i="31"/>
  <c r="M52" i="31"/>
  <c r="M35" i="4"/>
  <c r="BD20" i="31"/>
  <c r="BR29" i="31"/>
  <c r="BD10" i="31"/>
  <c r="BR19" i="31"/>
  <c r="BB31" i="31"/>
  <c r="BQ40" i="31"/>
  <c r="BB15" i="31"/>
  <c r="BQ24" i="31"/>
  <c r="BB9" i="31"/>
  <c r="BQ18" i="31"/>
  <c r="AZ37" i="31"/>
  <c r="BP46" i="31"/>
  <c r="AZ21" i="31"/>
  <c r="BP30" i="31"/>
  <c r="AZ10" i="31"/>
  <c r="BP19" i="31"/>
  <c r="AZ9" i="31"/>
  <c r="BP18" i="31"/>
  <c r="K55" i="31"/>
  <c r="AZ8" i="31"/>
  <c r="BP17" i="31"/>
  <c r="M56" i="7"/>
  <c r="AJ13" i="3"/>
  <c r="M52" i="7"/>
  <c r="M14" i="4"/>
  <c r="M51" i="7"/>
  <c r="M38" i="35"/>
  <c r="N38" i="35"/>
  <c r="BD37" i="7"/>
  <c r="BR46" i="7"/>
  <c r="BD34" i="7"/>
  <c r="BR43" i="7"/>
  <c r="BD30" i="7"/>
  <c r="BR39" i="7"/>
  <c r="BD24" i="7"/>
  <c r="BR33" i="7"/>
  <c r="BD35" i="7"/>
  <c r="BR44" i="7"/>
  <c r="BD33" i="7"/>
  <c r="BR42" i="7"/>
  <c r="BD29" i="7"/>
  <c r="BR38" i="7"/>
  <c r="BD26" i="7"/>
  <c r="BR35" i="7"/>
  <c r="BD22" i="7"/>
  <c r="BR31" i="7"/>
  <c r="BD32" i="7"/>
  <c r="BR41" i="7"/>
  <c r="BD23" i="7"/>
  <c r="BR32" i="7"/>
  <c r="BD21" i="7"/>
  <c r="BR30" i="7"/>
  <c r="BD35" i="6"/>
  <c r="BR44" i="6"/>
  <c r="BD27" i="6"/>
  <c r="BR36" i="6"/>
  <c r="BD21" i="6"/>
  <c r="BR30" i="6"/>
  <c r="O55" i="6"/>
  <c r="N53" i="6"/>
  <c r="Q13" i="4"/>
  <c r="BD37" i="6"/>
  <c r="BR46" i="6"/>
  <c r="BC40" i="6"/>
  <c r="BD31" i="6"/>
  <c r="BR40" i="6"/>
  <c r="BD23" i="6"/>
  <c r="BR32" i="6"/>
  <c r="BD19" i="6"/>
  <c r="BR28" i="6"/>
  <c r="AH7" i="7"/>
  <c r="BG16" i="7"/>
  <c r="BD36" i="6"/>
  <c r="BR45" i="6"/>
  <c r="BD25" i="6"/>
  <c r="BR34" i="6"/>
  <c r="BC39" i="6"/>
  <c r="BD33" i="6"/>
  <c r="BR42" i="6"/>
  <c r="BD17" i="6"/>
  <c r="BR26" i="6"/>
  <c r="AH8" i="7"/>
  <c r="BG17" i="7"/>
  <c r="M52" i="6"/>
  <c r="M13" i="4"/>
  <c r="BD29" i="6"/>
  <c r="BR38" i="6"/>
  <c r="BD15" i="6"/>
  <c r="BR24" i="6"/>
  <c r="M51" i="6"/>
  <c r="M41" i="35"/>
  <c r="N41" i="35"/>
  <c r="D43" i="35"/>
  <c r="H43" i="35"/>
  <c r="L43" i="35"/>
  <c r="B43" i="35"/>
  <c r="F43" i="35"/>
  <c r="J43" i="35"/>
  <c r="C43" i="35"/>
  <c r="G43" i="35"/>
  <c r="R75" i="24"/>
  <c r="P76" i="24"/>
  <c r="P78" i="7"/>
  <c r="R77" i="7"/>
  <c r="P76" i="14"/>
  <c r="R75" i="14"/>
  <c r="BP16" i="30"/>
  <c r="BI17" i="25"/>
  <c r="BI49" i="25"/>
  <c r="D23" i="32"/>
  <c r="AL40" i="25"/>
  <c r="BL17" i="15"/>
  <c r="O58" i="23"/>
  <c r="N53" i="23"/>
  <c r="K52" i="2"/>
  <c r="K54" i="2"/>
  <c r="K27" i="28"/>
  <c r="H29" i="4"/>
  <c r="R69" i="1"/>
  <c r="R72" i="1"/>
  <c r="R71" i="1"/>
  <c r="R70" i="1"/>
  <c r="O58" i="1"/>
  <c r="B57" i="1"/>
  <c r="B56" i="1"/>
  <c r="F54" i="27"/>
  <c r="F52" i="27"/>
  <c r="AB59" i="26"/>
  <c r="S59" i="26"/>
  <c r="J21" i="33"/>
  <c r="J52" i="24"/>
  <c r="F21" i="33"/>
  <c r="F52" i="24"/>
  <c r="D52" i="24"/>
  <c r="D21" i="33"/>
  <c r="H56" i="23"/>
  <c r="U25" i="3"/>
  <c r="H52" i="23"/>
  <c r="D54" i="7"/>
  <c r="S63" i="7"/>
  <c r="B13" i="3"/>
  <c r="H13" i="3"/>
  <c r="D52" i="7"/>
  <c r="D14" i="4"/>
  <c r="C56" i="15"/>
  <c r="F21" i="3"/>
  <c r="C52" i="15"/>
  <c r="G56" i="15"/>
  <c r="R21" i="3"/>
  <c r="G52" i="15"/>
  <c r="K56" i="15"/>
  <c r="AD21" i="3"/>
  <c r="K52" i="15"/>
  <c r="E56" i="17"/>
  <c r="L23" i="3"/>
  <c r="E52" i="17"/>
  <c r="I56" i="17"/>
  <c r="X23" i="3"/>
  <c r="I52" i="17"/>
  <c r="G54" i="20"/>
  <c r="Q26" i="3"/>
  <c r="BO16" i="26"/>
  <c r="P74" i="26"/>
  <c r="R73" i="26"/>
  <c r="BN16" i="23"/>
  <c r="BM20" i="8"/>
  <c r="AT32" i="8"/>
  <c r="BM41" i="8"/>
  <c r="BM49" i="8"/>
  <c r="BR16" i="20"/>
  <c r="I52" i="31"/>
  <c r="I35" i="4"/>
  <c r="I16" i="33"/>
  <c r="I56" i="31"/>
  <c r="X34" i="3"/>
  <c r="N51" i="24"/>
  <c r="J32" i="4"/>
  <c r="M30" i="28"/>
  <c r="C57" i="2"/>
  <c r="E57" i="2"/>
  <c r="S62" i="2"/>
  <c r="B56" i="2"/>
  <c r="AA59" i="2"/>
  <c r="R59" i="2"/>
  <c r="S63" i="2"/>
  <c r="O58" i="2"/>
  <c r="H19" i="33"/>
  <c r="H56" i="27"/>
  <c r="U31" i="3"/>
  <c r="H52" i="27"/>
  <c r="L25" i="33"/>
  <c r="E25" i="33"/>
  <c r="E54" i="23"/>
  <c r="E52" i="23"/>
  <c r="E17" i="4"/>
  <c r="H14" i="28"/>
  <c r="I17" i="4"/>
  <c r="L14" i="28"/>
  <c r="E56" i="11"/>
  <c r="L17" i="3"/>
  <c r="E52" i="11"/>
  <c r="I56" i="11"/>
  <c r="X17" i="3"/>
  <c r="I52" i="11"/>
  <c r="I54" i="20"/>
  <c r="W26" i="3"/>
  <c r="D52" i="31"/>
  <c r="D35" i="4"/>
  <c r="S63" i="31"/>
  <c r="D56" i="31"/>
  <c r="I34" i="3"/>
  <c r="S62" i="31"/>
  <c r="P77" i="1"/>
  <c r="R76" i="1"/>
  <c r="P75" i="30"/>
  <c r="R74" i="30"/>
  <c r="R74" i="29"/>
  <c r="P75" i="29"/>
  <c r="C29" i="4"/>
  <c r="F27" i="28"/>
  <c r="P75" i="15"/>
  <c r="R74" i="15"/>
  <c r="B13" i="4"/>
  <c r="S63" i="34"/>
  <c r="BG18" i="29"/>
  <c r="BO16" i="24"/>
  <c r="S63" i="5"/>
  <c r="BK16" i="16"/>
  <c r="N52" i="7"/>
  <c r="O14" i="4"/>
  <c r="I29" i="4"/>
  <c r="L27" i="28"/>
  <c r="N53" i="2"/>
  <c r="N51" i="2"/>
  <c r="C52" i="26"/>
  <c r="C54" i="26"/>
  <c r="E30" i="3"/>
  <c r="E54" i="1"/>
  <c r="E52" i="1"/>
  <c r="E51" i="1"/>
  <c r="M54" i="1"/>
  <c r="M52" i="1"/>
  <c r="M51" i="1"/>
  <c r="L54" i="2"/>
  <c r="L52" i="2"/>
  <c r="L51" i="2"/>
  <c r="C51" i="2"/>
  <c r="C54" i="2"/>
  <c r="E56" i="2"/>
  <c r="T59" i="2"/>
  <c r="O55" i="29"/>
  <c r="J54" i="27"/>
  <c r="Z31" i="3"/>
  <c r="J19" i="33"/>
  <c r="H54" i="26"/>
  <c r="T30" i="3"/>
  <c r="H20" i="33"/>
  <c r="H52" i="26"/>
  <c r="C30" i="28"/>
  <c r="L31" i="4"/>
  <c r="U59" i="26"/>
  <c r="L54" i="24"/>
  <c r="AF29" i="3"/>
  <c r="L52" i="24"/>
  <c r="H54" i="24"/>
  <c r="T29" i="3"/>
  <c r="H52" i="24"/>
  <c r="I52" i="24"/>
  <c r="M52" i="24"/>
  <c r="N52" i="24"/>
  <c r="O30" i="4"/>
  <c r="K26" i="4"/>
  <c r="B25" i="28"/>
  <c r="N51" i="6"/>
  <c r="N52" i="6"/>
  <c r="O13" i="4"/>
  <c r="K28" i="33"/>
  <c r="C54" i="20"/>
  <c r="E26" i="3"/>
  <c r="K24" i="33"/>
  <c r="K54" i="20"/>
  <c r="AC26" i="3"/>
  <c r="B52" i="30"/>
  <c r="B56" i="30"/>
  <c r="C33" i="3"/>
  <c r="B17" i="33"/>
  <c r="E52" i="31"/>
  <c r="E35" i="4"/>
  <c r="E16" i="33"/>
  <c r="BJ16" i="26"/>
  <c r="P78" i="27"/>
  <c r="R77" i="27"/>
  <c r="E28" i="3"/>
  <c r="BL16" i="34"/>
  <c r="Q26" i="28"/>
  <c r="Q28" i="4"/>
  <c r="M56" i="29"/>
  <c r="AJ32" i="3"/>
  <c r="M18" i="33"/>
  <c r="M52" i="29"/>
  <c r="M33" i="4"/>
  <c r="K54" i="29"/>
  <c r="AC32" i="3"/>
  <c r="K52" i="29"/>
  <c r="K33" i="4"/>
  <c r="K18" i="33"/>
  <c r="I56" i="29"/>
  <c r="X32" i="3"/>
  <c r="I18" i="33"/>
  <c r="I52" i="29"/>
  <c r="I33" i="4"/>
  <c r="G54" i="29"/>
  <c r="Q32" i="3"/>
  <c r="G18" i="33"/>
  <c r="G52" i="29"/>
  <c r="G33" i="4"/>
  <c r="E56" i="29"/>
  <c r="L32" i="3"/>
  <c r="E18" i="33"/>
  <c r="E52" i="29"/>
  <c r="E33" i="4"/>
  <c r="D52" i="29"/>
  <c r="D33" i="4"/>
  <c r="D54" i="29"/>
  <c r="H32" i="3"/>
  <c r="O58" i="27"/>
  <c r="K56" i="27"/>
  <c r="AD31" i="3"/>
  <c r="K19" i="33"/>
  <c r="C19" i="33"/>
  <c r="C52" i="27"/>
  <c r="M29" i="28"/>
  <c r="J31" i="4"/>
  <c r="D54" i="26"/>
  <c r="H30" i="3"/>
  <c r="F52" i="26"/>
  <c r="S63" i="26"/>
  <c r="K52" i="26"/>
  <c r="E56" i="26"/>
  <c r="L30" i="3"/>
  <c r="F54" i="26"/>
  <c r="N30" i="3"/>
  <c r="E52" i="26"/>
  <c r="I52" i="26"/>
  <c r="M21" i="33"/>
  <c r="I21" i="33"/>
  <c r="G56" i="22"/>
  <c r="R28" i="3"/>
  <c r="G22" i="33"/>
  <c r="G52" i="22"/>
  <c r="E54" i="20"/>
  <c r="K26" i="3"/>
  <c r="M24" i="33"/>
  <c r="M54" i="20"/>
  <c r="AI26" i="3"/>
  <c r="I54" i="23"/>
  <c r="W25" i="3"/>
  <c r="F25" i="33"/>
  <c r="J52" i="23"/>
  <c r="M52" i="25"/>
  <c r="L54" i="25"/>
  <c r="AF27" i="3"/>
  <c r="K54" i="25"/>
  <c r="AC27" i="3"/>
  <c r="J23" i="33"/>
  <c r="I52" i="25"/>
  <c r="H54" i="25"/>
  <c r="T27" i="3"/>
  <c r="G54" i="25"/>
  <c r="Q27" i="3"/>
  <c r="F23" i="33"/>
  <c r="E52" i="25"/>
  <c r="D54" i="25"/>
  <c r="H27" i="3"/>
  <c r="C54" i="25"/>
  <c r="J22" i="33"/>
  <c r="O58" i="22"/>
  <c r="C51" i="1"/>
  <c r="C52" i="1"/>
  <c r="K51" i="1"/>
  <c r="K52" i="1"/>
  <c r="J52" i="2"/>
  <c r="J51" i="2"/>
  <c r="J52" i="29"/>
  <c r="J33" i="4"/>
  <c r="J54" i="29"/>
  <c r="Z32" i="3"/>
  <c r="F52" i="29"/>
  <c r="F33" i="4"/>
  <c r="F54" i="29"/>
  <c r="N32" i="3"/>
  <c r="I56" i="26"/>
  <c r="X30" i="3"/>
  <c r="G56" i="26"/>
  <c r="R30" i="3"/>
  <c r="M56" i="22"/>
  <c r="AJ28" i="3"/>
  <c r="S61" i="15"/>
  <c r="O55" i="14"/>
  <c r="E52" i="14"/>
  <c r="M52" i="12"/>
  <c r="M52" i="8"/>
  <c r="K52" i="18"/>
  <c r="K54" i="18"/>
  <c r="AC24" i="3"/>
  <c r="K26" i="33"/>
  <c r="E56" i="5"/>
  <c r="L11" i="3"/>
  <c r="I56" i="5"/>
  <c r="X11" i="3"/>
  <c r="D56" i="6"/>
  <c r="I12" i="3"/>
  <c r="H56" i="6"/>
  <c r="U12" i="3"/>
  <c r="B56" i="8"/>
  <c r="C14" i="3"/>
  <c r="O58" i="8"/>
  <c r="D54" i="8"/>
  <c r="H14" i="3"/>
  <c r="D54" i="10"/>
  <c r="H16" i="3"/>
  <c r="D54" i="12"/>
  <c r="H18" i="3"/>
  <c r="D54" i="14"/>
  <c r="H20" i="3"/>
  <c r="D54" i="16"/>
  <c r="H22" i="3"/>
  <c r="D54" i="18"/>
  <c r="H24" i="3"/>
  <c r="D54" i="20"/>
  <c r="H26" i="3"/>
  <c r="H38" i="3"/>
  <c r="AU38" i="3"/>
  <c r="D52" i="8"/>
  <c r="E54" i="8"/>
  <c r="K14" i="3"/>
  <c r="F54" i="8"/>
  <c r="N14" i="3"/>
  <c r="F52" i="8"/>
  <c r="G54" i="8"/>
  <c r="Q14" i="3"/>
  <c r="G54" i="9"/>
  <c r="Q15" i="3"/>
  <c r="G54" i="11"/>
  <c r="Q17" i="3"/>
  <c r="G54" i="13"/>
  <c r="Q19" i="3"/>
  <c r="G54" i="15"/>
  <c r="Q21" i="3"/>
  <c r="G54" i="16"/>
  <c r="Q22" i="3"/>
  <c r="G54" i="17"/>
  <c r="Q23" i="3"/>
  <c r="Q36" i="3"/>
  <c r="BA36" i="3"/>
  <c r="H54" i="8"/>
  <c r="T14" i="3"/>
  <c r="H54" i="10"/>
  <c r="T16" i="3"/>
  <c r="H54" i="12"/>
  <c r="T18" i="3"/>
  <c r="H54" i="14"/>
  <c r="T20" i="3"/>
  <c r="H54" i="16"/>
  <c r="T22" i="3"/>
  <c r="H54" i="20"/>
  <c r="T26" i="3"/>
  <c r="H54" i="29"/>
  <c r="T32" i="3"/>
  <c r="T37" i="3"/>
  <c r="BC37" i="3"/>
  <c r="H52" i="8"/>
  <c r="I54" i="8"/>
  <c r="W14" i="3"/>
  <c r="J54" i="8"/>
  <c r="Z14" i="3"/>
  <c r="J52" i="8"/>
  <c r="K54" i="8"/>
  <c r="AC14" i="3"/>
  <c r="L54" i="8"/>
  <c r="AF14" i="3"/>
  <c r="L54" i="10"/>
  <c r="AF16" i="3"/>
  <c r="L54" i="12"/>
  <c r="AF18" i="3"/>
  <c r="L54" i="14"/>
  <c r="AF20" i="3"/>
  <c r="L54" i="16"/>
  <c r="AF22" i="3"/>
  <c r="L54" i="18"/>
  <c r="AF24" i="3"/>
  <c r="L54" i="20"/>
  <c r="AF26" i="3"/>
  <c r="L54" i="26"/>
  <c r="AF30" i="3"/>
  <c r="L54" i="27"/>
  <c r="AF31" i="3"/>
  <c r="L54" i="29"/>
  <c r="AF32" i="3"/>
  <c r="AF37" i="3"/>
  <c r="BK37" i="3"/>
  <c r="L52" i="8"/>
  <c r="M54" i="8"/>
  <c r="AI14" i="3"/>
  <c r="I56" i="9"/>
  <c r="X15" i="3"/>
  <c r="B54" i="10"/>
  <c r="B52" i="10"/>
  <c r="D52" i="10"/>
  <c r="E54" i="10"/>
  <c r="K16" i="3"/>
  <c r="F54" i="10"/>
  <c r="N16" i="3"/>
  <c r="F52" i="10"/>
  <c r="H52" i="10"/>
  <c r="I54" i="10"/>
  <c r="W16" i="3"/>
  <c r="J54" i="10"/>
  <c r="Z16" i="3"/>
  <c r="J52" i="10"/>
  <c r="L52" i="10"/>
  <c r="B54" i="12"/>
  <c r="B52" i="12"/>
  <c r="B33" i="33"/>
  <c r="D52" i="12"/>
  <c r="D33" i="33"/>
  <c r="E54" i="12"/>
  <c r="K18" i="3"/>
  <c r="F54" i="12"/>
  <c r="N18" i="3"/>
  <c r="F52" i="12"/>
  <c r="F33" i="33"/>
  <c r="H52" i="12"/>
  <c r="H33" i="33"/>
  <c r="I54" i="12"/>
  <c r="W18" i="3"/>
  <c r="J54" i="12"/>
  <c r="Z18" i="3"/>
  <c r="J52" i="12"/>
  <c r="J33" i="33"/>
  <c r="L52" i="12"/>
  <c r="L33" i="33"/>
  <c r="M54" i="12"/>
  <c r="AI18" i="3"/>
  <c r="G56" i="13"/>
  <c r="R19" i="3"/>
  <c r="K56" i="13"/>
  <c r="AD19" i="3"/>
  <c r="B54" i="14"/>
  <c r="B52" i="14"/>
  <c r="B30" i="33"/>
  <c r="D52" i="14"/>
  <c r="D30" i="33"/>
  <c r="E54" i="14"/>
  <c r="K20" i="3"/>
  <c r="F54" i="14"/>
  <c r="N20" i="3"/>
  <c r="F52" i="14"/>
  <c r="F30" i="33"/>
  <c r="H52" i="14"/>
  <c r="H30" i="33"/>
  <c r="I54" i="14"/>
  <c r="W20" i="3"/>
  <c r="J54" i="14"/>
  <c r="Z20" i="3"/>
  <c r="J52" i="14"/>
  <c r="J30" i="33"/>
  <c r="L52" i="14"/>
  <c r="L30" i="33"/>
  <c r="M54" i="14"/>
  <c r="AI20" i="3"/>
  <c r="O55" i="16"/>
  <c r="C54" i="16"/>
  <c r="E22" i="3"/>
  <c r="D28" i="33"/>
  <c r="D52" i="16"/>
  <c r="E54" i="16"/>
  <c r="K22" i="3"/>
  <c r="F54" i="16"/>
  <c r="N22" i="3"/>
  <c r="F28" i="33"/>
  <c r="F52" i="16"/>
  <c r="H28" i="33"/>
  <c r="H52" i="16"/>
  <c r="I54" i="16"/>
  <c r="W22" i="3"/>
  <c r="J54" i="16"/>
  <c r="Z22" i="3"/>
  <c r="J28" i="33"/>
  <c r="J52" i="16"/>
  <c r="K54" i="16"/>
  <c r="AC22" i="3"/>
  <c r="L28" i="33"/>
  <c r="L52" i="16"/>
  <c r="M54" i="16"/>
  <c r="AI22" i="3"/>
  <c r="B54" i="18"/>
  <c r="B52" i="18"/>
  <c r="B26" i="33"/>
  <c r="D52" i="18"/>
  <c r="D26" i="33"/>
  <c r="E54" i="18"/>
  <c r="K24" i="3"/>
  <c r="F54" i="18"/>
  <c r="N24" i="3"/>
  <c r="F52" i="18"/>
  <c r="F26" i="33"/>
  <c r="I54" i="18"/>
  <c r="W24" i="3"/>
  <c r="I26" i="33"/>
  <c r="M56" i="20"/>
  <c r="AJ26" i="3"/>
  <c r="AB59" i="20"/>
  <c r="S61" i="30"/>
  <c r="R69" i="31"/>
  <c r="P70" i="31"/>
  <c r="AO40" i="31"/>
  <c r="BD33" i="31"/>
  <c r="BR42" i="31"/>
  <c r="BD31" i="31"/>
  <c r="BR40" i="31"/>
  <c r="BD25" i="31"/>
  <c r="BR34" i="31"/>
  <c r="BD23" i="31"/>
  <c r="BR32" i="31"/>
  <c r="BB36" i="31"/>
  <c r="BQ45" i="31"/>
  <c r="BB34" i="31"/>
  <c r="BQ43" i="31"/>
  <c r="BB28" i="31"/>
  <c r="BQ37" i="31"/>
  <c r="BB26" i="31"/>
  <c r="BQ35" i="31"/>
  <c r="BB20" i="31"/>
  <c r="BQ29" i="31"/>
  <c r="BB18" i="31"/>
  <c r="BQ27" i="31"/>
  <c r="AU6" i="31"/>
  <c r="AV8" i="31"/>
  <c r="BN17" i="31"/>
  <c r="AT37" i="31"/>
  <c r="BM46" i="31"/>
  <c r="AT31" i="31"/>
  <c r="BM40" i="31"/>
  <c r="AT29" i="31"/>
  <c r="BM38" i="31"/>
  <c r="AT23" i="31"/>
  <c r="BM32" i="31"/>
  <c r="AT21" i="31"/>
  <c r="BM30" i="31"/>
  <c r="AT15" i="31"/>
  <c r="BM24" i="31"/>
  <c r="AT13" i="31"/>
  <c r="BM22" i="31"/>
  <c r="AS40" i="31"/>
  <c r="AT9" i="31"/>
  <c r="BM18" i="31"/>
  <c r="AT7" i="31"/>
  <c r="AR32" i="31"/>
  <c r="BL41" i="31"/>
  <c r="AR30" i="31"/>
  <c r="BL39" i="31"/>
  <c r="AR24" i="31"/>
  <c r="BL33" i="31"/>
  <c r="AR22" i="31"/>
  <c r="BL31" i="31"/>
  <c r="AR16" i="31"/>
  <c r="BL25" i="31"/>
  <c r="AR14" i="31"/>
  <c r="BL23" i="31"/>
  <c r="AQ40" i="31"/>
  <c r="AQ39" i="31"/>
  <c r="AR10" i="31"/>
  <c r="BL19" i="31"/>
  <c r="AP33" i="31"/>
  <c r="BK42" i="31"/>
  <c r="AP25" i="31"/>
  <c r="BK34" i="31"/>
  <c r="AP17" i="31"/>
  <c r="BK26" i="31"/>
  <c r="AN33" i="31"/>
  <c r="BJ42" i="31"/>
  <c r="AN31" i="31"/>
  <c r="BJ40" i="31"/>
  <c r="AN25" i="31"/>
  <c r="BJ34" i="31"/>
  <c r="AN23" i="31"/>
  <c r="BJ32" i="31"/>
  <c r="AN17" i="31"/>
  <c r="BJ26" i="31"/>
  <c r="AN15" i="31"/>
  <c r="BJ24" i="31"/>
  <c r="AN8" i="31"/>
  <c r="BJ17" i="31"/>
  <c r="AN9" i="31"/>
  <c r="BJ18" i="31"/>
  <c r="AN7" i="31"/>
  <c r="AM40" i="31"/>
  <c r="AM39" i="31"/>
  <c r="AH35" i="31"/>
  <c r="BG44" i="31"/>
  <c r="AH33" i="31"/>
  <c r="BG42" i="31"/>
  <c r="BB34" i="26"/>
  <c r="BQ43" i="26"/>
  <c r="BB32" i="26"/>
  <c r="BQ41" i="26"/>
  <c r="BB26" i="26"/>
  <c r="BQ35" i="26"/>
  <c r="BB24" i="26"/>
  <c r="BQ33" i="26"/>
  <c r="BB18" i="26"/>
  <c r="BQ27" i="26"/>
  <c r="BB16" i="26"/>
  <c r="BQ25" i="26"/>
  <c r="AZ8" i="26"/>
  <c r="BN19" i="26"/>
  <c r="AV12" i="26"/>
  <c r="BN21" i="26"/>
  <c r="AV14" i="26"/>
  <c r="BN23" i="26"/>
  <c r="AV15" i="26"/>
  <c r="BN24" i="26"/>
  <c r="AV22" i="26"/>
  <c r="BN31" i="26"/>
  <c r="AV23" i="26"/>
  <c r="BN32" i="26"/>
  <c r="AV30" i="26"/>
  <c r="BN39" i="26"/>
  <c r="AV31" i="26"/>
  <c r="BN40" i="26"/>
  <c r="BN49" i="26"/>
  <c r="I20" i="32"/>
  <c r="AT32" i="26"/>
  <c r="BM41" i="26"/>
  <c r="AT16" i="26"/>
  <c r="BM25" i="26"/>
  <c r="AR33" i="26"/>
  <c r="BL42" i="26"/>
  <c r="AR25" i="26"/>
  <c r="BL34" i="26"/>
  <c r="AP35" i="26"/>
  <c r="BK44" i="26"/>
  <c r="AP27" i="26"/>
  <c r="BK36" i="26"/>
  <c r="AP19" i="26"/>
  <c r="BK28" i="26"/>
  <c r="AP11" i="26"/>
  <c r="BK20" i="26"/>
  <c r="AP7" i="26"/>
  <c r="AN36" i="26"/>
  <c r="BJ45" i="26"/>
  <c r="AN28" i="26"/>
  <c r="BJ37" i="26"/>
  <c r="AN20" i="26"/>
  <c r="BJ29" i="26"/>
  <c r="AN12" i="26"/>
  <c r="BJ21" i="26"/>
  <c r="AL30" i="26"/>
  <c r="BI39" i="26"/>
  <c r="AL14" i="26"/>
  <c r="BI23" i="26"/>
  <c r="AJ30" i="26"/>
  <c r="BH39" i="26"/>
  <c r="AG40" i="26"/>
  <c r="AG39" i="26"/>
  <c r="AH14" i="26"/>
  <c r="BG23" i="26"/>
  <c r="BD34" i="20"/>
  <c r="BR43" i="20"/>
  <c r="BD32" i="20"/>
  <c r="BR41" i="20"/>
  <c r="BD26" i="20"/>
  <c r="BR35" i="20"/>
  <c r="BD24" i="20"/>
  <c r="BR33" i="20"/>
  <c r="BD18" i="20"/>
  <c r="BR27" i="20"/>
  <c r="BD16" i="20"/>
  <c r="BR25" i="20"/>
  <c r="BB34" i="20"/>
  <c r="BQ43" i="20"/>
  <c r="BB26" i="20"/>
  <c r="BQ35" i="20"/>
  <c r="BB18" i="20"/>
  <c r="BQ27" i="20"/>
  <c r="AT27" i="20"/>
  <c r="BM36" i="20"/>
  <c r="AT25" i="20"/>
  <c r="BM34" i="20"/>
  <c r="AT26" i="20"/>
  <c r="BM35" i="20"/>
  <c r="AT24" i="20"/>
  <c r="BM33" i="20"/>
  <c r="AT22" i="20"/>
  <c r="BM31" i="20"/>
  <c r="AT11" i="20"/>
  <c r="BM20" i="20"/>
  <c r="AT10" i="20"/>
  <c r="BM19" i="20"/>
  <c r="AS40" i="20"/>
  <c r="BD27" i="16"/>
  <c r="BR36" i="16"/>
  <c r="BD28" i="16"/>
  <c r="BR37" i="16"/>
  <c r="BD11" i="16"/>
  <c r="BR20" i="16"/>
  <c r="BD12" i="16"/>
  <c r="BR21" i="16"/>
  <c r="AT26" i="13"/>
  <c r="BM35" i="13"/>
  <c r="AT25" i="13"/>
  <c r="BM34" i="13"/>
  <c r="AR15" i="9"/>
  <c r="BL24" i="9"/>
  <c r="AR14" i="9"/>
  <c r="BL23" i="9"/>
  <c r="AN26" i="9"/>
  <c r="BJ35" i="9"/>
  <c r="AN25" i="9"/>
  <c r="BJ34" i="9"/>
  <c r="AJ16" i="5"/>
  <c r="BH25" i="5"/>
  <c r="AJ15" i="5"/>
  <c r="BH24" i="5"/>
  <c r="AI40" i="5"/>
  <c r="AH31" i="7"/>
  <c r="BG40" i="7"/>
  <c r="AH33" i="7"/>
  <c r="BG42" i="7"/>
  <c r="R71" i="23"/>
  <c r="P72" i="23"/>
  <c r="O58" i="18"/>
  <c r="N53" i="18"/>
  <c r="S61" i="18"/>
  <c r="S61" i="17"/>
  <c r="S61" i="6"/>
  <c r="L52" i="1"/>
  <c r="L51" i="1"/>
  <c r="L54" i="1"/>
  <c r="H52" i="1"/>
  <c r="H51" i="1"/>
  <c r="H54" i="1"/>
  <c r="D52" i="1"/>
  <c r="D51" i="1"/>
  <c r="D54" i="1"/>
  <c r="J12" i="28"/>
  <c r="G15" i="4"/>
  <c r="K15" i="4"/>
  <c r="B13" i="28"/>
  <c r="Q59" i="9"/>
  <c r="S59" i="9"/>
  <c r="F56" i="9"/>
  <c r="O15" i="3"/>
  <c r="U59" i="9"/>
  <c r="W59" i="9"/>
  <c r="J56" i="9"/>
  <c r="AA15" i="3"/>
  <c r="Y59" i="9"/>
  <c r="AA59" i="9"/>
  <c r="C52" i="10"/>
  <c r="G52" i="10"/>
  <c r="K52" i="10"/>
  <c r="B56" i="11"/>
  <c r="C17" i="3"/>
  <c r="O58" i="11"/>
  <c r="C52" i="12"/>
  <c r="C33" i="33"/>
  <c r="G52" i="12"/>
  <c r="G33" i="33"/>
  <c r="K52" i="12"/>
  <c r="K33" i="33"/>
  <c r="O58" i="13"/>
  <c r="Q59" i="13"/>
  <c r="S59" i="13"/>
  <c r="U59" i="13"/>
  <c r="W59" i="13"/>
  <c r="Y59" i="13"/>
  <c r="AA59" i="13"/>
  <c r="C52" i="14"/>
  <c r="C30" i="33"/>
  <c r="G52" i="14"/>
  <c r="G30" i="33"/>
  <c r="K52" i="14"/>
  <c r="K30" i="33"/>
  <c r="B56" i="15"/>
  <c r="C21" i="3"/>
  <c r="O58" i="15"/>
  <c r="B56" i="17"/>
  <c r="C23" i="3"/>
  <c r="O58" i="17"/>
  <c r="N53" i="17"/>
  <c r="C52" i="18"/>
  <c r="C26" i="33"/>
  <c r="H52" i="18"/>
  <c r="H26" i="33"/>
  <c r="J52" i="18"/>
  <c r="J26" i="33"/>
  <c r="O55" i="20"/>
  <c r="D52" i="20"/>
  <c r="F54" i="20"/>
  <c r="N26" i="3"/>
  <c r="F52" i="20"/>
  <c r="H52" i="20"/>
  <c r="J54" i="20"/>
  <c r="Z26" i="3"/>
  <c r="J52" i="20"/>
  <c r="L52" i="20"/>
  <c r="AZ34" i="31"/>
  <c r="BP43" i="31"/>
  <c r="AZ32" i="31"/>
  <c r="BP41" i="31"/>
  <c r="AZ26" i="31"/>
  <c r="BP35" i="31"/>
  <c r="AZ24" i="31"/>
  <c r="BP33" i="31"/>
  <c r="AZ18" i="31"/>
  <c r="BP27" i="31"/>
  <c r="AZ16" i="31"/>
  <c r="BP25" i="31"/>
  <c r="AX31" i="31"/>
  <c r="BO40" i="31"/>
  <c r="AX29" i="31"/>
  <c r="BO38" i="31"/>
  <c r="AX23" i="31"/>
  <c r="BO32" i="31"/>
  <c r="AX21" i="31"/>
  <c r="BO30" i="31"/>
  <c r="AX15" i="31"/>
  <c r="BO24" i="31"/>
  <c r="AX13" i="31"/>
  <c r="BO22" i="31"/>
  <c r="AW39" i="31"/>
  <c r="AX9" i="31"/>
  <c r="BO18" i="31"/>
  <c r="AX7" i="31"/>
  <c r="AV33" i="31"/>
  <c r="BN42" i="31"/>
  <c r="AV31" i="31"/>
  <c r="BN40" i="31"/>
  <c r="AV25" i="31"/>
  <c r="BN34" i="31"/>
  <c r="AV23" i="31"/>
  <c r="BN32" i="31"/>
  <c r="AV17" i="31"/>
  <c r="BN26" i="31"/>
  <c r="AV15" i="31"/>
  <c r="BN24" i="31"/>
  <c r="AV7" i="31"/>
  <c r="AL33" i="31"/>
  <c r="BI42" i="31"/>
  <c r="AL31" i="31"/>
  <c r="BI40" i="31"/>
  <c r="AL25" i="31"/>
  <c r="BI34" i="31"/>
  <c r="AL23" i="31"/>
  <c r="BI32" i="31"/>
  <c r="AL17" i="31"/>
  <c r="BI26" i="31"/>
  <c r="AL15" i="31"/>
  <c r="BI24" i="31"/>
  <c r="AL7" i="31"/>
  <c r="AL8" i="31"/>
  <c r="BI17" i="31"/>
  <c r="AJ33" i="31"/>
  <c r="BH42" i="31"/>
  <c r="AJ31" i="31"/>
  <c r="BH40" i="31"/>
  <c r="AJ25" i="31"/>
  <c r="BH34" i="31"/>
  <c r="AJ23" i="31"/>
  <c r="BH32" i="31"/>
  <c r="AJ17" i="31"/>
  <c r="BH26" i="31"/>
  <c r="AJ15" i="31"/>
  <c r="BH24" i="31"/>
  <c r="BD37" i="26"/>
  <c r="BR46" i="26"/>
  <c r="BD35" i="26"/>
  <c r="BR44" i="26"/>
  <c r="BD29" i="26"/>
  <c r="BR38" i="26"/>
  <c r="BD27" i="26"/>
  <c r="BR36" i="26"/>
  <c r="BD21" i="26"/>
  <c r="BR30" i="26"/>
  <c r="BD19" i="26"/>
  <c r="BR28" i="26"/>
  <c r="BD13" i="26"/>
  <c r="BR22" i="26"/>
  <c r="BD11" i="26"/>
  <c r="BR20" i="26"/>
  <c r="AZ32" i="26"/>
  <c r="BP41" i="26"/>
  <c r="AZ30" i="26"/>
  <c r="BP39" i="26"/>
  <c r="AZ24" i="26"/>
  <c r="BP33" i="26"/>
  <c r="AZ22" i="26"/>
  <c r="BP31" i="26"/>
  <c r="AZ16" i="26"/>
  <c r="BP25" i="26"/>
  <c r="AZ14" i="26"/>
  <c r="BP23" i="26"/>
  <c r="AZ10" i="26"/>
  <c r="BP19" i="26"/>
  <c r="AY40" i="26"/>
  <c r="AT10" i="26"/>
  <c r="BM19" i="26"/>
  <c r="AS39" i="26"/>
  <c r="AO40" i="26"/>
  <c r="AO39" i="26"/>
  <c r="AP13" i="26"/>
  <c r="BK22" i="26"/>
  <c r="BB12" i="20"/>
  <c r="BQ21" i="20"/>
  <c r="BA40" i="20"/>
  <c r="AL29" i="20"/>
  <c r="BI38" i="20"/>
  <c r="AL28" i="20"/>
  <c r="BI37" i="20"/>
  <c r="AL27" i="20"/>
  <c r="BI36" i="20"/>
  <c r="AL13" i="20"/>
  <c r="BI22" i="20"/>
  <c r="AL12" i="20"/>
  <c r="BI21" i="20"/>
  <c r="AL11" i="20"/>
  <c r="BI20" i="20"/>
  <c r="AK39" i="20"/>
  <c r="AK40" i="20"/>
  <c r="AH16" i="20"/>
  <c r="AH17" i="20"/>
  <c r="BG26" i="20"/>
  <c r="AG40" i="20"/>
  <c r="AN12" i="13"/>
  <c r="BJ21" i="13"/>
  <c r="AN11" i="13"/>
  <c r="BJ20" i="13"/>
  <c r="AZ21" i="9"/>
  <c r="BP30" i="9"/>
  <c r="AZ20" i="9"/>
  <c r="BP29" i="9"/>
  <c r="BB15" i="5"/>
  <c r="BQ24" i="5"/>
  <c r="BB14" i="5"/>
  <c r="BQ23" i="5"/>
  <c r="AX26" i="5"/>
  <c r="BO35" i="5"/>
  <c r="AX25" i="5"/>
  <c r="BO34" i="5"/>
  <c r="AP21" i="5"/>
  <c r="BK30" i="5"/>
  <c r="AP20" i="5"/>
  <c r="BK29" i="5"/>
  <c r="BB15" i="6"/>
  <c r="BQ24" i="6"/>
  <c r="BB13" i="6"/>
  <c r="BQ22" i="6"/>
  <c r="BA39" i="6"/>
  <c r="BB9" i="6"/>
  <c r="BQ18" i="6"/>
  <c r="BA40" i="6"/>
  <c r="AV28" i="6"/>
  <c r="BN37" i="6"/>
  <c r="AV26" i="6"/>
  <c r="BN35" i="6"/>
  <c r="AX11" i="11"/>
  <c r="BO20" i="11"/>
  <c r="AX10" i="11"/>
  <c r="BO19" i="11"/>
  <c r="AW40" i="11"/>
  <c r="AX22" i="12"/>
  <c r="BO31" i="12"/>
  <c r="AX20" i="12"/>
  <c r="BO29" i="12"/>
  <c r="J52" i="31"/>
  <c r="J35" i="4"/>
  <c r="S63" i="24"/>
  <c r="B52" i="25"/>
  <c r="B52" i="26"/>
  <c r="N51" i="7"/>
  <c r="AW39" i="11"/>
  <c r="O55" i="1"/>
  <c r="O58" i="6"/>
  <c r="N51" i="5"/>
  <c r="H52" i="5"/>
  <c r="S59" i="31"/>
  <c r="O55" i="30"/>
  <c r="B25" i="33"/>
  <c r="K25" i="33"/>
  <c r="P72" i="9"/>
  <c r="F52" i="23"/>
  <c r="J25" i="33"/>
  <c r="E22" i="33"/>
  <c r="M22" i="33"/>
  <c r="N22" i="33"/>
  <c r="B21" i="33"/>
  <c r="J54" i="26"/>
  <c r="Z30" i="3"/>
  <c r="I52" i="27"/>
  <c r="M54" i="25"/>
  <c r="AI27" i="3"/>
  <c r="L23" i="33"/>
  <c r="I54" i="25"/>
  <c r="W27" i="3"/>
  <c r="H23" i="33"/>
  <c r="E54" i="25"/>
  <c r="K27" i="3"/>
  <c r="J52" i="22"/>
  <c r="O58" i="26"/>
  <c r="N53" i="26"/>
  <c r="X59" i="26"/>
  <c r="O55" i="27"/>
  <c r="H18" i="33"/>
  <c r="L18" i="33"/>
  <c r="K54" i="1"/>
  <c r="G51" i="1"/>
  <c r="G52" i="1"/>
  <c r="D54" i="2"/>
  <c r="D52" i="2"/>
  <c r="H23" i="28"/>
  <c r="D15" i="28"/>
  <c r="I23" i="4"/>
  <c r="L52" i="29"/>
  <c r="L33" i="4"/>
  <c r="H52" i="29"/>
  <c r="H33" i="4"/>
  <c r="M56" i="27"/>
  <c r="AJ31" i="3"/>
  <c r="M52" i="27"/>
  <c r="M32" i="4"/>
  <c r="M19" i="33"/>
  <c r="C56" i="26"/>
  <c r="F30" i="3"/>
  <c r="S61" i="24"/>
  <c r="R70" i="22"/>
  <c r="P71" i="22"/>
  <c r="S61" i="22"/>
  <c r="S61" i="25"/>
  <c r="S59" i="20"/>
  <c r="P71" i="18"/>
  <c r="P71" i="17"/>
  <c r="M52" i="14"/>
  <c r="R69" i="13"/>
  <c r="P70" i="13"/>
  <c r="R71" i="12"/>
  <c r="P72" i="12"/>
  <c r="O55" i="12"/>
  <c r="E52" i="12"/>
  <c r="N53" i="11"/>
  <c r="S61" i="11"/>
  <c r="R69" i="8"/>
  <c r="P70" i="8"/>
  <c r="E52" i="8"/>
  <c r="P72" i="6"/>
  <c r="R71" i="6"/>
  <c r="P71" i="5"/>
  <c r="G52" i="18"/>
  <c r="G26" i="33"/>
  <c r="O55" i="8"/>
  <c r="S61" i="8"/>
  <c r="C54" i="9"/>
  <c r="E15" i="3"/>
  <c r="E54" i="9"/>
  <c r="K15" i="3"/>
  <c r="E52" i="9"/>
  <c r="I54" i="9"/>
  <c r="W15" i="3"/>
  <c r="I52" i="9"/>
  <c r="K54" i="9"/>
  <c r="AC15" i="3"/>
  <c r="M54" i="9"/>
  <c r="AI15" i="3"/>
  <c r="M52" i="9"/>
  <c r="S61" i="10"/>
  <c r="C54" i="11"/>
  <c r="C52" i="11"/>
  <c r="C34" i="33"/>
  <c r="E54" i="11"/>
  <c r="K17" i="3"/>
  <c r="E34" i="33"/>
  <c r="Q37" i="3"/>
  <c r="BA37" i="3"/>
  <c r="G52" i="11"/>
  <c r="G34" i="33"/>
  <c r="I54" i="11"/>
  <c r="W17" i="3"/>
  <c r="I34" i="33"/>
  <c r="K54" i="11"/>
  <c r="AC17" i="3"/>
  <c r="K52" i="11"/>
  <c r="K34" i="33"/>
  <c r="M54" i="11"/>
  <c r="AI17" i="3"/>
  <c r="M34" i="33"/>
  <c r="S61" i="12"/>
  <c r="C54" i="13"/>
  <c r="E19" i="3"/>
  <c r="C32" i="33"/>
  <c r="C52" i="13"/>
  <c r="E54" i="13"/>
  <c r="K19" i="3"/>
  <c r="E32" i="33"/>
  <c r="G32" i="33"/>
  <c r="G52" i="13"/>
  <c r="I54" i="13"/>
  <c r="W19" i="3"/>
  <c r="I32" i="33"/>
  <c r="K54" i="13"/>
  <c r="AC19" i="3"/>
  <c r="K52" i="13"/>
  <c r="M54" i="13"/>
  <c r="AI19" i="3"/>
  <c r="AB59" i="13"/>
  <c r="S61" i="14"/>
  <c r="C54" i="15"/>
  <c r="E21" i="3"/>
  <c r="C29" i="33"/>
  <c r="E54" i="15"/>
  <c r="K21" i="3"/>
  <c r="E52" i="15"/>
  <c r="E29" i="33"/>
  <c r="G29" i="33"/>
  <c r="I54" i="15"/>
  <c r="W21" i="3"/>
  <c r="I52" i="15"/>
  <c r="I29" i="33"/>
  <c r="K54" i="15"/>
  <c r="AC21" i="3"/>
  <c r="K29" i="33"/>
  <c r="M54" i="15"/>
  <c r="AI21" i="3"/>
  <c r="M52" i="15"/>
  <c r="M29" i="33"/>
  <c r="C54" i="17"/>
  <c r="C52" i="17"/>
  <c r="C27" i="33"/>
  <c r="E54" i="17"/>
  <c r="K23" i="3"/>
  <c r="E27" i="33"/>
  <c r="G52" i="17"/>
  <c r="G27" i="33"/>
  <c r="I54" i="17"/>
  <c r="W23" i="3"/>
  <c r="I27" i="33"/>
  <c r="K54" i="17"/>
  <c r="AC23" i="3"/>
  <c r="K52" i="17"/>
  <c r="K27" i="33"/>
  <c r="M54" i="17"/>
  <c r="AI23" i="3"/>
  <c r="M27" i="33"/>
  <c r="Q59" i="20"/>
  <c r="U59" i="20"/>
  <c r="Y59" i="20"/>
  <c r="J56" i="20"/>
  <c r="AA26" i="3"/>
  <c r="AK39" i="31"/>
  <c r="BD37" i="31"/>
  <c r="BR46" i="31"/>
  <c r="BD35" i="31"/>
  <c r="BR44" i="31"/>
  <c r="BD32" i="31"/>
  <c r="BR41" i="31"/>
  <c r="BD29" i="31"/>
  <c r="BR38" i="31"/>
  <c r="BD27" i="31"/>
  <c r="BR36" i="31"/>
  <c r="BD24" i="31"/>
  <c r="BR33" i="31"/>
  <c r="BD21" i="31"/>
  <c r="BR30" i="31"/>
  <c r="BD19" i="31"/>
  <c r="BR28" i="31"/>
  <c r="BD16" i="31"/>
  <c r="BR25" i="31"/>
  <c r="BD13" i="31"/>
  <c r="BR22" i="31"/>
  <c r="BD15" i="31"/>
  <c r="BR24" i="31"/>
  <c r="BD9" i="31"/>
  <c r="BR18" i="31"/>
  <c r="BC40" i="31"/>
  <c r="BC39" i="31"/>
  <c r="BD7" i="31"/>
  <c r="BB32" i="31"/>
  <c r="BQ41" i="31"/>
  <c r="BB30" i="31"/>
  <c r="BQ39" i="31"/>
  <c r="BB24" i="31"/>
  <c r="BQ33" i="31"/>
  <c r="BB22" i="31"/>
  <c r="BQ31" i="31"/>
  <c r="BB16" i="31"/>
  <c r="BQ25" i="31"/>
  <c r="BB14" i="31"/>
  <c r="BQ23" i="31"/>
  <c r="BB10" i="31"/>
  <c r="BQ19" i="31"/>
  <c r="AZ33" i="31"/>
  <c r="BP42" i="31"/>
  <c r="AZ25" i="31"/>
  <c r="BP34" i="31"/>
  <c r="AZ17" i="31"/>
  <c r="BP26" i="31"/>
  <c r="AX30" i="31"/>
  <c r="BO39" i="31"/>
  <c r="AX22" i="31"/>
  <c r="BO31" i="31"/>
  <c r="AX14" i="31"/>
  <c r="BO23" i="31"/>
  <c r="AX8" i="31"/>
  <c r="BO17" i="31"/>
  <c r="AV32" i="31"/>
  <c r="BN41" i="31"/>
  <c r="AV24" i="31"/>
  <c r="BN33" i="31"/>
  <c r="AV16" i="31"/>
  <c r="BN25" i="31"/>
  <c r="AT35" i="31"/>
  <c r="BM44" i="31"/>
  <c r="AT33" i="31"/>
  <c r="BM42" i="31"/>
  <c r="AT27" i="31"/>
  <c r="BM36" i="31"/>
  <c r="AT25" i="31"/>
  <c r="BM34" i="31"/>
  <c r="AT19" i="31"/>
  <c r="BM28" i="31"/>
  <c r="AT17" i="31"/>
  <c r="BM26" i="31"/>
  <c r="AR36" i="31"/>
  <c r="BL45" i="31"/>
  <c r="AR34" i="31"/>
  <c r="BL43" i="31"/>
  <c r="AR28" i="31"/>
  <c r="BL37" i="31"/>
  <c r="AR26" i="31"/>
  <c r="BL35" i="31"/>
  <c r="AR20" i="31"/>
  <c r="BL29" i="31"/>
  <c r="AR18" i="31"/>
  <c r="BL27" i="31"/>
  <c r="AP37" i="31"/>
  <c r="BK46" i="31"/>
  <c r="AO5" i="31"/>
  <c r="AP7" i="31"/>
  <c r="AN35" i="31"/>
  <c r="BJ44" i="31"/>
  <c r="AN29" i="31"/>
  <c r="BJ38" i="31"/>
  <c r="AN27" i="31"/>
  <c r="BJ36" i="31"/>
  <c r="AN21" i="31"/>
  <c r="BJ30" i="31"/>
  <c r="AN19" i="31"/>
  <c r="BJ28" i="31"/>
  <c r="AN13" i="31"/>
  <c r="BJ22" i="31"/>
  <c r="AN11" i="31"/>
  <c r="BJ20" i="31"/>
  <c r="AH34" i="31"/>
  <c r="BG43" i="31"/>
  <c r="AH24" i="31"/>
  <c r="BG33" i="31"/>
  <c r="AH16" i="31"/>
  <c r="BG25" i="31"/>
  <c r="AH13" i="31"/>
  <c r="AG39" i="31"/>
  <c r="AI39" i="26"/>
  <c r="BD36" i="26"/>
  <c r="BR45" i="26"/>
  <c r="BD28" i="26"/>
  <c r="BR37" i="26"/>
  <c r="BD20" i="26"/>
  <c r="BR29" i="26"/>
  <c r="BD12" i="26"/>
  <c r="BR21" i="26"/>
  <c r="BC6" i="26"/>
  <c r="BD8" i="26"/>
  <c r="BR17" i="26"/>
  <c r="BB36" i="26"/>
  <c r="BQ45" i="26"/>
  <c r="BB30" i="26"/>
  <c r="BQ39" i="26"/>
  <c r="BB28" i="26"/>
  <c r="BQ37" i="26"/>
  <c r="BB22" i="26"/>
  <c r="BQ31" i="26"/>
  <c r="BB20" i="26"/>
  <c r="BQ29" i="26"/>
  <c r="BB14" i="26"/>
  <c r="BQ23" i="26"/>
  <c r="BB12" i="26"/>
  <c r="BA39" i="26"/>
  <c r="AZ31" i="26"/>
  <c r="BP40" i="26"/>
  <c r="AZ23" i="26"/>
  <c r="BP32" i="26"/>
  <c r="AZ15" i="26"/>
  <c r="BP24" i="26"/>
  <c r="AZ9" i="26"/>
  <c r="BP18" i="26"/>
  <c r="AX29" i="26"/>
  <c r="BO38" i="26"/>
  <c r="AX21" i="26"/>
  <c r="BO30" i="26"/>
  <c r="AX13" i="26"/>
  <c r="BO22" i="26"/>
  <c r="AW40" i="26"/>
  <c r="AW39" i="26"/>
  <c r="AX10" i="26"/>
  <c r="BO19" i="26"/>
  <c r="AU39" i="26"/>
  <c r="AT36" i="26"/>
  <c r="BM45" i="26"/>
  <c r="AR29" i="26"/>
  <c r="BL38" i="26"/>
  <c r="AP31" i="26"/>
  <c r="BK40" i="26"/>
  <c r="AP23" i="26"/>
  <c r="BK32" i="26"/>
  <c r="AN32" i="26"/>
  <c r="BJ41" i="26"/>
  <c r="AL34" i="26"/>
  <c r="BI43" i="26"/>
  <c r="AL18" i="26"/>
  <c r="BI27" i="26"/>
  <c r="AL10" i="26"/>
  <c r="AH37" i="26"/>
  <c r="BG46" i="26"/>
  <c r="AH29" i="26"/>
  <c r="BG38" i="26"/>
  <c r="AH21" i="26"/>
  <c r="BG30" i="26"/>
  <c r="AH13" i="26"/>
  <c r="BG22" i="26"/>
  <c r="BC39" i="20"/>
  <c r="BD30" i="20"/>
  <c r="BR39" i="20"/>
  <c r="BD28" i="20"/>
  <c r="BR37" i="20"/>
  <c r="BD22" i="20"/>
  <c r="BR31" i="20"/>
  <c r="BD20" i="20"/>
  <c r="BR29" i="20"/>
  <c r="BD14" i="20"/>
  <c r="BR23" i="20"/>
  <c r="BD12" i="20"/>
  <c r="BR21" i="20"/>
  <c r="BB10" i="20"/>
  <c r="AZ36" i="20"/>
  <c r="BP45" i="20"/>
  <c r="AZ28" i="20"/>
  <c r="BP37" i="20"/>
  <c r="AZ20" i="20"/>
  <c r="BP29" i="20"/>
  <c r="AZ12" i="20"/>
  <c r="BP21" i="20"/>
  <c r="AX34" i="20"/>
  <c r="BO43" i="20"/>
  <c r="AX26" i="20"/>
  <c r="BO35" i="20"/>
  <c r="AX18" i="20"/>
  <c r="BO27" i="20"/>
  <c r="AX10" i="20"/>
  <c r="BO19" i="20"/>
  <c r="AW40" i="20"/>
  <c r="AX9" i="20"/>
  <c r="BO18" i="20"/>
  <c r="AW39" i="20"/>
  <c r="AV36" i="20"/>
  <c r="BN45" i="20"/>
  <c r="AV28" i="20"/>
  <c r="BN37" i="20"/>
  <c r="AV20" i="20"/>
  <c r="BN29" i="20"/>
  <c r="AV12" i="20"/>
  <c r="BN21" i="20"/>
  <c r="AT36" i="20"/>
  <c r="BM45" i="20"/>
  <c r="AT35" i="20"/>
  <c r="BM44" i="20"/>
  <c r="AT33" i="20"/>
  <c r="BM42" i="20"/>
  <c r="AT34" i="20"/>
  <c r="BM43" i="20"/>
  <c r="AT32" i="20"/>
  <c r="BM41" i="20"/>
  <c r="AT30" i="20"/>
  <c r="BM39" i="20"/>
  <c r="AT20" i="20"/>
  <c r="BM29" i="20"/>
  <c r="AT19" i="20"/>
  <c r="BM28" i="20"/>
  <c r="AT17" i="20"/>
  <c r="BM26" i="20"/>
  <c r="AT18" i="20"/>
  <c r="BM27" i="20"/>
  <c r="AT16" i="20"/>
  <c r="BM25" i="20"/>
  <c r="AT14" i="20"/>
  <c r="BM23" i="20"/>
  <c r="AH24" i="20"/>
  <c r="BG33" i="20"/>
  <c r="AH25" i="20"/>
  <c r="BG34" i="20"/>
  <c r="AH18" i="20"/>
  <c r="BG27" i="20"/>
  <c r="BD35" i="16"/>
  <c r="BR44" i="16"/>
  <c r="BD36" i="16"/>
  <c r="BR45" i="16"/>
  <c r="BD19" i="16"/>
  <c r="BR28" i="16"/>
  <c r="BD20" i="16"/>
  <c r="BR29" i="16"/>
  <c r="AT10" i="13"/>
  <c r="BM19" i="13"/>
  <c r="AS39" i="13"/>
  <c r="AT9" i="13"/>
  <c r="BM18" i="13"/>
  <c r="AS40" i="13"/>
  <c r="AX22" i="9"/>
  <c r="BO31" i="9"/>
  <c r="AX21" i="9"/>
  <c r="BO30" i="9"/>
  <c r="AR31" i="9"/>
  <c r="BL40" i="9"/>
  <c r="AR30" i="9"/>
  <c r="BL39" i="9"/>
  <c r="AM40" i="9"/>
  <c r="AN10" i="9"/>
  <c r="BJ19" i="9"/>
  <c r="AM39" i="9"/>
  <c r="AN9" i="9"/>
  <c r="BJ18" i="9"/>
  <c r="AN22" i="5"/>
  <c r="BJ31" i="5"/>
  <c r="AN21" i="5"/>
  <c r="BJ30" i="5"/>
  <c r="AJ32" i="5"/>
  <c r="BH41" i="5"/>
  <c r="AJ31" i="5"/>
  <c r="BH40" i="5"/>
  <c r="AR35" i="6"/>
  <c r="BL44" i="6"/>
  <c r="AR33" i="6"/>
  <c r="BL42" i="6"/>
  <c r="M52" i="5"/>
  <c r="M12" i="4"/>
  <c r="G52" i="31"/>
  <c r="G35" i="4"/>
  <c r="O55" i="31"/>
  <c r="G17" i="33"/>
  <c r="K17" i="33"/>
  <c r="I52" i="7"/>
  <c r="I14" i="4"/>
  <c r="D52" i="23"/>
  <c r="O55" i="22"/>
  <c r="W59" i="26"/>
  <c r="D52" i="22"/>
  <c r="I54" i="1"/>
  <c r="I52" i="1"/>
  <c r="R69" i="2"/>
  <c r="P70" i="2"/>
  <c r="S59" i="2"/>
  <c r="M23" i="4"/>
  <c r="S61" i="29"/>
  <c r="L19" i="33"/>
  <c r="L52" i="27"/>
  <c r="L32" i="4"/>
  <c r="L56" i="22"/>
  <c r="AG28" i="3"/>
  <c r="P72" i="25"/>
  <c r="R71" i="25"/>
  <c r="P71" i="20"/>
  <c r="R70" i="20"/>
  <c r="W59" i="20"/>
  <c r="H24" i="33"/>
  <c r="M52" i="18"/>
  <c r="P71" i="16"/>
  <c r="T59" i="16"/>
  <c r="I28" i="33"/>
  <c r="I52" i="14"/>
  <c r="P71" i="11"/>
  <c r="R71" i="10"/>
  <c r="P72" i="10"/>
  <c r="O55" i="10"/>
  <c r="R71" i="7"/>
  <c r="M26" i="33"/>
  <c r="M54" i="18"/>
  <c r="AI24" i="3"/>
  <c r="J52" i="1"/>
  <c r="J54" i="1"/>
  <c r="F52" i="1"/>
  <c r="F54" i="1"/>
  <c r="B52" i="1"/>
  <c r="S62" i="1"/>
  <c r="B54" i="1"/>
  <c r="S63" i="1"/>
  <c r="S61" i="5"/>
  <c r="C56" i="8"/>
  <c r="F14" i="3"/>
  <c r="E56" i="8"/>
  <c r="L14" i="3"/>
  <c r="G56" i="8"/>
  <c r="R14" i="3"/>
  <c r="I56" i="8"/>
  <c r="X14" i="3"/>
  <c r="K56" i="8"/>
  <c r="AD14" i="3"/>
  <c r="M56" i="8"/>
  <c r="AJ14" i="3"/>
  <c r="O55" i="9"/>
  <c r="D52" i="9"/>
  <c r="H52" i="9"/>
  <c r="J52" i="9"/>
  <c r="L52" i="9"/>
  <c r="C56" i="10"/>
  <c r="F16" i="3"/>
  <c r="E56" i="10"/>
  <c r="L16" i="3"/>
  <c r="G56" i="10"/>
  <c r="R16" i="3"/>
  <c r="I56" i="10"/>
  <c r="X16" i="3"/>
  <c r="K56" i="10"/>
  <c r="AD16" i="3"/>
  <c r="M56" i="10"/>
  <c r="AJ16" i="3"/>
  <c r="B52" i="11"/>
  <c r="B34" i="33"/>
  <c r="D52" i="11"/>
  <c r="D34" i="33"/>
  <c r="F52" i="11"/>
  <c r="F34" i="33"/>
  <c r="H52" i="11"/>
  <c r="H34" i="33"/>
  <c r="J52" i="11"/>
  <c r="J34" i="33"/>
  <c r="L52" i="11"/>
  <c r="L34" i="33"/>
  <c r="C56" i="12"/>
  <c r="F18" i="3"/>
  <c r="E56" i="12"/>
  <c r="L18" i="3"/>
  <c r="G56" i="12"/>
  <c r="R18" i="3"/>
  <c r="I56" i="12"/>
  <c r="X18" i="3"/>
  <c r="K56" i="12"/>
  <c r="AD18" i="3"/>
  <c r="M56" i="12"/>
  <c r="AJ18" i="3"/>
  <c r="O55" i="13"/>
  <c r="D52" i="13"/>
  <c r="F52" i="13"/>
  <c r="H52" i="13"/>
  <c r="J52" i="13"/>
  <c r="L52" i="13"/>
  <c r="C56" i="14"/>
  <c r="F20" i="3"/>
  <c r="E56" i="14"/>
  <c r="L20" i="3"/>
  <c r="G56" i="14"/>
  <c r="R20" i="3"/>
  <c r="I56" i="14"/>
  <c r="X20" i="3"/>
  <c r="K56" i="14"/>
  <c r="AD20" i="3"/>
  <c r="M56" i="14"/>
  <c r="AJ20" i="3"/>
  <c r="O55" i="15"/>
  <c r="D29" i="33"/>
  <c r="D52" i="15"/>
  <c r="F52" i="15"/>
  <c r="F29" i="33"/>
  <c r="H29" i="33"/>
  <c r="H52" i="15"/>
  <c r="J52" i="15"/>
  <c r="J29" i="33"/>
  <c r="L29" i="33"/>
  <c r="L52" i="15"/>
  <c r="Q59" i="16"/>
  <c r="R59" i="16"/>
  <c r="S59" i="16"/>
  <c r="E56" i="16"/>
  <c r="L22" i="3"/>
  <c r="U59" i="16"/>
  <c r="V59" i="16"/>
  <c r="W59" i="16"/>
  <c r="I56" i="16"/>
  <c r="X22" i="3"/>
  <c r="Y59" i="16"/>
  <c r="K56" i="16"/>
  <c r="AD22" i="3"/>
  <c r="Z59" i="16"/>
  <c r="AA59" i="16"/>
  <c r="M56" i="16"/>
  <c r="AJ22" i="3"/>
  <c r="B52" i="17"/>
  <c r="B27" i="33"/>
  <c r="D52" i="17"/>
  <c r="D27" i="33"/>
  <c r="F52" i="17"/>
  <c r="F27" i="33"/>
  <c r="H52" i="17"/>
  <c r="H27" i="33"/>
  <c r="J52" i="17"/>
  <c r="J27" i="33"/>
  <c r="L52" i="17"/>
  <c r="L27" i="33"/>
  <c r="L52" i="18"/>
  <c r="N52" i="18"/>
  <c r="O25" i="4"/>
  <c r="L26" i="33"/>
  <c r="C56" i="20"/>
  <c r="F26" i="3"/>
  <c r="R59" i="20"/>
  <c r="E56" i="20"/>
  <c r="L26" i="3"/>
  <c r="T59" i="20"/>
  <c r="G56" i="20"/>
  <c r="R26" i="3"/>
  <c r="V59" i="20"/>
  <c r="I56" i="20"/>
  <c r="X26" i="3"/>
  <c r="X59" i="20"/>
  <c r="K56" i="20"/>
  <c r="AD26" i="3"/>
  <c r="Z59" i="20"/>
  <c r="BA5" i="31"/>
  <c r="BB7" i="31"/>
  <c r="AZ36" i="31"/>
  <c r="BP45" i="31"/>
  <c r="AZ30" i="31"/>
  <c r="BP39" i="31"/>
  <c r="AZ28" i="31"/>
  <c r="BP37" i="31"/>
  <c r="AZ22" i="31"/>
  <c r="BP31" i="31"/>
  <c r="AZ20" i="31"/>
  <c r="BP29" i="31"/>
  <c r="AZ14" i="31"/>
  <c r="BP23" i="31"/>
  <c r="AZ12" i="31"/>
  <c r="AX35" i="31"/>
  <c r="BO44" i="31"/>
  <c r="AX33" i="31"/>
  <c r="BO42" i="31"/>
  <c r="AX27" i="31"/>
  <c r="BO36" i="31"/>
  <c r="AX25" i="31"/>
  <c r="BO34" i="31"/>
  <c r="AX19" i="31"/>
  <c r="BO28" i="31"/>
  <c r="AX17" i="31"/>
  <c r="BO26" i="31"/>
  <c r="AV37" i="31"/>
  <c r="BN46" i="31"/>
  <c r="AV35" i="31"/>
  <c r="BN44" i="31"/>
  <c r="AV29" i="31"/>
  <c r="BN38" i="31"/>
  <c r="AV27" i="31"/>
  <c r="BN36" i="31"/>
  <c r="AV21" i="31"/>
  <c r="BN30" i="31"/>
  <c r="AV19" i="31"/>
  <c r="BN28" i="31"/>
  <c r="AV13" i="31"/>
  <c r="BN22" i="31"/>
  <c r="AV11" i="31"/>
  <c r="BN20" i="31"/>
  <c r="AU40" i="31"/>
  <c r="AU39" i="31"/>
  <c r="AT34" i="31"/>
  <c r="BM43" i="31"/>
  <c r="AT26" i="31"/>
  <c r="BM35" i="31"/>
  <c r="AT18" i="31"/>
  <c r="BM27" i="31"/>
  <c r="AT10" i="31"/>
  <c r="BM19" i="31"/>
  <c r="AR35" i="31"/>
  <c r="BL44" i="31"/>
  <c r="AR27" i="31"/>
  <c r="BL36" i="31"/>
  <c r="AR19" i="31"/>
  <c r="BL28" i="31"/>
  <c r="AR8" i="31"/>
  <c r="AP34" i="31"/>
  <c r="BK43" i="31"/>
  <c r="AP26" i="31"/>
  <c r="BK35" i="31"/>
  <c r="AP18" i="31"/>
  <c r="BK27" i="31"/>
  <c r="AP10" i="31"/>
  <c r="BK19" i="31"/>
  <c r="AO39" i="31"/>
  <c r="AP9" i="31"/>
  <c r="BK18" i="31"/>
  <c r="AN36" i="31"/>
  <c r="BJ45" i="31"/>
  <c r="AN28" i="31"/>
  <c r="BJ37" i="31"/>
  <c r="AN20" i="31"/>
  <c r="BJ29" i="31"/>
  <c r="AN12" i="31"/>
  <c r="BJ21" i="31"/>
  <c r="AL37" i="31"/>
  <c r="BI46" i="31"/>
  <c r="AL35" i="31"/>
  <c r="BI44" i="31"/>
  <c r="AL32" i="31"/>
  <c r="BI41" i="31"/>
  <c r="AL29" i="31"/>
  <c r="BI38" i="31"/>
  <c r="AL27" i="31"/>
  <c r="BI36" i="31"/>
  <c r="AL24" i="31"/>
  <c r="BI33" i="31"/>
  <c r="AL21" i="31"/>
  <c r="BI30" i="31"/>
  <c r="AL19" i="31"/>
  <c r="BI28" i="31"/>
  <c r="AL16" i="31"/>
  <c r="BI25" i="31"/>
  <c r="AL13" i="31"/>
  <c r="BI22" i="31"/>
  <c r="AL11" i="31"/>
  <c r="BI20" i="31"/>
  <c r="AL10" i="31"/>
  <c r="BI19" i="31"/>
  <c r="AK40" i="31"/>
  <c r="AJ32" i="31"/>
  <c r="BH41" i="31"/>
  <c r="AJ29" i="31"/>
  <c r="BH38" i="31"/>
  <c r="AJ27" i="31"/>
  <c r="BH36" i="31"/>
  <c r="AJ24" i="31"/>
  <c r="BH33" i="31"/>
  <c r="AJ21" i="31"/>
  <c r="BH30" i="31"/>
  <c r="AJ19" i="31"/>
  <c r="BH28" i="31"/>
  <c r="AJ16" i="31"/>
  <c r="BH25" i="31"/>
  <c r="AJ13" i="31"/>
  <c r="BH22" i="31"/>
  <c r="AJ11" i="31"/>
  <c r="BH20" i="31"/>
  <c r="AJ10" i="31"/>
  <c r="BH19" i="31"/>
  <c r="AI39" i="31"/>
  <c r="AI40" i="31"/>
  <c r="AH23" i="31"/>
  <c r="BG32" i="31"/>
  <c r="AH15" i="31"/>
  <c r="BG24" i="31"/>
  <c r="AK40" i="26"/>
  <c r="BC39" i="26"/>
  <c r="BD33" i="26"/>
  <c r="BR42" i="26"/>
  <c r="BD31" i="26"/>
  <c r="BR40" i="26"/>
  <c r="BD25" i="26"/>
  <c r="BR34" i="26"/>
  <c r="BD23" i="26"/>
  <c r="BR32" i="26"/>
  <c r="BD17" i="26"/>
  <c r="BR26" i="26"/>
  <c r="BD15" i="26"/>
  <c r="BR24" i="26"/>
  <c r="BD7" i="26"/>
  <c r="AZ36" i="26"/>
  <c r="BP45" i="26"/>
  <c r="AZ34" i="26"/>
  <c r="BP43" i="26"/>
  <c r="AZ28" i="26"/>
  <c r="BP37" i="26"/>
  <c r="AZ26" i="26"/>
  <c r="BP35" i="26"/>
  <c r="AZ20" i="26"/>
  <c r="BP29" i="26"/>
  <c r="AZ18" i="26"/>
  <c r="BP27" i="26"/>
  <c r="AX36" i="26"/>
  <c r="BO45" i="26"/>
  <c r="AX28" i="26"/>
  <c r="BO37" i="26"/>
  <c r="AX20" i="26"/>
  <c r="BO29" i="26"/>
  <c r="AX12" i="26"/>
  <c r="BO21" i="26"/>
  <c r="AT33" i="26"/>
  <c r="BM42" i="26"/>
  <c r="AT25" i="26"/>
  <c r="BM34" i="26"/>
  <c r="AT17" i="26"/>
  <c r="BM26" i="26"/>
  <c r="AT9" i="26"/>
  <c r="BM18" i="26"/>
  <c r="AT8" i="26"/>
  <c r="AR34" i="26"/>
  <c r="BL43" i="26"/>
  <c r="AR26" i="26"/>
  <c r="BL35" i="26"/>
  <c r="AR18" i="26"/>
  <c r="BL27" i="26"/>
  <c r="AR10" i="26"/>
  <c r="BL19" i="26"/>
  <c r="AR9" i="26"/>
  <c r="AQ40" i="26"/>
  <c r="AP36" i="26"/>
  <c r="BK45" i="26"/>
  <c r="AP28" i="26"/>
  <c r="BK37" i="26"/>
  <c r="AP20" i="26"/>
  <c r="BK29" i="26"/>
  <c r="AP12" i="26"/>
  <c r="BK21" i="26"/>
  <c r="AN29" i="26"/>
  <c r="BJ38" i="26"/>
  <c r="AN21" i="26"/>
  <c r="BJ30" i="26"/>
  <c r="AN13" i="26"/>
  <c r="BJ22" i="26"/>
  <c r="AM39" i="26"/>
  <c r="AM40" i="26"/>
  <c r="AN10" i="26"/>
  <c r="BJ19" i="26"/>
  <c r="AL31" i="26"/>
  <c r="BI40" i="26"/>
  <c r="AL23" i="26"/>
  <c r="BI32" i="26"/>
  <c r="AL15" i="26"/>
  <c r="BI24" i="26"/>
  <c r="AL12" i="26"/>
  <c r="BI21" i="26"/>
  <c r="AK39" i="26"/>
  <c r="AJ31" i="26"/>
  <c r="BH40" i="26"/>
  <c r="AJ23" i="26"/>
  <c r="BH32" i="26"/>
  <c r="AJ15" i="26"/>
  <c r="BH24" i="26"/>
  <c r="AJ12" i="26"/>
  <c r="AI40" i="26"/>
  <c r="AH36" i="26"/>
  <c r="BG45" i="26"/>
  <c r="AH20" i="26"/>
  <c r="BG29" i="26"/>
  <c r="AG39" i="20"/>
  <c r="AQ39" i="20"/>
  <c r="AS39" i="20"/>
  <c r="AY39" i="20"/>
  <c r="BA39" i="20"/>
  <c r="BE39" i="20"/>
  <c r="BD37" i="20"/>
  <c r="BR46" i="20"/>
  <c r="BD29" i="20"/>
  <c r="BR38" i="20"/>
  <c r="BD21" i="20"/>
  <c r="BR30" i="20"/>
  <c r="BD13" i="20"/>
  <c r="BR22" i="20"/>
  <c r="BB35" i="20"/>
  <c r="BQ44" i="20"/>
  <c r="BB27" i="20"/>
  <c r="BQ36" i="20"/>
  <c r="BB19" i="20"/>
  <c r="BQ28" i="20"/>
  <c r="BB11" i="20"/>
  <c r="BQ20" i="20"/>
  <c r="AZ37" i="20"/>
  <c r="BP46" i="20"/>
  <c r="AZ29" i="20"/>
  <c r="BP38" i="20"/>
  <c r="AZ21" i="20"/>
  <c r="BP30" i="20"/>
  <c r="AZ13" i="20"/>
  <c r="BP22" i="20"/>
  <c r="AY40" i="20"/>
  <c r="AZ10" i="20"/>
  <c r="BP19" i="20"/>
  <c r="AZ7" i="20"/>
  <c r="AX29" i="20"/>
  <c r="BO38" i="20"/>
  <c r="AX21" i="20"/>
  <c r="BO30" i="20"/>
  <c r="AX13" i="20"/>
  <c r="BO22" i="20"/>
  <c r="AX8" i="20"/>
  <c r="BO17" i="20"/>
  <c r="AX7" i="20"/>
  <c r="AV31" i="20"/>
  <c r="BN40" i="20"/>
  <c r="AV23" i="20"/>
  <c r="BN32" i="20"/>
  <c r="AV15" i="20"/>
  <c r="BN24" i="20"/>
  <c r="AL37" i="20"/>
  <c r="BI46" i="20"/>
  <c r="AL36" i="20"/>
  <c r="BI45" i="20"/>
  <c r="AL35" i="20"/>
  <c r="BI44" i="20"/>
  <c r="AL21" i="20"/>
  <c r="BI30" i="20"/>
  <c r="AL20" i="20"/>
  <c r="BI29" i="20"/>
  <c r="AL19" i="20"/>
  <c r="BI28" i="20"/>
  <c r="AH32" i="20"/>
  <c r="BG41" i="20"/>
  <c r="AH33" i="20"/>
  <c r="BG42" i="20"/>
  <c r="BD9" i="16"/>
  <c r="BR18" i="16"/>
  <c r="BC39" i="16"/>
  <c r="BD7" i="16"/>
  <c r="AN28" i="13"/>
  <c r="BJ37" i="13"/>
  <c r="AN27" i="13"/>
  <c r="BJ36" i="13"/>
  <c r="BD13" i="9"/>
  <c r="BR22" i="9"/>
  <c r="BD11" i="9"/>
  <c r="BR20" i="9"/>
  <c r="BC39" i="9"/>
  <c r="AZ37" i="9"/>
  <c r="BP46" i="9"/>
  <c r="AZ36" i="9"/>
  <c r="BP45" i="9"/>
  <c r="BB31" i="5"/>
  <c r="BQ40" i="5"/>
  <c r="BB30" i="5"/>
  <c r="BQ39" i="5"/>
  <c r="AW39" i="5"/>
  <c r="AX10" i="5"/>
  <c r="BO19" i="5"/>
  <c r="AW40" i="5"/>
  <c r="AX9" i="5"/>
  <c r="BO18" i="5"/>
  <c r="AP37" i="5"/>
  <c r="BK46" i="5"/>
  <c r="AP36" i="5"/>
  <c r="BK45" i="5"/>
  <c r="AP29" i="6"/>
  <c r="BK38" i="6"/>
  <c r="AP27" i="6"/>
  <c r="BK36" i="6"/>
  <c r="AV32" i="7"/>
  <c r="BN41" i="7"/>
  <c r="AV30" i="7"/>
  <c r="BN39" i="7"/>
  <c r="AR15" i="7"/>
  <c r="BL24" i="7"/>
  <c r="AR13" i="7"/>
  <c r="BL22" i="7"/>
  <c r="AR9" i="7"/>
  <c r="BL18" i="7"/>
  <c r="AQ40" i="7"/>
  <c r="AQ39" i="7"/>
  <c r="AP15" i="7"/>
  <c r="BK24" i="7"/>
  <c r="AP17" i="7"/>
  <c r="BK26" i="7"/>
  <c r="AO39" i="7"/>
  <c r="AT9" i="20"/>
  <c r="AR36" i="20"/>
  <c r="BL45" i="20"/>
  <c r="AR28" i="20"/>
  <c r="BL37" i="20"/>
  <c r="AR11" i="20"/>
  <c r="BL20" i="20"/>
  <c r="AR12" i="20"/>
  <c r="BL21" i="20"/>
  <c r="AR9" i="20"/>
  <c r="BL18" i="20"/>
  <c r="AR8" i="20"/>
  <c r="BL17" i="20"/>
  <c r="AR7" i="20"/>
  <c r="AP23" i="20"/>
  <c r="BK32" i="20"/>
  <c r="AP24" i="20"/>
  <c r="BK33" i="20"/>
  <c r="AP15" i="20"/>
  <c r="BK24" i="20"/>
  <c r="AP16" i="20"/>
  <c r="BK25" i="20"/>
  <c r="AN31" i="20"/>
  <c r="BJ40" i="20"/>
  <c r="AN30" i="20"/>
  <c r="BJ39" i="20"/>
  <c r="AN23" i="20"/>
  <c r="BJ32" i="20"/>
  <c r="AN22" i="20"/>
  <c r="BJ31" i="20"/>
  <c r="AN15" i="20"/>
  <c r="BJ24" i="20"/>
  <c r="AN14" i="20"/>
  <c r="BJ23" i="20"/>
  <c r="AJ33" i="20"/>
  <c r="BH42" i="20"/>
  <c r="AJ32" i="20"/>
  <c r="BH41" i="20"/>
  <c r="AJ25" i="20"/>
  <c r="BH34" i="20"/>
  <c r="AJ24" i="20"/>
  <c r="BH33" i="20"/>
  <c r="AJ17" i="20"/>
  <c r="BH26" i="20"/>
  <c r="AJ16" i="20"/>
  <c r="BH25" i="20"/>
  <c r="AQ5" i="16"/>
  <c r="AR7" i="16"/>
  <c r="AP36" i="16"/>
  <c r="BK45" i="16"/>
  <c r="AP30" i="16"/>
  <c r="BK39" i="16"/>
  <c r="AP28" i="16"/>
  <c r="BK37" i="16"/>
  <c r="AP22" i="16"/>
  <c r="BK31" i="16"/>
  <c r="AP20" i="16"/>
  <c r="BK29" i="16"/>
  <c r="AP14" i="16"/>
  <c r="BK23" i="16"/>
  <c r="AP12" i="16"/>
  <c r="BK21" i="16"/>
  <c r="AL26" i="16"/>
  <c r="BI35" i="16"/>
  <c r="AL25" i="16"/>
  <c r="BI34" i="16"/>
  <c r="AK39" i="16"/>
  <c r="AL10" i="16"/>
  <c r="BI19" i="16"/>
  <c r="AL9" i="16"/>
  <c r="BI18" i="16"/>
  <c r="AR35" i="13"/>
  <c r="BL44" i="13"/>
  <c r="AR34" i="13"/>
  <c r="BL43" i="13"/>
  <c r="AR19" i="13"/>
  <c r="BL28" i="13"/>
  <c r="AR18" i="13"/>
  <c r="BL27" i="13"/>
  <c r="AL30" i="13"/>
  <c r="BI39" i="13"/>
  <c r="AL29" i="13"/>
  <c r="BI38" i="13"/>
  <c r="AL14" i="13"/>
  <c r="BI23" i="13"/>
  <c r="AL13" i="13"/>
  <c r="BI22" i="13"/>
  <c r="AJ26" i="13"/>
  <c r="BH35" i="13"/>
  <c r="AJ24" i="13"/>
  <c r="BH33" i="13"/>
  <c r="AJ25" i="13"/>
  <c r="BH34" i="13"/>
  <c r="AH24" i="13"/>
  <c r="BG33" i="13"/>
  <c r="AH22" i="13"/>
  <c r="BG31" i="13"/>
  <c r="AH23" i="13"/>
  <c r="BG32" i="13"/>
  <c r="BD35" i="9"/>
  <c r="BR44" i="9"/>
  <c r="BD37" i="9"/>
  <c r="BR46" i="9"/>
  <c r="AV32" i="9"/>
  <c r="BN41" i="9"/>
  <c r="AV31" i="9"/>
  <c r="BN40" i="9"/>
  <c r="AV16" i="9"/>
  <c r="BN25" i="9"/>
  <c r="AV15" i="9"/>
  <c r="BN24" i="9"/>
  <c r="AQ39" i="9"/>
  <c r="AR9" i="9"/>
  <c r="BL18" i="9"/>
  <c r="AR8" i="9"/>
  <c r="BL17" i="9"/>
  <c r="AP25" i="9"/>
  <c r="BK34" i="9"/>
  <c r="AP24" i="9"/>
  <c r="BK33" i="9"/>
  <c r="BD30" i="5"/>
  <c r="BR39" i="5"/>
  <c r="BD29" i="5"/>
  <c r="BR38" i="5"/>
  <c r="BD14" i="5"/>
  <c r="BR23" i="5"/>
  <c r="BD13" i="5"/>
  <c r="BR22" i="5"/>
  <c r="BB9" i="5"/>
  <c r="BQ18" i="5"/>
  <c r="BA39" i="5"/>
  <c r="BB8" i="5"/>
  <c r="BQ17" i="5"/>
  <c r="AZ25" i="5"/>
  <c r="BP34" i="5"/>
  <c r="AZ24" i="5"/>
  <c r="BP33" i="5"/>
  <c r="AV36" i="5"/>
  <c r="BN45" i="5"/>
  <c r="AV35" i="5"/>
  <c r="BN44" i="5"/>
  <c r="AV20" i="5"/>
  <c r="BN29" i="5"/>
  <c r="AV19" i="5"/>
  <c r="BN28" i="5"/>
  <c r="AR35" i="5"/>
  <c r="BL44" i="5"/>
  <c r="AR34" i="5"/>
  <c r="BL43" i="5"/>
  <c r="AR19" i="5"/>
  <c r="BL28" i="5"/>
  <c r="AR18" i="5"/>
  <c r="BL27" i="5"/>
  <c r="AL32" i="5"/>
  <c r="BI41" i="5"/>
  <c r="AL31" i="5"/>
  <c r="BI40" i="5"/>
  <c r="AL16" i="5"/>
  <c r="BI25" i="5"/>
  <c r="AK39" i="5"/>
  <c r="AL15" i="5"/>
  <c r="BI24" i="5"/>
  <c r="BB7" i="6"/>
  <c r="AZ33" i="6"/>
  <c r="BP42" i="6"/>
  <c r="AZ31" i="6"/>
  <c r="BP40" i="6"/>
  <c r="AV20" i="6"/>
  <c r="BN29" i="6"/>
  <c r="AV18" i="6"/>
  <c r="BN27" i="6"/>
  <c r="AR27" i="6"/>
  <c r="BL36" i="6"/>
  <c r="AR25" i="6"/>
  <c r="BL34" i="6"/>
  <c r="AP21" i="6"/>
  <c r="BK30" i="6"/>
  <c r="AP19" i="6"/>
  <c r="BK28" i="6"/>
  <c r="AL32" i="6"/>
  <c r="BI41" i="6"/>
  <c r="AL30" i="6"/>
  <c r="BI39" i="6"/>
  <c r="AZ28" i="7"/>
  <c r="BP37" i="7"/>
  <c r="AZ27" i="7"/>
  <c r="BP36" i="7"/>
  <c r="AZ12" i="7"/>
  <c r="BP21" i="7"/>
  <c r="AY40" i="7"/>
  <c r="AY39" i="7"/>
  <c r="AZ11" i="7"/>
  <c r="BP20" i="7"/>
  <c r="AX29" i="7"/>
  <c r="BO38" i="7"/>
  <c r="AX28" i="7"/>
  <c r="BO37" i="7"/>
  <c r="AX13" i="7"/>
  <c r="BO22" i="7"/>
  <c r="AX12" i="7"/>
  <c r="BO21" i="7"/>
  <c r="AV24" i="7"/>
  <c r="BN33" i="7"/>
  <c r="AV22" i="7"/>
  <c r="BN31" i="7"/>
  <c r="AR7" i="7"/>
  <c r="AJ23" i="7"/>
  <c r="BH32" i="7"/>
  <c r="AJ24" i="7"/>
  <c r="BH33" i="7"/>
  <c r="AI39" i="7"/>
  <c r="AH14" i="7"/>
  <c r="BG23" i="7"/>
  <c r="AH13" i="7"/>
  <c r="BG22" i="7"/>
  <c r="AG40" i="7"/>
  <c r="AG39" i="7"/>
  <c r="AI5" i="8"/>
  <c r="AJ7" i="8"/>
  <c r="AH37" i="8"/>
  <c r="BG46" i="8"/>
  <c r="AH22" i="8"/>
  <c r="BG31" i="8"/>
  <c r="AH21" i="8"/>
  <c r="BG30" i="8"/>
  <c r="AV27" i="10"/>
  <c r="BN36" i="10"/>
  <c r="AV26" i="10"/>
  <c r="BN35" i="10"/>
  <c r="AV11" i="10"/>
  <c r="BN20" i="10"/>
  <c r="AV10" i="10"/>
  <c r="BN19" i="10"/>
  <c r="AT31" i="14"/>
  <c r="BM40" i="14"/>
  <c r="AT33" i="14"/>
  <c r="BM42" i="14"/>
  <c r="AT32" i="14"/>
  <c r="BM41" i="14"/>
  <c r="AR18" i="14"/>
  <c r="BL27" i="14"/>
  <c r="AR19" i="14"/>
  <c r="BL28" i="14"/>
  <c r="R69" i="16"/>
  <c r="R69" i="9"/>
  <c r="AY39" i="31"/>
  <c r="AY40" i="31"/>
  <c r="AP13" i="31"/>
  <c r="BK22" i="31"/>
  <c r="AI5" i="31"/>
  <c r="AJ7" i="31"/>
  <c r="AH27" i="31"/>
  <c r="BG36" i="31"/>
  <c r="AU40" i="26"/>
  <c r="AT28" i="26"/>
  <c r="BM37" i="26"/>
  <c r="AT24" i="26"/>
  <c r="BM33" i="26"/>
  <c r="AT20" i="26"/>
  <c r="BM29" i="26"/>
  <c r="AT12" i="26"/>
  <c r="BM21" i="26"/>
  <c r="AR21" i="26"/>
  <c r="BL30" i="26"/>
  <c r="AR17" i="26"/>
  <c r="BL26" i="26"/>
  <c r="AR13" i="26"/>
  <c r="BL22" i="26"/>
  <c r="AP15" i="26"/>
  <c r="BK24" i="26"/>
  <c r="AN24" i="26"/>
  <c r="BJ33" i="26"/>
  <c r="AN16" i="26"/>
  <c r="BJ25" i="26"/>
  <c r="AL26" i="26"/>
  <c r="BI35" i="26"/>
  <c r="AL22" i="26"/>
  <c r="BI31" i="26"/>
  <c r="AJ34" i="26"/>
  <c r="BH43" i="26"/>
  <c r="AJ26" i="26"/>
  <c r="BH35" i="26"/>
  <c r="AJ22" i="26"/>
  <c r="BH31" i="26"/>
  <c r="AJ18" i="26"/>
  <c r="BH27" i="26"/>
  <c r="AJ14" i="26"/>
  <c r="BH23" i="26"/>
  <c r="AH32" i="26"/>
  <c r="BG41" i="26"/>
  <c r="AH28" i="26"/>
  <c r="BG37" i="26"/>
  <c r="AH24" i="26"/>
  <c r="BG33" i="26"/>
  <c r="AH12" i="26"/>
  <c r="BG21" i="26"/>
  <c r="BG49" i="26"/>
  <c r="BB14" i="20"/>
  <c r="BQ23" i="20"/>
  <c r="AV9" i="20"/>
  <c r="BN18" i="20"/>
  <c r="AV8" i="20"/>
  <c r="AR32" i="20"/>
  <c r="BL41" i="20"/>
  <c r="AR31" i="20"/>
  <c r="BL40" i="20"/>
  <c r="AP19" i="20"/>
  <c r="BK28" i="20"/>
  <c r="AP20" i="20"/>
  <c r="BK29" i="20"/>
  <c r="AN35" i="20"/>
  <c r="BJ44" i="20"/>
  <c r="AN34" i="20"/>
  <c r="BJ43" i="20"/>
  <c r="AN27" i="20"/>
  <c r="BJ36" i="20"/>
  <c r="AN26" i="20"/>
  <c r="BJ35" i="20"/>
  <c r="AN19" i="20"/>
  <c r="BJ28" i="20"/>
  <c r="AN18" i="20"/>
  <c r="BJ27" i="20"/>
  <c r="AN11" i="20"/>
  <c r="BJ20" i="20"/>
  <c r="AN9" i="20"/>
  <c r="AN10" i="20"/>
  <c r="BJ19" i="20"/>
  <c r="AJ29" i="20"/>
  <c r="BH38" i="20"/>
  <c r="AJ28" i="20"/>
  <c r="BH37" i="20"/>
  <c r="AJ21" i="20"/>
  <c r="BH30" i="20"/>
  <c r="AJ20" i="20"/>
  <c r="BH29" i="20"/>
  <c r="AJ13" i="20"/>
  <c r="BH22" i="20"/>
  <c r="AJ12" i="20"/>
  <c r="BH21" i="20"/>
  <c r="AJ8" i="20"/>
  <c r="BH17" i="20"/>
  <c r="BD8" i="16"/>
  <c r="BR17" i="16"/>
  <c r="BB31" i="16"/>
  <c r="BQ40" i="16"/>
  <c r="BB23" i="16"/>
  <c r="BQ32" i="16"/>
  <c r="BB15" i="16"/>
  <c r="AX29" i="16"/>
  <c r="BO38" i="16"/>
  <c r="AX21" i="16"/>
  <c r="BO30" i="16"/>
  <c r="AX13" i="16"/>
  <c r="BO22" i="16"/>
  <c r="AW40" i="16"/>
  <c r="AX10" i="16"/>
  <c r="BO19" i="16"/>
  <c r="AX7" i="16"/>
  <c r="AV31" i="16"/>
  <c r="BN40" i="16"/>
  <c r="AV23" i="16"/>
  <c r="BN32" i="16"/>
  <c r="AV15" i="16"/>
  <c r="BN24" i="16"/>
  <c r="AV12" i="16"/>
  <c r="BN21" i="16"/>
  <c r="AU40" i="16"/>
  <c r="AU39" i="16"/>
  <c r="AP34" i="16"/>
  <c r="BK43" i="16"/>
  <c r="AP32" i="16"/>
  <c r="BK41" i="16"/>
  <c r="AP26" i="16"/>
  <c r="BK35" i="16"/>
  <c r="AP24" i="16"/>
  <c r="BK33" i="16"/>
  <c r="AP18" i="16"/>
  <c r="BK27" i="16"/>
  <c r="AP16" i="16"/>
  <c r="BK25" i="16"/>
  <c r="AL34" i="16"/>
  <c r="BI43" i="16"/>
  <c r="AL33" i="16"/>
  <c r="BI42" i="16"/>
  <c r="AL18" i="16"/>
  <c r="BI27" i="16"/>
  <c r="AL17" i="16"/>
  <c r="BI26" i="16"/>
  <c r="BG16" i="16"/>
  <c r="AR27" i="13"/>
  <c r="BL36" i="13"/>
  <c r="AR26" i="13"/>
  <c r="BL35" i="13"/>
  <c r="AR11" i="13"/>
  <c r="BL20" i="13"/>
  <c r="AR10" i="13"/>
  <c r="BL19" i="13"/>
  <c r="AM5" i="13"/>
  <c r="AN7" i="13"/>
  <c r="AL37" i="13"/>
  <c r="BI46" i="13"/>
  <c r="AL22" i="13"/>
  <c r="BI31" i="13"/>
  <c r="AL21" i="13"/>
  <c r="BI30" i="13"/>
  <c r="AJ34" i="13"/>
  <c r="BH43" i="13"/>
  <c r="AJ33" i="13"/>
  <c r="BH42" i="13"/>
  <c r="AJ18" i="13"/>
  <c r="BH27" i="13"/>
  <c r="AJ16" i="13"/>
  <c r="BH25" i="13"/>
  <c r="AJ17" i="13"/>
  <c r="BH26" i="13"/>
  <c r="AH32" i="13"/>
  <c r="BG41" i="13"/>
  <c r="AH30" i="13"/>
  <c r="BG39" i="13"/>
  <c r="AH31" i="13"/>
  <c r="BG40" i="13"/>
  <c r="AH16" i="13"/>
  <c r="BG25" i="13"/>
  <c r="AH14" i="13"/>
  <c r="BG23" i="13"/>
  <c r="AH15" i="13"/>
  <c r="BG24" i="13"/>
  <c r="BD21" i="9"/>
  <c r="BR30" i="9"/>
  <c r="BD19" i="9"/>
  <c r="BR28" i="9"/>
  <c r="AX8" i="9"/>
  <c r="BO17" i="9"/>
  <c r="AX7" i="9"/>
  <c r="AV24" i="9"/>
  <c r="BN33" i="9"/>
  <c r="AV23" i="9"/>
  <c r="BN32" i="9"/>
  <c r="AP33" i="9"/>
  <c r="BK42" i="9"/>
  <c r="AP32" i="9"/>
  <c r="BK41" i="9"/>
  <c r="AP17" i="9"/>
  <c r="BK26" i="9"/>
  <c r="AP16" i="9"/>
  <c r="BK25" i="9"/>
  <c r="BD22" i="5"/>
  <c r="BR31" i="5"/>
  <c r="BD21" i="5"/>
  <c r="BR30" i="5"/>
  <c r="AZ33" i="5"/>
  <c r="BP42" i="5"/>
  <c r="AZ32" i="5"/>
  <c r="BP41" i="5"/>
  <c r="AZ17" i="5"/>
  <c r="BP26" i="5"/>
  <c r="AZ16" i="5"/>
  <c r="BP25" i="5"/>
  <c r="AY40" i="5"/>
  <c r="AV28" i="5"/>
  <c r="BN37" i="5"/>
  <c r="AV27" i="5"/>
  <c r="BN36" i="5"/>
  <c r="AV12" i="5"/>
  <c r="BN21" i="5"/>
  <c r="AU39" i="5"/>
  <c r="AV11" i="5"/>
  <c r="BN20" i="5"/>
  <c r="AR27" i="5"/>
  <c r="BL36" i="5"/>
  <c r="AR26" i="5"/>
  <c r="BL35" i="5"/>
  <c r="AR11" i="5"/>
  <c r="BL20" i="5"/>
  <c r="AR10" i="5"/>
  <c r="BL19" i="5"/>
  <c r="AN8" i="5"/>
  <c r="BJ17" i="5"/>
  <c r="AN7" i="5"/>
  <c r="AL24" i="5"/>
  <c r="BI33" i="5"/>
  <c r="AL23" i="5"/>
  <c r="BI32" i="5"/>
  <c r="BB23" i="6"/>
  <c r="BQ32" i="6"/>
  <c r="BB21" i="6"/>
  <c r="BQ30" i="6"/>
  <c r="AZ17" i="6"/>
  <c r="BP26" i="6"/>
  <c r="AZ15" i="6"/>
  <c r="BP24" i="6"/>
  <c r="AV36" i="6"/>
  <c r="BN45" i="6"/>
  <c r="AV34" i="6"/>
  <c r="BN43" i="6"/>
  <c r="AP37" i="6"/>
  <c r="BK46" i="6"/>
  <c r="AP35" i="6"/>
  <c r="BK44" i="6"/>
  <c r="AL16" i="6"/>
  <c r="BI25" i="6"/>
  <c r="AL14" i="6"/>
  <c r="BI23" i="6"/>
  <c r="AL10" i="6"/>
  <c r="BI19" i="6"/>
  <c r="AK40" i="6"/>
  <c r="AZ36" i="7"/>
  <c r="BP45" i="7"/>
  <c r="AZ35" i="7"/>
  <c r="BP44" i="7"/>
  <c r="AZ20" i="7"/>
  <c r="BP29" i="7"/>
  <c r="AZ19" i="7"/>
  <c r="BP28" i="7"/>
  <c r="AY5" i="7"/>
  <c r="AZ7" i="7"/>
  <c r="AX36" i="7"/>
  <c r="BO45" i="7"/>
  <c r="AX21" i="7"/>
  <c r="BO30" i="7"/>
  <c r="AX20" i="7"/>
  <c r="BO29" i="7"/>
  <c r="AR23" i="7"/>
  <c r="BL32" i="7"/>
  <c r="AR21" i="7"/>
  <c r="BL30" i="7"/>
  <c r="AJ33" i="8"/>
  <c r="BH42" i="8"/>
  <c r="AJ31" i="8"/>
  <c r="BH40" i="8"/>
  <c r="BD21" i="15"/>
  <c r="BR30" i="15"/>
  <c r="BD22" i="15"/>
  <c r="BR31" i="15"/>
  <c r="BC39" i="15"/>
  <c r="BC40" i="15"/>
  <c r="R69" i="20"/>
  <c r="BA40" i="31"/>
  <c r="AJ35" i="26"/>
  <c r="BH44" i="26"/>
  <c r="AQ40" i="20"/>
  <c r="AT31" i="20"/>
  <c r="BM40" i="20"/>
  <c r="AT23" i="20"/>
  <c r="BM32" i="20"/>
  <c r="AT15" i="20"/>
  <c r="BM24" i="20"/>
  <c r="AR27" i="20"/>
  <c r="BL36" i="20"/>
  <c r="AR25" i="20"/>
  <c r="BL34" i="20"/>
  <c r="AR23" i="20"/>
  <c r="BL32" i="20"/>
  <c r="AR21" i="20"/>
  <c r="BL30" i="20"/>
  <c r="AR19" i="20"/>
  <c r="BL28" i="20"/>
  <c r="AR17" i="20"/>
  <c r="BL26" i="20"/>
  <c r="AR15" i="20"/>
  <c r="BL24" i="20"/>
  <c r="AR13" i="20"/>
  <c r="BL22" i="20"/>
  <c r="AP36" i="20"/>
  <c r="BK45" i="20"/>
  <c r="AP28" i="20"/>
  <c r="BK37" i="20"/>
  <c r="AL33" i="20"/>
  <c r="BI42" i="20"/>
  <c r="AL32" i="20"/>
  <c r="BI41" i="20"/>
  <c r="AL31" i="20"/>
  <c r="BI40" i="20"/>
  <c r="AL25" i="20"/>
  <c r="BI34" i="20"/>
  <c r="AL24" i="20"/>
  <c r="BI33" i="20"/>
  <c r="AL23" i="20"/>
  <c r="BI32" i="20"/>
  <c r="AL17" i="20"/>
  <c r="BI26" i="20"/>
  <c r="AL16" i="20"/>
  <c r="BI25" i="20"/>
  <c r="AL15" i="20"/>
  <c r="BI24" i="20"/>
  <c r="AJ11" i="20"/>
  <c r="BH20" i="20"/>
  <c r="AH36" i="20"/>
  <c r="BG45" i="20"/>
  <c r="AI5" i="20"/>
  <c r="AJ7" i="20"/>
  <c r="AW39" i="16"/>
  <c r="BD31" i="16"/>
  <c r="BR40" i="16"/>
  <c r="BD32" i="16"/>
  <c r="BR41" i="16"/>
  <c r="BD23" i="16"/>
  <c r="BR32" i="16"/>
  <c r="BD24" i="16"/>
  <c r="BR33" i="16"/>
  <c r="BD15" i="16"/>
  <c r="BR24" i="16"/>
  <c r="BD16" i="16"/>
  <c r="BR25" i="16"/>
  <c r="AT34" i="13"/>
  <c r="BM43" i="13"/>
  <c r="AT33" i="13"/>
  <c r="BM42" i="13"/>
  <c r="AT18" i="13"/>
  <c r="BM27" i="13"/>
  <c r="AT17" i="13"/>
  <c r="BM26" i="13"/>
  <c r="AN36" i="13"/>
  <c r="BJ45" i="13"/>
  <c r="AN35" i="13"/>
  <c r="BJ44" i="13"/>
  <c r="AN20" i="13"/>
  <c r="BJ29" i="13"/>
  <c r="AN19" i="13"/>
  <c r="BJ28" i="13"/>
  <c r="BD29" i="9"/>
  <c r="BR38" i="9"/>
  <c r="BD27" i="9"/>
  <c r="BR36" i="9"/>
  <c r="AZ29" i="9"/>
  <c r="BP38" i="9"/>
  <c r="AZ28" i="9"/>
  <c r="BP37" i="9"/>
  <c r="AZ13" i="9"/>
  <c r="BP22" i="9"/>
  <c r="AY40" i="9"/>
  <c r="AZ12" i="9"/>
  <c r="BP21" i="9"/>
  <c r="AX30" i="9"/>
  <c r="BO39" i="9"/>
  <c r="AX29" i="9"/>
  <c r="BO38" i="9"/>
  <c r="AX14" i="9"/>
  <c r="BO23" i="9"/>
  <c r="AX13" i="9"/>
  <c r="BO22" i="9"/>
  <c r="AR23" i="9"/>
  <c r="BL32" i="9"/>
  <c r="AR22" i="9"/>
  <c r="BL31" i="9"/>
  <c r="AN34" i="9"/>
  <c r="BJ43" i="9"/>
  <c r="AN33" i="9"/>
  <c r="BJ42" i="9"/>
  <c r="AN18" i="9"/>
  <c r="BJ27" i="9"/>
  <c r="AN17" i="9"/>
  <c r="BJ26" i="9"/>
  <c r="BD8" i="5"/>
  <c r="BR17" i="5"/>
  <c r="BD7" i="5"/>
  <c r="BB23" i="5"/>
  <c r="BQ32" i="5"/>
  <c r="BB22" i="5"/>
  <c r="BQ31" i="5"/>
  <c r="AX34" i="5"/>
  <c r="BO43" i="5"/>
  <c r="AX33" i="5"/>
  <c r="BO42" i="5"/>
  <c r="AX18" i="5"/>
  <c r="BO27" i="5"/>
  <c r="AX17" i="5"/>
  <c r="BO26" i="5"/>
  <c r="AP29" i="5"/>
  <c r="BK38" i="5"/>
  <c r="AP28" i="5"/>
  <c r="BK37" i="5"/>
  <c r="AP13" i="5"/>
  <c r="BK22" i="5"/>
  <c r="AO40" i="5"/>
  <c r="AP12" i="5"/>
  <c r="BK21" i="5"/>
  <c r="AN30" i="5"/>
  <c r="BJ39" i="5"/>
  <c r="AN29" i="5"/>
  <c r="BJ38" i="5"/>
  <c r="AN14" i="5"/>
  <c r="BJ23" i="5"/>
  <c r="AN13" i="5"/>
  <c r="BJ22" i="5"/>
  <c r="AJ24" i="5"/>
  <c r="BH33" i="5"/>
  <c r="AJ23" i="5"/>
  <c r="BH32" i="5"/>
  <c r="BB31" i="6"/>
  <c r="BQ40" i="6"/>
  <c r="BB29" i="6"/>
  <c r="BQ38" i="6"/>
  <c r="AZ25" i="6"/>
  <c r="BP34" i="6"/>
  <c r="AZ23" i="6"/>
  <c r="BP32" i="6"/>
  <c r="AV12" i="6"/>
  <c r="BN21" i="6"/>
  <c r="AU40" i="6"/>
  <c r="AU39" i="6"/>
  <c r="AR19" i="6"/>
  <c r="BL28" i="6"/>
  <c r="AR17" i="6"/>
  <c r="BL26" i="6"/>
  <c r="AP13" i="6"/>
  <c r="BK22" i="6"/>
  <c r="AP11" i="6"/>
  <c r="BK20" i="6"/>
  <c r="AO39" i="6"/>
  <c r="AL24" i="6"/>
  <c r="BI33" i="6"/>
  <c r="AL22" i="6"/>
  <c r="BI31" i="6"/>
  <c r="AV16" i="7"/>
  <c r="BN25" i="7"/>
  <c r="AV14" i="7"/>
  <c r="BN23" i="7"/>
  <c r="AR31" i="7"/>
  <c r="BL40" i="7"/>
  <c r="AR29" i="7"/>
  <c r="BL38" i="7"/>
  <c r="AZ34" i="8"/>
  <c r="BP43" i="8"/>
  <c r="AZ33" i="8"/>
  <c r="BP42" i="8"/>
  <c r="AZ18" i="8"/>
  <c r="BP27" i="8"/>
  <c r="AZ17" i="8"/>
  <c r="BP26" i="8"/>
  <c r="AO40" i="8"/>
  <c r="AL23" i="8"/>
  <c r="BI32" i="8"/>
  <c r="AL22" i="8"/>
  <c r="BI31" i="8"/>
  <c r="AK40" i="8"/>
  <c r="AR22" i="10"/>
  <c r="BL31" i="10"/>
  <c r="AR21" i="10"/>
  <c r="BL30" i="10"/>
  <c r="AQ40" i="10"/>
  <c r="AX27" i="11"/>
  <c r="BO36" i="11"/>
  <c r="AX26" i="11"/>
  <c r="BO35" i="11"/>
  <c r="AJ24" i="18"/>
  <c r="BH33" i="18"/>
  <c r="AJ23" i="18"/>
  <c r="BH32" i="18"/>
  <c r="AJ22" i="18"/>
  <c r="BH31" i="18"/>
  <c r="AH30" i="18"/>
  <c r="BG39" i="18"/>
  <c r="AH29" i="18"/>
  <c r="BG38" i="18"/>
  <c r="AH28" i="18"/>
  <c r="BG37" i="18"/>
  <c r="BB7" i="13"/>
  <c r="AT8" i="13"/>
  <c r="AR9" i="13"/>
  <c r="BL18" i="13"/>
  <c r="AQ40" i="13"/>
  <c r="AL10" i="13"/>
  <c r="AK39" i="13"/>
  <c r="AJ22" i="13"/>
  <c r="BH31" i="13"/>
  <c r="AJ20" i="13"/>
  <c r="BH29" i="13"/>
  <c r="AJ14" i="13"/>
  <c r="BH23" i="13"/>
  <c r="AJ12" i="13"/>
  <c r="AI40" i="13"/>
  <c r="AH36" i="13"/>
  <c r="BG45" i="13"/>
  <c r="AH34" i="13"/>
  <c r="BG43" i="13"/>
  <c r="AH28" i="13"/>
  <c r="BG37" i="13"/>
  <c r="AH26" i="13"/>
  <c r="BG35" i="13"/>
  <c r="AH20" i="13"/>
  <c r="BG29" i="13"/>
  <c r="AH18" i="13"/>
  <c r="BG27" i="13"/>
  <c r="AH12" i="13"/>
  <c r="BG21" i="13"/>
  <c r="AH10" i="13"/>
  <c r="BG19" i="13"/>
  <c r="AH9" i="13"/>
  <c r="BG18" i="13"/>
  <c r="AG40" i="13"/>
  <c r="AH8" i="13"/>
  <c r="BG17" i="13"/>
  <c r="AG39" i="13"/>
  <c r="AH7" i="13"/>
  <c r="BD33" i="9"/>
  <c r="BR42" i="9"/>
  <c r="BD31" i="9"/>
  <c r="BR40" i="9"/>
  <c r="BD25" i="9"/>
  <c r="BR34" i="9"/>
  <c r="BD23" i="9"/>
  <c r="BR32" i="9"/>
  <c r="BD17" i="9"/>
  <c r="BR26" i="9"/>
  <c r="BD15" i="9"/>
  <c r="BR24" i="9"/>
  <c r="AW39" i="9"/>
  <c r="AX10" i="9"/>
  <c r="BO19" i="9"/>
  <c r="AW40" i="9"/>
  <c r="AV12" i="9"/>
  <c r="BN21" i="9"/>
  <c r="AU39" i="9"/>
  <c r="AP13" i="9"/>
  <c r="BK22" i="9"/>
  <c r="AO40" i="9"/>
  <c r="AN8" i="9"/>
  <c r="BD10" i="5"/>
  <c r="BR19" i="5"/>
  <c r="BC39" i="5"/>
  <c r="AX8" i="5"/>
  <c r="AQ39" i="5"/>
  <c r="AR9" i="5"/>
  <c r="BL18" i="5"/>
  <c r="AM40" i="5"/>
  <c r="AN10" i="5"/>
  <c r="BJ19" i="5"/>
  <c r="AM39" i="5"/>
  <c r="BB35" i="6"/>
  <c r="BQ44" i="6"/>
  <c r="BB33" i="6"/>
  <c r="BQ42" i="6"/>
  <c r="BB27" i="6"/>
  <c r="BQ36" i="6"/>
  <c r="BB25" i="6"/>
  <c r="BQ34" i="6"/>
  <c r="BB19" i="6"/>
  <c r="BQ28" i="6"/>
  <c r="BB17" i="6"/>
  <c r="BQ26" i="6"/>
  <c r="AZ37" i="6"/>
  <c r="BP46" i="6"/>
  <c r="AZ35" i="6"/>
  <c r="BP44" i="6"/>
  <c r="AZ29" i="6"/>
  <c r="BP38" i="6"/>
  <c r="AZ27" i="6"/>
  <c r="BP36" i="6"/>
  <c r="AZ21" i="6"/>
  <c r="BP30" i="6"/>
  <c r="AZ19" i="6"/>
  <c r="BP28" i="6"/>
  <c r="AZ13" i="6"/>
  <c r="BP22" i="6"/>
  <c r="AZ11" i="6"/>
  <c r="BP20" i="6"/>
  <c r="AV32" i="6"/>
  <c r="BN41" i="6"/>
  <c r="AV30" i="6"/>
  <c r="BN39" i="6"/>
  <c r="AV24" i="6"/>
  <c r="BN33" i="6"/>
  <c r="AV22" i="6"/>
  <c r="BN31" i="6"/>
  <c r="AV16" i="6"/>
  <c r="BN25" i="6"/>
  <c r="AV14" i="6"/>
  <c r="BN23" i="6"/>
  <c r="AV10" i="6"/>
  <c r="BN19" i="6"/>
  <c r="AR31" i="6"/>
  <c r="BL40" i="6"/>
  <c r="AR29" i="6"/>
  <c r="BL38" i="6"/>
  <c r="AR23" i="6"/>
  <c r="BL32" i="6"/>
  <c r="AR21" i="6"/>
  <c r="BL30" i="6"/>
  <c r="AR15" i="6"/>
  <c r="BL24" i="6"/>
  <c r="AR13" i="6"/>
  <c r="BL22" i="6"/>
  <c r="AQ40" i="6"/>
  <c r="AQ39" i="6"/>
  <c r="AR9" i="6"/>
  <c r="BL18" i="6"/>
  <c r="AR7" i="6"/>
  <c r="AP33" i="6"/>
  <c r="BK42" i="6"/>
  <c r="AP31" i="6"/>
  <c r="BK40" i="6"/>
  <c r="AP25" i="6"/>
  <c r="BK34" i="6"/>
  <c r="AP23" i="6"/>
  <c r="BK32" i="6"/>
  <c r="AP17" i="6"/>
  <c r="BK26" i="6"/>
  <c r="AP15" i="6"/>
  <c r="BK24" i="6"/>
  <c r="AL36" i="6"/>
  <c r="BI45" i="6"/>
  <c r="AL34" i="6"/>
  <c r="BI43" i="6"/>
  <c r="AL28" i="6"/>
  <c r="BI37" i="6"/>
  <c r="AL26" i="6"/>
  <c r="BI35" i="6"/>
  <c r="AL20" i="6"/>
  <c r="BI29" i="6"/>
  <c r="AL18" i="6"/>
  <c r="BI27" i="6"/>
  <c r="AV36" i="7"/>
  <c r="BN45" i="7"/>
  <c r="AV34" i="7"/>
  <c r="BN43" i="7"/>
  <c r="AV28" i="7"/>
  <c r="BN37" i="7"/>
  <c r="AV26" i="7"/>
  <c r="BN35" i="7"/>
  <c r="AV20" i="7"/>
  <c r="BN29" i="7"/>
  <c r="AV18" i="7"/>
  <c r="BN27" i="7"/>
  <c r="AR35" i="7"/>
  <c r="BL44" i="7"/>
  <c r="AR33" i="7"/>
  <c r="BL42" i="7"/>
  <c r="AR27" i="7"/>
  <c r="BL36" i="7"/>
  <c r="AR25" i="7"/>
  <c r="BL34" i="7"/>
  <c r="AR19" i="7"/>
  <c r="BL28" i="7"/>
  <c r="AR17" i="7"/>
  <c r="BL26" i="7"/>
  <c r="AP37" i="7"/>
  <c r="BK46" i="7"/>
  <c r="AP35" i="7"/>
  <c r="BK44" i="7"/>
  <c r="AJ31" i="7"/>
  <c r="BH40" i="7"/>
  <c r="AJ32" i="7"/>
  <c r="BH41" i="7"/>
  <c r="AJ15" i="7"/>
  <c r="BH24" i="7"/>
  <c r="AJ16" i="7"/>
  <c r="BH25" i="7"/>
  <c r="AJ9" i="7"/>
  <c r="BH18" i="7"/>
  <c r="AJ8" i="7"/>
  <c r="BH17" i="7"/>
  <c r="AI40" i="7"/>
  <c r="AJ7" i="7"/>
  <c r="AH23" i="7"/>
  <c r="BG32" i="7"/>
  <c r="AH24" i="7"/>
  <c r="BG33" i="7"/>
  <c r="AZ26" i="8"/>
  <c r="BP35" i="8"/>
  <c r="AZ25" i="8"/>
  <c r="BP34" i="8"/>
  <c r="AY39" i="8"/>
  <c r="AY40" i="8"/>
  <c r="AZ10" i="8"/>
  <c r="BP19" i="8"/>
  <c r="AZ9" i="8"/>
  <c r="BP18" i="8"/>
  <c r="AN26" i="8"/>
  <c r="BJ35" i="8"/>
  <c r="AN24" i="8"/>
  <c r="BJ33" i="8"/>
  <c r="AL31" i="8"/>
  <c r="BI40" i="8"/>
  <c r="AL30" i="8"/>
  <c r="BI39" i="8"/>
  <c r="AL15" i="8"/>
  <c r="BI24" i="8"/>
  <c r="AL14" i="8"/>
  <c r="BI23" i="8"/>
  <c r="AJ17" i="8"/>
  <c r="BH26" i="8"/>
  <c r="AJ15" i="8"/>
  <c r="BH24" i="8"/>
  <c r="AH30" i="8"/>
  <c r="BG39" i="8"/>
  <c r="AH29" i="8"/>
  <c r="BG38" i="8"/>
  <c r="AH14" i="8"/>
  <c r="BG23" i="8"/>
  <c r="AH13" i="8"/>
  <c r="BG22" i="8"/>
  <c r="AG39" i="8"/>
  <c r="BB25" i="10"/>
  <c r="BQ34" i="10"/>
  <c r="BB23" i="10"/>
  <c r="BQ32" i="10"/>
  <c r="AV35" i="10"/>
  <c r="BN44" i="10"/>
  <c r="AV34" i="10"/>
  <c r="BN43" i="10"/>
  <c r="AV19" i="10"/>
  <c r="BN28" i="10"/>
  <c r="AV18" i="10"/>
  <c r="BN27" i="10"/>
  <c r="AR30" i="10"/>
  <c r="BL39" i="10"/>
  <c r="AR29" i="10"/>
  <c r="BL38" i="10"/>
  <c r="AR14" i="10"/>
  <c r="BL23" i="10"/>
  <c r="AR13" i="10"/>
  <c r="BL22" i="10"/>
  <c r="AX35" i="11"/>
  <c r="BO44" i="11"/>
  <c r="AX34" i="11"/>
  <c r="BO43" i="11"/>
  <c r="AX19" i="11"/>
  <c r="BO28" i="11"/>
  <c r="AX18" i="11"/>
  <c r="BO27" i="11"/>
  <c r="AP31" i="11"/>
  <c r="BK40" i="11"/>
  <c r="AP33" i="11"/>
  <c r="BK42" i="11"/>
  <c r="AT15" i="14"/>
  <c r="BM24" i="14"/>
  <c r="AT17" i="14"/>
  <c r="BM26" i="14"/>
  <c r="AT16" i="14"/>
  <c r="BM25" i="14"/>
  <c r="AJ33" i="15"/>
  <c r="BH42" i="15"/>
  <c r="AJ34" i="15"/>
  <c r="BH43" i="15"/>
  <c r="AI39" i="15"/>
  <c r="AL7" i="20"/>
  <c r="AJ10" i="20"/>
  <c r="BH19" i="20"/>
  <c r="BD34" i="16"/>
  <c r="BR43" i="16"/>
  <c r="BD30" i="16"/>
  <c r="BR39" i="16"/>
  <c r="BD26" i="16"/>
  <c r="BR35" i="16"/>
  <c r="BD22" i="16"/>
  <c r="BR31" i="16"/>
  <c r="BD18" i="16"/>
  <c r="BR27" i="16"/>
  <c r="BD14" i="16"/>
  <c r="BR23" i="16"/>
  <c r="BD10" i="16"/>
  <c r="BR19" i="16"/>
  <c r="AZ36" i="16"/>
  <c r="BP45" i="16"/>
  <c r="AZ34" i="16"/>
  <c r="BP43" i="16"/>
  <c r="AZ28" i="16"/>
  <c r="BP37" i="16"/>
  <c r="AZ26" i="16"/>
  <c r="BP35" i="16"/>
  <c r="AZ20" i="16"/>
  <c r="BP29" i="16"/>
  <c r="AZ18" i="16"/>
  <c r="BP27" i="16"/>
  <c r="AX36" i="16"/>
  <c r="BO45" i="16"/>
  <c r="AX28" i="16"/>
  <c r="BO37" i="16"/>
  <c r="AX20" i="16"/>
  <c r="BO29" i="16"/>
  <c r="AX12" i="16"/>
  <c r="BO21" i="16"/>
  <c r="AV30" i="16"/>
  <c r="BN39" i="16"/>
  <c r="AQ40" i="16"/>
  <c r="AQ39" i="16"/>
  <c r="AR9" i="16"/>
  <c r="BL18" i="16"/>
  <c r="AP37" i="16"/>
  <c r="BK46" i="16"/>
  <c r="AP29" i="16"/>
  <c r="BK38" i="16"/>
  <c r="AP21" i="16"/>
  <c r="BK30" i="16"/>
  <c r="AP13" i="16"/>
  <c r="BK22" i="16"/>
  <c r="AL32" i="16"/>
  <c r="BI41" i="16"/>
  <c r="AL24" i="16"/>
  <c r="BI33" i="16"/>
  <c r="AL16" i="16"/>
  <c r="BI25" i="16"/>
  <c r="AJ32" i="16"/>
  <c r="BH41" i="16"/>
  <c r="AJ30" i="16"/>
  <c r="BH39" i="16"/>
  <c r="AJ29" i="16"/>
  <c r="BH38" i="16"/>
  <c r="AJ27" i="16"/>
  <c r="BH36" i="16"/>
  <c r="AJ21" i="16"/>
  <c r="BH30" i="16"/>
  <c r="AJ19" i="16"/>
  <c r="BH28" i="16"/>
  <c r="AJ13" i="16"/>
  <c r="BH22" i="16"/>
  <c r="AJ11" i="16"/>
  <c r="BH20" i="16"/>
  <c r="AH34" i="16"/>
  <c r="BG43" i="16"/>
  <c r="AH32" i="16"/>
  <c r="BG41" i="16"/>
  <c r="AH26" i="16"/>
  <c r="BG35" i="16"/>
  <c r="AH24" i="16"/>
  <c r="BG33" i="16"/>
  <c r="AH18" i="16"/>
  <c r="BG27" i="16"/>
  <c r="AH16" i="16"/>
  <c r="BG25" i="16"/>
  <c r="AH10" i="16"/>
  <c r="BG19" i="16"/>
  <c r="AH8" i="16"/>
  <c r="BG17" i="16"/>
  <c r="AQ39" i="13"/>
  <c r="BC39" i="13"/>
  <c r="BD10" i="13"/>
  <c r="BR19" i="13"/>
  <c r="AZ13" i="13"/>
  <c r="BP22" i="13"/>
  <c r="AY40" i="13"/>
  <c r="AT32" i="13"/>
  <c r="BM41" i="13"/>
  <c r="AT24" i="13"/>
  <c r="BM33" i="13"/>
  <c r="AT16" i="13"/>
  <c r="BM25" i="13"/>
  <c r="AR33" i="13"/>
  <c r="BL42" i="13"/>
  <c r="AR25" i="13"/>
  <c r="BL34" i="13"/>
  <c r="AR17" i="13"/>
  <c r="BL26" i="13"/>
  <c r="AR8" i="13"/>
  <c r="BL17" i="13"/>
  <c r="AP34" i="13"/>
  <c r="BK43" i="13"/>
  <c r="AP32" i="13"/>
  <c r="BK41" i="13"/>
  <c r="AP26" i="13"/>
  <c r="BK35" i="13"/>
  <c r="AP24" i="13"/>
  <c r="BK33" i="13"/>
  <c r="AP18" i="13"/>
  <c r="BK27" i="13"/>
  <c r="AP16" i="13"/>
  <c r="BK25" i="13"/>
  <c r="AN26" i="13"/>
  <c r="BJ35" i="13"/>
  <c r="BD32" i="9"/>
  <c r="BR41" i="9"/>
  <c r="BD24" i="9"/>
  <c r="BR33" i="9"/>
  <c r="BD16" i="9"/>
  <c r="BR25" i="9"/>
  <c r="BB34" i="9"/>
  <c r="BQ43" i="9"/>
  <c r="BB32" i="9"/>
  <c r="BQ41" i="9"/>
  <c r="BB26" i="9"/>
  <c r="BQ35" i="9"/>
  <c r="BB24" i="9"/>
  <c r="BQ33" i="9"/>
  <c r="BB18" i="9"/>
  <c r="BQ27" i="9"/>
  <c r="BB16" i="9"/>
  <c r="BQ25" i="9"/>
  <c r="AZ19" i="9"/>
  <c r="BP28" i="9"/>
  <c r="AZ7" i="9"/>
  <c r="AX32" i="9"/>
  <c r="BO41" i="9"/>
  <c r="AX24" i="9"/>
  <c r="BO33" i="9"/>
  <c r="AX16" i="9"/>
  <c r="BO25" i="9"/>
  <c r="AV30" i="9"/>
  <c r="BN39" i="9"/>
  <c r="AV22" i="9"/>
  <c r="BN31" i="9"/>
  <c r="AV14" i="9"/>
  <c r="BN23" i="9"/>
  <c r="AV10" i="9"/>
  <c r="AR21" i="9"/>
  <c r="BL30" i="9"/>
  <c r="AR7" i="9"/>
  <c r="AP23" i="9"/>
  <c r="BK32" i="9"/>
  <c r="AP15" i="9"/>
  <c r="BK24" i="9"/>
  <c r="AN32" i="9"/>
  <c r="BJ41" i="9"/>
  <c r="AN24" i="9"/>
  <c r="BJ33" i="9"/>
  <c r="AN16" i="9"/>
  <c r="BJ25" i="9"/>
  <c r="AJ16" i="9"/>
  <c r="BH25" i="9"/>
  <c r="AJ14" i="9"/>
  <c r="BH23" i="9"/>
  <c r="AH28" i="9"/>
  <c r="BG37" i="9"/>
  <c r="AH26" i="9"/>
  <c r="BG35" i="9"/>
  <c r="AH20" i="9"/>
  <c r="BG29" i="9"/>
  <c r="AH18" i="9"/>
  <c r="BG27" i="9"/>
  <c r="AH12" i="9"/>
  <c r="BG21" i="9"/>
  <c r="AH10" i="9"/>
  <c r="BG19" i="9"/>
  <c r="AG39" i="9"/>
  <c r="AH8" i="9"/>
  <c r="BG17" i="9"/>
  <c r="AH7" i="9"/>
  <c r="AG40" i="9"/>
  <c r="BD36" i="5"/>
  <c r="BR45" i="5"/>
  <c r="BD28" i="5"/>
  <c r="BR37" i="5"/>
  <c r="BD20" i="5"/>
  <c r="BR29" i="5"/>
  <c r="BD12" i="5"/>
  <c r="BR21" i="5"/>
  <c r="BB29" i="5"/>
  <c r="BQ38" i="5"/>
  <c r="BB7" i="5"/>
  <c r="AZ31" i="5"/>
  <c r="BP40" i="5"/>
  <c r="AZ23" i="5"/>
  <c r="BP32" i="5"/>
  <c r="AZ15" i="5"/>
  <c r="BP24" i="5"/>
  <c r="AX32" i="5"/>
  <c r="BO41" i="5"/>
  <c r="AX24" i="5"/>
  <c r="BO33" i="5"/>
  <c r="AX16" i="5"/>
  <c r="BO25" i="5"/>
  <c r="AV34" i="5"/>
  <c r="BN43" i="5"/>
  <c r="AV26" i="5"/>
  <c r="BN35" i="5"/>
  <c r="AV18" i="5"/>
  <c r="BN27" i="5"/>
  <c r="AS40" i="5"/>
  <c r="AT10" i="5"/>
  <c r="BM19" i="5"/>
  <c r="AR17" i="5"/>
  <c r="BL26" i="5"/>
  <c r="AR7" i="5"/>
  <c r="AP35" i="5"/>
  <c r="BK44" i="5"/>
  <c r="AP27" i="5"/>
  <c r="BK36" i="5"/>
  <c r="AP19" i="5"/>
  <c r="BK28" i="5"/>
  <c r="AP11" i="5"/>
  <c r="BK20" i="5"/>
  <c r="AP7" i="5"/>
  <c r="AN36" i="5"/>
  <c r="BJ45" i="5"/>
  <c r="AN28" i="5"/>
  <c r="BJ37" i="5"/>
  <c r="AN20" i="5"/>
  <c r="BJ29" i="5"/>
  <c r="AN12" i="5"/>
  <c r="BJ21" i="5"/>
  <c r="AL30" i="5"/>
  <c r="BI39" i="5"/>
  <c r="AL22" i="5"/>
  <c r="BI31" i="5"/>
  <c r="AL14" i="5"/>
  <c r="BI23" i="5"/>
  <c r="AJ30" i="5"/>
  <c r="BH39" i="5"/>
  <c r="AJ22" i="5"/>
  <c r="BH31" i="5"/>
  <c r="AJ10" i="5"/>
  <c r="BH19" i="5"/>
  <c r="AG39" i="5"/>
  <c r="AH14" i="5"/>
  <c r="BG23" i="5"/>
  <c r="AG40" i="5"/>
  <c r="BD34" i="6"/>
  <c r="BR43" i="6"/>
  <c r="BD32" i="6"/>
  <c r="BR41" i="6"/>
  <c r="BD26" i="6"/>
  <c r="BR35" i="6"/>
  <c r="BD24" i="6"/>
  <c r="BR33" i="6"/>
  <c r="BD18" i="6"/>
  <c r="BR27" i="6"/>
  <c r="BD16" i="6"/>
  <c r="BR25" i="6"/>
  <c r="BB34" i="6"/>
  <c r="BQ43" i="6"/>
  <c r="BB26" i="6"/>
  <c r="BQ35" i="6"/>
  <c r="BB18" i="6"/>
  <c r="BQ27" i="6"/>
  <c r="BB10" i="6"/>
  <c r="BQ19" i="6"/>
  <c r="AZ36" i="6"/>
  <c r="BP45" i="6"/>
  <c r="AZ28" i="6"/>
  <c r="BP37" i="6"/>
  <c r="AZ20" i="6"/>
  <c r="BP29" i="6"/>
  <c r="AZ12" i="6"/>
  <c r="BP21" i="6"/>
  <c r="AY6" i="6"/>
  <c r="AZ8" i="6"/>
  <c r="BP17" i="6"/>
  <c r="AX36" i="6"/>
  <c r="BO45" i="6"/>
  <c r="AX30" i="6"/>
  <c r="BO39" i="6"/>
  <c r="AX28" i="6"/>
  <c r="BO37" i="6"/>
  <c r="AX22" i="6"/>
  <c r="BO31" i="6"/>
  <c r="AX20" i="6"/>
  <c r="BO29" i="6"/>
  <c r="AX14" i="6"/>
  <c r="BO23" i="6"/>
  <c r="AX12" i="6"/>
  <c r="AW39" i="6"/>
  <c r="AV31" i="6"/>
  <c r="BN40" i="6"/>
  <c r="AV23" i="6"/>
  <c r="BN32" i="6"/>
  <c r="AV15" i="6"/>
  <c r="BN24" i="6"/>
  <c r="AV9" i="6"/>
  <c r="BN18" i="6"/>
  <c r="AU5" i="6"/>
  <c r="AV7" i="6"/>
  <c r="AT36" i="6"/>
  <c r="BM45" i="6"/>
  <c r="AT30" i="6"/>
  <c r="BM39" i="6"/>
  <c r="AT28" i="6"/>
  <c r="BM37" i="6"/>
  <c r="AT22" i="6"/>
  <c r="BM31" i="6"/>
  <c r="AT20" i="6"/>
  <c r="BM29" i="6"/>
  <c r="AT14" i="6"/>
  <c r="BM23" i="6"/>
  <c r="AT12" i="6"/>
  <c r="AS40" i="6"/>
  <c r="AR30" i="6"/>
  <c r="BL39" i="6"/>
  <c r="AR22" i="6"/>
  <c r="BL31" i="6"/>
  <c r="AR14" i="6"/>
  <c r="BL23" i="6"/>
  <c r="AR8" i="6"/>
  <c r="BL17" i="6"/>
  <c r="AP32" i="6"/>
  <c r="BK41" i="6"/>
  <c r="AP24" i="6"/>
  <c r="BK33" i="6"/>
  <c r="AP16" i="6"/>
  <c r="BK25" i="6"/>
  <c r="AN34" i="6"/>
  <c r="BJ43" i="6"/>
  <c r="AN32" i="6"/>
  <c r="BJ41" i="6"/>
  <c r="AN26" i="6"/>
  <c r="BJ35" i="6"/>
  <c r="AN24" i="6"/>
  <c r="BJ33" i="6"/>
  <c r="AN18" i="6"/>
  <c r="BJ27" i="6"/>
  <c r="AN16" i="6"/>
  <c r="BJ25" i="6"/>
  <c r="AL35" i="6"/>
  <c r="BI44" i="6"/>
  <c r="AL27" i="6"/>
  <c r="BI36" i="6"/>
  <c r="AL19" i="6"/>
  <c r="BI28" i="6"/>
  <c r="AL11" i="6"/>
  <c r="BI20" i="6"/>
  <c r="AL8" i="6"/>
  <c r="BI17" i="6"/>
  <c r="AJ31" i="6"/>
  <c r="BH40" i="6"/>
  <c r="AJ29" i="6"/>
  <c r="BH38" i="6"/>
  <c r="AJ23" i="6"/>
  <c r="BH32" i="6"/>
  <c r="AJ21" i="6"/>
  <c r="BH30" i="6"/>
  <c r="AJ15" i="6"/>
  <c r="BH24" i="6"/>
  <c r="AJ13" i="6"/>
  <c r="BH22" i="6"/>
  <c r="AI40" i="6"/>
  <c r="AJ9" i="6"/>
  <c r="BH18" i="6"/>
  <c r="AI39" i="6"/>
  <c r="AK39" i="6"/>
  <c r="AS39" i="6"/>
  <c r="AY39" i="6"/>
  <c r="BE39" i="6"/>
  <c r="AJ7" i="6"/>
  <c r="AH33" i="6"/>
  <c r="BG42" i="6"/>
  <c r="AH31" i="6"/>
  <c r="BG40" i="6"/>
  <c r="AH25" i="6"/>
  <c r="BG34" i="6"/>
  <c r="AH23" i="6"/>
  <c r="BG32" i="6"/>
  <c r="AH17" i="6"/>
  <c r="BG26" i="6"/>
  <c r="AH15" i="6"/>
  <c r="BG24" i="6"/>
  <c r="BD36" i="7"/>
  <c r="BR45" i="7"/>
  <c r="BD28" i="7"/>
  <c r="BR37" i="7"/>
  <c r="BD20" i="7"/>
  <c r="BR29" i="7"/>
  <c r="BD12" i="7"/>
  <c r="BR21" i="7"/>
  <c r="BB29" i="7"/>
  <c r="BQ38" i="7"/>
  <c r="BB21" i="7"/>
  <c r="BQ30" i="7"/>
  <c r="BB13" i="7"/>
  <c r="BQ22" i="7"/>
  <c r="BA39" i="7"/>
  <c r="BB10" i="7"/>
  <c r="BQ19" i="7"/>
  <c r="BB7" i="7"/>
  <c r="AZ30" i="7"/>
  <c r="BP39" i="7"/>
  <c r="AZ22" i="7"/>
  <c r="BP31" i="7"/>
  <c r="AZ14" i="7"/>
  <c r="BP23" i="7"/>
  <c r="AX31" i="7"/>
  <c r="BO40" i="7"/>
  <c r="AX23" i="7"/>
  <c r="BO32" i="7"/>
  <c r="AX15" i="7"/>
  <c r="BO24" i="7"/>
  <c r="AV35" i="7"/>
  <c r="BN44" i="7"/>
  <c r="AV27" i="7"/>
  <c r="BN36" i="7"/>
  <c r="AV19" i="7"/>
  <c r="BN28" i="7"/>
  <c r="AV11" i="7"/>
  <c r="BN20" i="7"/>
  <c r="AV8" i="7"/>
  <c r="BN17" i="7"/>
  <c r="AT34" i="7"/>
  <c r="BM43" i="7"/>
  <c r="AT32" i="7"/>
  <c r="BM41" i="7"/>
  <c r="AT26" i="7"/>
  <c r="BM35" i="7"/>
  <c r="AT24" i="7"/>
  <c r="BM33" i="7"/>
  <c r="AT18" i="7"/>
  <c r="BM27" i="7"/>
  <c r="AT16" i="7"/>
  <c r="BM25" i="7"/>
  <c r="AT7" i="7"/>
  <c r="AR34" i="7"/>
  <c r="BL43" i="7"/>
  <c r="AR26" i="7"/>
  <c r="BL35" i="7"/>
  <c r="AR18" i="7"/>
  <c r="BL27" i="7"/>
  <c r="AR10" i="7"/>
  <c r="BL19" i="7"/>
  <c r="AP36" i="7"/>
  <c r="BK45" i="7"/>
  <c r="AP25" i="7"/>
  <c r="BK34" i="7"/>
  <c r="AJ27" i="7"/>
  <c r="BH36" i="7"/>
  <c r="AJ28" i="7"/>
  <c r="BH37" i="7"/>
  <c r="AJ11" i="7"/>
  <c r="BH20" i="7"/>
  <c r="AJ12" i="7"/>
  <c r="BH21" i="7"/>
  <c r="AH25" i="7"/>
  <c r="BG34" i="7"/>
  <c r="AH19" i="7"/>
  <c r="BG28" i="7"/>
  <c r="AH20" i="7"/>
  <c r="BG29" i="7"/>
  <c r="AX27" i="8"/>
  <c r="BO36" i="8"/>
  <c r="AX26" i="8"/>
  <c r="BO35" i="8"/>
  <c r="AX11" i="8"/>
  <c r="BO20" i="8"/>
  <c r="AX10" i="8"/>
  <c r="BO19" i="8"/>
  <c r="AW40" i="8"/>
  <c r="AN34" i="8"/>
  <c r="BJ43" i="8"/>
  <c r="AN32" i="8"/>
  <c r="BJ41" i="8"/>
  <c r="AJ25" i="8"/>
  <c r="BH34" i="8"/>
  <c r="AJ23" i="8"/>
  <c r="BH32" i="8"/>
  <c r="BB33" i="10"/>
  <c r="BQ42" i="10"/>
  <c r="BB31" i="10"/>
  <c r="BQ40" i="10"/>
  <c r="BA6" i="10"/>
  <c r="BB7" i="10"/>
  <c r="AT37" i="10"/>
  <c r="BM46" i="10"/>
  <c r="AT36" i="10"/>
  <c r="BM45" i="10"/>
  <c r="AT21" i="10"/>
  <c r="BM30" i="10"/>
  <c r="AT20" i="10"/>
  <c r="BM29" i="10"/>
  <c r="AR7" i="10"/>
  <c r="AP32" i="10"/>
  <c r="BK41" i="10"/>
  <c r="AP31" i="10"/>
  <c r="BK40" i="10"/>
  <c r="AP16" i="10"/>
  <c r="BK25" i="10"/>
  <c r="AP15" i="10"/>
  <c r="BK24" i="10"/>
  <c r="AZ26" i="11"/>
  <c r="BP35" i="11"/>
  <c r="AZ25" i="11"/>
  <c r="BP34" i="11"/>
  <c r="AY40" i="11"/>
  <c r="AZ10" i="11"/>
  <c r="BP19" i="11"/>
  <c r="AY39" i="11"/>
  <c r="AZ9" i="11"/>
  <c r="BP18" i="11"/>
  <c r="AV37" i="11"/>
  <c r="BN46" i="11"/>
  <c r="AV36" i="11"/>
  <c r="BN45" i="11"/>
  <c r="AV21" i="11"/>
  <c r="BN30" i="11"/>
  <c r="AV20" i="11"/>
  <c r="BN29" i="11"/>
  <c r="AT23" i="11"/>
  <c r="BM32" i="11"/>
  <c r="AT22" i="11"/>
  <c r="BM31" i="11"/>
  <c r="AJ14" i="11"/>
  <c r="BH23" i="11"/>
  <c r="AJ16" i="11"/>
  <c r="BH25" i="11"/>
  <c r="AJ15" i="11"/>
  <c r="BH24" i="11"/>
  <c r="AI39" i="11"/>
  <c r="AI40" i="11"/>
  <c r="AH36" i="11"/>
  <c r="BG45" i="11"/>
  <c r="AI5" i="11"/>
  <c r="AJ7" i="11"/>
  <c r="AH37" i="11"/>
  <c r="BG46" i="11"/>
  <c r="AR18" i="12"/>
  <c r="BL27" i="12"/>
  <c r="AR20" i="12"/>
  <c r="BL29" i="12"/>
  <c r="AR19" i="12"/>
  <c r="BL28" i="12"/>
  <c r="AJ34" i="12"/>
  <c r="BH43" i="12"/>
  <c r="AK6" i="12"/>
  <c r="AL8" i="12"/>
  <c r="BI17" i="12"/>
  <c r="AX29" i="14"/>
  <c r="BO38" i="14"/>
  <c r="AX31" i="14"/>
  <c r="BO40" i="14"/>
  <c r="AX30" i="14"/>
  <c r="BO39" i="14"/>
  <c r="AL31" i="14"/>
  <c r="BI40" i="14"/>
  <c r="AL32" i="14"/>
  <c r="BI41" i="14"/>
  <c r="AH20" i="14"/>
  <c r="BG29" i="14"/>
  <c r="AH21" i="14"/>
  <c r="BG30" i="14"/>
  <c r="AG40" i="14"/>
  <c r="AZ37" i="30"/>
  <c r="BP46" i="30"/>
  <c r="AZ36" i="30"/>
  <c r="BP45" i="30"/>
  <c r="AY39" i="30"/>
  <c r="AR10" i="20"/>
  <c r="BL19" i="20"/>
  <c r="AO6" i="20"/>
  <c r="AP8" i="20"/>
  <c r="BK17" i="20"/>
  <c r="AN33" i="20"/>
  <c r="BJ42" i="20"/>
  <c r="AN29" i="20"/>
  <c r="BJ38" i="20"/>
  <c r="AN25" i="20"/>
  <c r="BJ34" i="20"/>
  <c r="AN21" i="20"/>
  <c r="BJ30" i="20"/>
  <c r="AN17" i="20"/>
  <c r="BJ26" i="20"/>
  <c r="AN13" i="20"/>
  <c r="BJ22" i="20"/>
  <c r="AL10" i="20"/>
  <c r="BI19" i="20"/>
  <c r="AJ35" i="20"/>
  <c r="BH44" i="20"/>
  <c r="AJ31" i="20"/>
  <c r="BH40" i="20"/>
  <c r="AJ27" i="20"/>
  <c r="BH36" i="20"/>
  <c r="AJ23" i="20"/>
  <c r="BH32" i="20"/>
  <c r="AJ19" i="20"/>
  <c r="BH28" i="20"/>
  <c r="AJ15" i="20"/>
  <c r="BH24" i="20"/>
  <c r="AZ32" i="16"/>
  <c r="BP41" i="16"/>
  <c r="AZ30" i="16"/>
  <c r="BP39" i="16"/>
  <c r="AZ24" i="16"/>
  <c r="BP33" i="16"/>
  <c r="AZ22" i="16"/>
  <c r="BP31" i="16"/>
  <c r="AZ16" i="16"/>
  <c r="BP25" i="16"/>
  <c r="AZ14" i="16"/>
  <c r="BP23" i="16"/>
  <c r="AZ10" i="16"/>
  <c r="AX32" i="16"/>
  <c r="BO41" i="16"/>
  <c r="AX24" i="16"/>
  <c r="BO33" i="16"/>
  <c r="AX16" i="16"/>
  <c r="BO25" i="16"/>
  <c r="AV26" i="16"/>
  <c r="BN35" i="16"/>
  <c r="AV10" i="16"/>
  <c r="BN19" i="16"/>
  <c r="AT37" i="16"/>
  <c r="BM46" i="16"/>
  <c r="AT29" i="16"/>
  <c r="BM38" i="16"/>
  <c r="AT21" i="16"/>
  <c r="BM30" i="16"/>
  <c r="AT13" i="16"/>
  <c r="BM22" i="16"/>
  <c r="AS39" i="16"/>
  <c r="AT10" i="16"/>
  <c r="AR30" i="16"/>
  <c r="BL39" i="16"/>
  <c r="AR22" i="16"/>
  <c r="BL31" i="16"/>
  <c r="AR14" i="16"/>
  <c r="BL23" i="16"/>
  <c r="AP33" i="16"/>
  <c r="BK42" i="16"/>
  <c r="AP25" i="16"/>
  <c r="BK34" i="16"/>
  <c r="AP17" i="16"/>
  <c r="BK26" i="16"/>
  <c r="AN31" i="16"/>
  <c r="BJ40" i="16"/>
  <c r="AN23" i="16"/>
  <c r="BJ32" i="16"/>
  <c r="AN15" i="16"/>
  <c r="BJ24" i="16"/>
  <c r="AL36" i="16"/>
  <c r="BI45" i="16"/>
  <c r="AL28" i="16"/>
  <c r="BI37" i="16"/>
  <c r="AL20" i="16"/>
  <c r="BI29" i="16"/>
  <c r="AL12" i="16"/>
  <c r="BI21" i="16"/>
  <c r="AK6" i="16"/>
  <c r="AL8" i="16"/>
  <c r="BI17" i="16"/>
  <c r="AJ34" i="16"/>
  <c r="BH43" i="16"/>
  <c r="AJ31" i="16"/>
  <c r="BH40" i="16"/>
  <c r="AJ28" i="16"/>
  <c r="BH37" i="16"/>
  <c r="AJ25" i="16"/>
  <c r="BH34" i="16"/>
  <c r="AJ23" i="16"/>
  <c r="BH32" i="16"/>
  <c r="AJ20" i="16"/>
  <c r="BH29" i="16"/>
  <c r="AJ17" i="16"/>
  <c r="BH26" i="16"/>
  <c r="AJ15" i="16"/>
  <c r="BH24" i="16"/>
  <c r="AJ12" i="16"/>
  <c r="BH21" i="16"/>
  <c r="AI40" i="16"/>
  <c r="AI39" i="16"/>
  <c r="AJ9" i="16"/>
  <c r="BH18" i="16"/>
  <c r="AI5" i="16"/>
  <c r="AJ7" i="16"/>
  <c r="AH36" i="16"/>
  <c r="BG45" i="16"/>
  <c r="AH33" i="16"/>
  <c r="BG42" i="16"/>
  <c r="AH30" i="16"/>
  <c r="BG39" i="16"/>
  <c r="AH28" i="16"/>
  <c r="BG37" i="16"/>
  <c r="AH25" i="16"/>
  <c r="BG34" i="16"/>
  <c r="AH22" i="16"/>
  <c r="BG31" i="16"/>
  <c r="AH20" i="16"/>
  <c r="BG29" i="16"/>
  <c r="AH17" i="16"/>
  <c r="BG26" i="16"/>
  <c r="AH14" i="16"/>
  <c r="BG23" i="16"/>
  <c r="AH12" i="16"/>
  <c r="BG21" i="16"/>
  <c r="AH9" i="16"/>
  <c r="BG18" i="16"/>
  <c r="AK40" i="13"/>
  <c r="BD33" i="13"/>
  <c r="BR42" i="13"/>
  <c r="BD25" i="13"/>
  <c r="BR34" i="13"/>
  <c r="BD17" i="13"/>
  <c r="BR26" i="13"/>
  <c r="BD9" i="13"/>
  <c r="BR18" i="13"/>
  <c r="BD8" i="13"/>
  <c r="BB34" i="13"/>
  <c r="BQ43" i="13"/>
  <c r="BB26" i="13"/>
  <c r="BQ35" i="13"/>
  <c r="BB18" i="13"/>
  <c r="BQ27" i="13"/>
  <c r="BB10" i="13"/>
  <c r="BQ19" i="13"/>
  <c r="BB9" i="13"/>
  <c r="BQ18" i="13"/>
  <c r="BA39" i="13"/>
  <c r="AZ36" i="13"/>
  <c r="BP45" i="13"/>
  <c r="AZ28" i="13"/>
  <c r="BP37" i="13"/>
  <c r="AZ20" i="13"/>
  <c r="BP29" i="13"/>
  <c r="AZ12" i="13"/>
  <c r="AX29" i="13"/>
  <c r="BO38" i="13"/>
  <c r="AX21" i="13"/>
  <c r="BO30" i="13"/>
  <c r="AX13" i="13"/>
  <c r="BO22" i="13"/>
  <c r="AW40" i="13"/>
  <c r="AW39" i="13"/>
  <c r="AX10" i="13"/>
  <c r="AV31" i="13"/>
  <c r="BN40" i="13"/>
  <c r="AV23" i="13"/>
  <c r="BN32" i="13"/>
  <c r="AV15" i="13"/>
  <c r="AT36" i="13"/>
  <c r="BM45" i="13"/>
  <c r="AT28" i="13"/>
  <c r="BM37" i="13"/>
  <c r="AT20" i="13"/>
  <c r="BM29" i="13"/>
  <c r="AT12" i="13"/>
  <c r="BM21" i="13"/>
  <c r="AR29" i="13"/>
  <c r="BL38" i="13"/>
  <c r="AR21" i="13"/>
  <c r="BL30" i="13"/>
  <c r="AR13" i="13"/>
  <c r="BL22" i="13"/>
  <c r="AQ5" i="13"/>
  <c r="AR7" i="13"/>
  <c r="AP36" i="13"/>
  <c r="BK45" i="13"/>
  <c r="AP30" i="13"/>
  <c r="BK39" i="13"/>
  <c r="AP28" i="13"/>
  <c r="BK37" i="13"/>
  <c r="AP22" i="13"/>
  <c r="BK31" i="13"/>
  <c r="AP20" i="13"/>
  <c r="BK29" i="13"/>
  <c r="AP14" i="13"/>
  <c r="BK23" i="13"/>
  <c r="AP12" i="13"/>
  <c r="AN10" i="13"/>
  <c r="BJ19" i="13"/>
  <c r="AL32" i="13"/>
  <c r="BI41" i="13"/>
  <c r="BD36" i="9"/>
  <c r="BR45" i="9"/>
  <c r="BD28" i="9"/>
  <c r="BR37" i="9"/>
  <c r="BD20" i="9"/>
  <c r="BR29" i="9"/>
  <c r="BD12" i="9"/>
  <c r="BR21" i="9"/>
  <c r="BC6" i="9"/>
  <c r="BD8" i="9"/>
  <c r="BR17" i="9"/>
  <c r="BB36" i="9"/>
  <c r="BQ45" i="9"/>
  <c r="BB30" i="9"/>
  <c r="BQ39" i="9"/>
  <c r="BB28" i="9"/>
  <c r="BQ37" i="9"/>
  <c r="BB22" i="9"/>
  <c r="BQ31" i="9"/>
  <c r="BB20" i="9"/>
  <c r="BQ29" i="9"/>
  <c r="BB14" i="9"/>
  <c r="BQ23" i="9"/>
  <c r="BB12" i="9"/>
  <c r="AZ11" i="9"/>
  <c r="BP20" i="9"/>
  <c r="AX36" i="9"/>
  <c r="BO45" i="9"/>
  <c r="AX28" i="9"/>
  <c r="BO37" i="9"/>
  <c r="AX20" i="9"/>
  <c r="BO29" i="9"/>
  <c r="AX12" i="9"/>
  <c r="BO21" i="9"/>
  <c r="AV34" i="9"/>
  <c r="BN43" i="9"/>
  <c r="AV26" i="9"/>
  <c r="BN35" i="9"/>
  <c r="AV18" i="9"/>
  <c r="BN27" i="9"/>
  <c r="AT37" i="9"/>
  <c r="BM46" i="9"/>
  <c r="AT29" i="9"/>
  <c r="BM38" i="9"/>
  <c r="AT21" i="9"/>
  <c r="BM30" i="9"/>
  <c r="AT13" i="9"/>
  <c r="BM22" i="9"/>
  <c r="AS40" i="9"/>
  <c r="AT10" i="9"/>
  <c r="BM19" i="9"/>
  <c r="AT7" i="9"/>
  <c r="AP35" i="9"/>
  <c r="BK44" i="9"/>
  <c r="AP27" i="9"/>
  <c r="BK36" i="9"/>
  <c r="AP19" i="9"/>
  <c r="BK28" i="9"/>
  <c r="AP11" i="9"/>
  <c r="BK20" i="9"/>
  <c r="AP7" i="9"/>
  <c r="AN36" i="9"/>
  <c r="BJ45" i="9"/>
  <c r="AN28" i="9"/>
  <c r="BJ37" i="9"/>
  <c r="AN20" i="9"/>
  <c r="BJ29" i="9"/>
  <c r="AL31" i="9"/>
  <c r="BI40" i="9"/>
  <c r="AL23" i="9"/>
  <c r="BI32" i="9"/>
  <c r="AL15" i="9"/>
  <c r="AJ31" i="9"/>
  <c r="BH40" i="9"/>
  <c r="AJ23" i="9"/>
  <c r="BH32" i="9"/>
  <c r="AJ20" i="9"/>
  <c r="BH29" i="9"/>
  <c r="AJ18" i="9"/>
  <c r="BH27" i="9"/>
  <c r="AJ15" i="9"/>
  <c r="BH24" i="9"/>
  <c r="AJ12" i="9"/>
  <c r="BH21" i="9"/>
  <c r="AJ10" i="9"/>
  <c r="BH19" i="9"/>
  <c r="AJ9" i="9"/>
  <c r="BH18" i="9"/>
  <c r="AI39" i="9"/>
  <c r="AI5" i="9"/>
  <c r="AJ7" i="9"/>
  <c r="AH36" i="9"/>
  <c r="BG45" i="9"/>
  <c r="AH33" i="9"/>
  <c r="BG42" i="9"/>
  <c r="AH30" i="9"/>
  <c r="BG39" i="9"/>
  <c r="AH32" i="9"/>
  <c r="BG41" i="9"/>
  <c r="AH24" i="9"/>
  <c r="BG33" i="9"/>
  <c r="AH22" i="9"/>
  <c r="BG31" i="9"/>
  <c r="AH16" i="9"/>
  <c r="BG25" i="9"/>
  <c r="AH14" i="9"/>
  <c r="BG23" i="9"/>
  <c r="AQ40" i="5"/>
  <c r="BD32" i="5"/>
  <c r="BR41" i="5"/>
  <c r="BD24" i="5"/>
  <c r="BR33" i="5"/>
  <c r="BD16" i="5"/>
  <c r="BR25" i="5"/>
  <c r="BB33" i="5"/>
  <c r="BQ42" i="5"/>
  <c r="BB25" i="5"/>
  <c r="BQ34" i="5"/>
  <c r="AZ35" i="5"/>
  <c r="BP44" i="5"/>
  <c r="AZ27" i="5"/>
  <c r="BP36" i="5"/>
  <c r="AZ19" i="5"/>
  <c r="BP28" i="5"/>
  <c r="AZ11" i="5"/>
  <c r="BP20" i="5"/>
  <c r="AZ7" i="5"/>
  <c r="AX36" i="5"/>
  <c r="BO45" i="5"/>
  <c r="AX28" i="5"/>
  <c r="BO37" i="5"/>
  <c r="AX20" i="5"/>
  <c r="BO29" i="5"/>
  <c r="AX12" i="5"/>
  <c r="BO21" i="5"/>
  <c r="AV30" i="5"/>
  <c r="BN39" i="5"/>
  <c r="AV22" i="5"/>
  <c r="BN31" i="5"/>
  <c r="AV10" i="5"/>
  <c r="BN19" i="5"/>
  <c r="AT33" i="5"/>
  <c r="BM42" i="5"/>
  <c r="AT25" i="5"/>
  <c r="BM34" i="5"/>
  <c r="AT17" i="5"/>
  <c r="BM26" i="5"/>
  <c r="AT9" i="5"/>
  <c r="BM18" i="5"/>
  <c r="AT8" i="5"/>
  <c r="AR21" i="5"/>
  <c r="BL30" i="5"/>
  <c r="AR13" i="5"/>
  <c r="BL22" i="5"/>
  <c r="AP31" i="5"/>
  <c r="BK40" i="5"/>
  <c r="AP23" i="5"/>
  <c r="BK32" i="5"/>
  <c r="AP15" i="5"/>
  <c r="BK24" i="5"/>
  <c r="AL34" i="5"/>
  <c r="BI43" i="5"/>
  <c r="AL26" i="5"/>
  <c r="BI35" i="5"/>
  <c r="AL18" i="5"/>
  <c r="BI27" i="5"/>
  <c r="AL10" i="5"/>
  <c r="AJ34" i="5"/>
  <c r="BH43" i="5"/>
  <c r="AJ26" i="5"/>
  <c r="BH35" i="5"/>
  <c r="AJ18" i="5"/>
  <c r="BH27" i="5"/>
  <c r="AH37" i="5"/>
  <c r="BG46" i="5"/>
  <c r="AH29" i="5"/>
  <c r="BG38" i="5"/>
  <c r="AH21" i="5"/>
  <c r="BG30" i="5"/>
  <c r="AH13" i="5"/>
  <c r="BD30" i="6"/>
  <c r="BR39" i="6"/>
  <c r="BD28" i="6"/>
  <c r="BR37" i="6"/>
  <c r="BD22" i="6"/>
  <c r="BR31" i="6"/>
  <c r="BD20" i="6"/>
  <c r="BR29" i="6"/>
  <c r="BD14" i="6"/>
  <c r="BR23" i="6"/>
  <c r="BD12" i="6"/>
  <c r="BB30" i="6"/>
  <c r="BQ39" i="6"/>
  <c r="BB22" i="6"/>
  <c r="BQ31" i="6"/>
  <c r="BB14" i="6"/>
  <c r="BQ23" i="6"/>
  <c r="BB8" i="6"/>
  <c r="BQ17" i="6"/>
  <c r="AZ32" i="6"/>
  <c r="BP41" i="6"/>
  <c r="AZ24" i="6"/>
  <c r="BP33" i="6"/>
  <c r="AZ16" i="6"/>
  <c r="BP25" i="6"/>
  <c r="AX34" i="6"/>
  <c r="BO43" i="6"/>
  <c r="AX32" i="6"/>
  <c r="BO41" i="6"/>
  <c r="AX26" i="6"/>
  <c r="BO35" i="6"/>
  <c r="AX24" i="6"/>
  <c r="BO33" i="6"/>
  <c r="AX18" i="6"/>
  <c r="BO27" i="6"/>
  <c r="AX16" i="6"/>
  <c r="BO25" i="6"/>
  <c r="AV35" i="6"/>
  <c r="BN44" i="6"/>
  <c r="AV27" i="6"/>
  <c r="BN36" i="6"/>
  <c r="AV19" i="6"/>
  <c r="BN28" i="6"/>
  <c r="AV11" i="6"/>
  <c r="BN20" i="6"/>
  <c r="AV8" i="6"/>
  <c r="BN17" i="6"/>
  <c r="AT34" i="6"/>
  <c r="BM43" i="6"/>
  <c r="AT32" i="6"/>
  <c r="BM41" i="6"/>
  <c r="AT26" i="6"/>
  <c r="BM35" i="6"/>
  <c r="AT24" i="6"/>
  <c r="BM33" i="6"/>
  <c r="AT18" i="6"/>
  <c r="BM27" i="6"/>
  <c r="AT16" i="6"/>
  <c r="BM25" i="6"/>
  <c r="AR34" i="6"/>
  <c r="BL43" i="6"/>
  <c r="AR26" i="6"/>
  <c r="BL35" i="6"/>
  <c r="AR18" i="6"/>
  <c r="BL27" i="6"/>
  <c r="AR10" i="6"/>
  <c r="BL19" i="6"/>
  <c r="AP36" i="6"/>
  <c r="BK45" i="6"/>
  <c r="AP28" i="6"/>
  <c r="BK37" i="6"/>
  <c r="AP20" i="6"/>
  <c r="BK29" i="6"/>
  <c r="AP12" i="6"/>
  <c r="BK21" i="6"/>
  <c r="AO6" i="6"/>
  <c r="AP8" i="6"/>
  <c r="BK17" i="6"/>
  <c r="AN36" i="6"/>
  <c r="BJ45" i="6"/>
  <c r="AN30" i="6"/>
  <c r="BJ39" i="6"/>
  <c r="AN28" i="6"/>
  <c r="BJ37" i="6"/>
  <c r="AN22" i="6"/>
  <c r="BJ31" i="6"/>
  <c r="AN20" i="6"/>
  <c r="BJ29" i="6"/>
  <c r="AN14" i="6"/>
  <c r="BJ23" i="6"/>
  <c r="AN12" i="6"/>
  <c r="AL31" i="6"/>
  <c r="BI40" i="6"/>
  <c r="AL23" i="6"/>
  <c r="BI32" i="6"/>
  <c r="AL15" i="6"/>
  <c r="BI24" i="6"/>
  <c r="AL9" i="6"/>
  <c r="BI18" i="6"/>
  <c r="AK5" i="6"/>
  <c r="AL7" i="6"/>
  <c r="AJ33" i="6"/>
  <c r="BH42" i="6"/>
  <c r="AJ27" i="6"/>
  <c r="BH36" i="6"/>
  <c r="AJ25" i="6"/>
  <c r="BH34" i="6"/>
  <c r="AJ19" i="6"/>
  <c r="BH28" i="6"/>
  <c r="AJ17" i="6"/>
  <c r="BH26" i="6"/>
  <c r="AH37" i="6"/>
  <c r="BG46" i="6"/>
  <c r="AH35" i="6"/>
  <c r="BG44" i="6"/>
  <c r="AH29" i="6"/>
  <c r="BG38" i="6"/>
  <c r="AH27" i="6"/>
  <c r="BG36" i="6"/>
  <c r="AH21" i="6"/>
  <c r="BG30" i="6"/>
  <c r="AH19" i="6"/>
  <c r="BG28" i="6"/>
  <c r="AH13" i="6"/>
  <c r="BG22" i="6"/>
  <c r="AH11" i="6"/>
  <c r="BG20" i="6"/>
  <c r="AG40" i="6"/>
  <c r="AH8" i="6"/>
  <c r="AZ34" i="7"/>
  <c r="BP43" i="7"/>
  <c r="AZ26" i="7"/>
  <c r="BP35" i="7"/>
  <c r="AZ18" i="7"/>
  <c r="BP27" i="7"/>
  <c r="AZ10" i="7"/>
  <c r="BP19" i="7"/>
  <c r="AX35" i="7"/>
  <c r="BO44" i="7"/>
  <c r="AX27" i="7"/>
  <c r="BO36" i="7"/>
  <c r="AX19" i="7"/>
  <c r="BO28" i="7"/>
  <c r="AX11" i="7"/>
  <c r="BO20" i="7"/>
  <c r="AV31" i="7"/>
  <c r="BN40" i="7"/>
  <c r="AV23" i="7"/>
  <c r="BN32" i="7"/>
  <c r="AV15" i="7"/>
  <c r="BN24" i="7"/>
  <c r="AV9" i="7"/>
  <c r="BN18" i="7"/>
  <c r="AU5" i="7"/>
  <c r="AV7" i="7"/>
  <c r="AT36" i="7"/>
  <c r="BM45" i="7"/>
  <c r="AT30" i="7"/>
  <c r="BM39" i="7"/>
  <c r="AT28" i="7"/>
  <c r="BM37" i="7"/>
  <c r="AT22" i="7"/>
  <c r="BM31" i="7"/>
  <c r="AT20" i="7"/>
  <c r="BM29" i="7"/>
  <c r="AT14" i="7"/>
  <c r="BM23" i="7"/>
  <c r="AT12" i="7"/>
  <c r="BM21" i="7"/>
  <c r="AR30" i="7"/>
  <c r="BL39" i="7"/>
  <c r="AR22" i="7"/>
  <c r="BL31" i="7"/>
  <c r="AR14" i="7"/>
  <c r="BL23" i="7"/>
  <c r="AR8" i="7"/>
  <c r="BL17" i="7"/>
  <c r="AP27" i="7"/>
  <c r="BK36" i="7"/>
  <c r="AP29" i="7"/>
  <c r="BK38" i="7"/>
  <c r="AJ19" i="7"/>
  <c r="BH28" i="7"/>
  <c r="AJ20" i="7"/>
  <c r="BH29" i="7"/>
  <c r="AH27" i="7"/>
  <c r="BG36" i="7"/>
  <c r="AH28" i="7"/>
  <c r="BG37" i="7"/>
  <c r="AX35" i="8"/>
  <c r="BO44" i="8"/>
  <c r="AX34" i="8"/>
  <c r="BO43" i="8"/>
  <c r="AX19" i="8"/>
  <c r="BO28" i="8"/>
  <c r="AX18" i="8"/>
  <c r="BO27" i="8"/>
  <c r="AN18" i="8"/>
  <c r="BJ27" i="8"/>
  <c r="AN16" i="8"/>
  <c r="BJ25" i="8"/>
  <c r="AM39" i="8"/>
  <c r="AK39" i="8"/>
  <c r="AL9" i="8"/>
  <c r="BI18" i="8"/>
  <c r="BB17" i="10"/>
  <c r="BQ26" i="10"/>
  <c r="BB15" i="10"/>
  <c r="BQ24" i="10"/>
  <c r="AT29" i="10"/>
  <c r="BM38" i="10"/>
  <c r="AT28" i="10"/>
  <c r="BM37" i="10"/>
  <c r="AT13" i="10"/>
  <c r="BM22" i="10"/>
  <c r="AT12" i="10"/>
  <c r="BM21" i="10"/>
  <c r="AS39" i="10"/>
  <c r="AP24" i="10"/>
  <c r="BK33" i="10"/>
  <c r="AP23" i="10"/>
  <c r="BK32" i="10"/>
  <c r="AZ34" i="11"/>
  <c r="BP43" i="11"/>
  <c r="AZ33" i="11"/>
  <c r="BP42" i="11"/>
  <c r="AZ18" i="11"/>
  <c r="BP27" i="11"/>
  <c r="AZ17" i="11"/>
  <c r="BP26" i="11"/>
  <c r="AV29" i="11"/>
  <c r="BN38" i="11"/>
  <c r="AV28" i="11"/>
  <c r="BN37" i="11"/>
  <c r="AV13" i="11"/>
  <c r="BN22" i="11"/>
  <c r="AU40" i="11"/>
  <c r="AV12" i="11"/>
  <c r="BN21" i="11"/>
  <c r="AU39" i="11"/>
  <c r="AT31" i="11"/>
  <c r="BM40" i="11"/>
  <c r="AT30" i="11"/>
  <c r="BM39" i="11"/>
  <c r="AT15" i="11"/>
  <c r="BM24" i="11"/>
  <c r="AT14" i="11"/>
  <c r="BM23" i="11"/>
  <c r="AR23" i="11"/>
  <c r="BL32" i="11"/>
  <c r="AR24" i="11"/>
  <c r="BL33" i="11"/>
  <c r="AP15" i="11"/>
  <c r="BK24" i="11"/>
  <c r="AP17" i="11"/>
  <c r="BK26" i="11"/>
  <c r="AO40" i="11"/>
  <c r="AJ30" i="11"/>
  <c r="BH39" i="11"/>
  <c r="AJ32" i="11"/>
  <c r="BH41" i="11"/>
  <c r="AJ31" i="11"/>
  <c r="BH40" i="11"/>
  <c r="AH20" i="11"/>
  <c r="BG29" i="11"/>
  <c r="AH22" i="11"/>
  <c r="BG31" i="11"/>
  <c r="AH21" i="11"/>
  <c r="BG30" i="11"/>
  <c r="AG40" i="11"/>
  <c r="AR34" i="12"/>
  <c r="BL43" i="12"/>
  <c r="AR36" i="12"/>
  <c r="BL45" i="12"/>
  <c r="AR35" i="12"/>
  <c r="BL44" i="12"/>
  <c r="AJ18" i="12"/>
  <c r="BH27" i="12"/>
  <c r="AJ20" i="12"/>
  <c r="BH29" i="12"/>
  <c r="AJ19" i="12"/>
  <c r="BH28" i="12"/>
  <c r="AX13" i="14"/>
  <c r="BO22" i="14"/>
  <c r="AX15" i="14"/>
  <c r="BO24" i="14"/>
  <c r="AX14" i="14"/>
  <c r="BO23" i="14"/>
  <c r="AG39" i="15"/>
  <c r="AI6" i="15"/>
  <c r="AJ8" i="15"/>
  <c r="BH17" i="15"/>
  <c r="AT37" i="17"/>
  <c r="BM46" i="17"/>
  <c r="AU5" i="17"/>
  <c r="AV7" i="17"/>
  <c r="AS40" i="17"/>
  <c r="AP28" i="17"/>
  <c r="BK37" i="17"/>
  <c r="AP29" i="17"/>
  <c r="BK38" i="17"/>
  <c r="AN17" i="17"/>
  <c r="BJ26" i="17"/>
  <c r="AN18" i="17"/>
  <c r="BJ27" i="17"/>
  <c r="AM40" i="17"/>
  <c r="AM39" i="17"/>
  <c r="AJ34" i="7"/>
  <c r="BH43" i="7"/>
  <c r="AJ26" i="7"/>
  <c r="BH35" i="7"/>
  <c r="AJ22" i="7"/>
  <c r="BH31" i="7"/>
  <c r="AJ10" i="7"/>
  <c r="BH19" i="7"/>
  <c r="BD9" i="8"/>
  <c r="BR18" i="8"/>
  <c r="BC40" i="8"/>
  <c r="AZ32" i="8"/>
  <c r="BP41" i="8"/>
  <c r="AZ16" i="8"/>
  <c r="BP25" i="8"/>
  <c r="AX33" i="8"/>
  <c r="BO42" i="8"/>
  <c r="AX25" i="8"/>
  <c r="BO34" i="8"/>
  <c r="AX17" i="8"/>
  <c r="BO26" i="8"/>
  <c r="AV34" i="8"/>
  <c r="BN43" i="8"/>
  <c r="AV32" i="8"/>
  <c r="BN41" i="8"/>
  <c r="AV26" i="8"/>
  <c r="BN35" i="8"/>
  <c r="AV24" i="8"/>
  <c r="BN33" i="8"/>
  <c r="AV18" i="8"/>
  <c r="BN27" i="8"/>
  <c r="AV16" i="8"/>
  <c r="BN25" i="8"/>
  <c r="AQ39" i="8"/>
  <c r="AQ40" i="8"/>
  <c r="AR9" i="8"/>
  <c r="AR11" i="8"/>
  <c r="BL20" i="8"/>
  <c r="AP7" i="8"/>
  <c r="AN7" i="8"/>
  <c r="AL37" i="8"/>
  <c r="BI46" i="8"/>
  <c r="AL29" i="8"/>
  <c r="BI38" i="8"/>
  <c r="AL8" i="8"/>
  <c r="BI17" i="8"/>
  <c r="AH36" i="8"/>
  <c r="BG45" i="8"/>
  <c r="AH28" i="8"/>
  <c r="BG37" i="8"/>
  <c r="AH12" i="8"/>
  <c r="BG21" i="8"/>
  <c r="BD36" i="10"/>
  <c r="BR45" i="10"/>
  <c r="BD34" i="10"/>
  <c r="BR43" i="10"/>
  <c r="BD28" i="10"/>
  <c r="BR37" i="10"/>
  <c r="BD26" i="10"/>
  <c r="BR35" i="10"/>
  <c r="BD20" i="10"/>
  <c r="BR29" i="10"/>
  <c r="BD18" i="10"/>
  <c r="BR27" i="10"/>
  <c r="BB8" i="10"/>
  <c r="BQ17" i="10"/>
  <c r="AZ37" i="10"/>
  <c r="BP46" i="10"/>
  <c r="AZ31" i="10"/>
  <c r="BP40" i="10"/>
  <c r="AZ29" i="10"/>
  <c r="BP38" i="10"/>
  <c r="AZ23" i="10"/>
  <c r="BP32" i="10"/>
  <c r="AZ21" i="10"/>
  <c r="BP30" i="10"/>
  <c r="AZ15" i="10"/>
  <c r="BP24" i="10"/>
  <c r="AZ13" i="10"/>
  <c r="BP22" i="10"/>
  <c r="AY39" i="10"/>
  <c r="AZ9" i="10"/>
  <c r="BP18" i="10"/>
  <c r="AZ7" i="10"/>
  <c r="AX32" i="10"/>
  <c r="BO41" i="10"/>
  <c r="AX30" i="10"/>
  <c r="BO39" i="10"/>
  <c r="AX24" i="10"/>
  <c r="BO33" i="10"/>
  <c r="AX22" i="10"/>
  <c r="BO31" i="10"/>
  <c r="AX16" i="10"/>
  <c r="BO25" i="10"/>
  <c r="AX14" i="10"/>
  <c r="BO23" i="10"/>
  <c r="AX10" i="10"/>
  <c r="BO19" i="10"/>
  <c r="AW40" i="10"/>
  <c r="AV33" i="10"/>
  <c r="BN42" i="10"/>
  <c r="AV25" i="10"/>
  <c r="BN34" i="10"/>
  <c r="AV17" i="10"/>
  <c r="BN26" i="10"/>
  <c r="AT35" i="10"/>
  <c r="BM44" i="10"/>
  <c r="AT27" i="10"/>
  <c r="BM36" i="10"/>
  <c r="AT19" i="10"/>
  <c r="BM28" i="10"/>
  <c r="AT11" i="10"/>
  <c r="BM20" i="10"/>
  <c r="AT7" i="10"/>
  <c r="AR36" i="10"/>
  <c r="BL45" i="10"/>
  <c r="AR28" i="10"/>
  <c r="BL37" i="10"/>
  <c r="AR20" i="10"/>
  <c r="BL29" i="10"/>
  <c r="AR12" i="10"/>
  <c r="BL21" i="10"/>
  <c r="AP30" i="10"/>
  <c r="BK39" i="10"/>
  <c r="AP22" i="10"/>
  <c r="BK31" i="10"/>
  <c r="AP14" i="10"/>
  <c r="BK23" i="10"/>
  <c r="AM40" i="10"/>
  <c r="AN13" i="10"/>
  <c r="BJ22" i="10"/>
  <c r="AM39" i="10"/>
  <c r="AK40" i="10"/>
  <c r="AL9" i="10"/>
  <c r="BI18" i="10"/>
  <c r="BC39" i="11"/>
  <c r="BD9" i="11"/>
  <c r="BC40" i="11"/>
  <c r="AZ32" i="11"/>
  <c r="BP41" i="11"/>
  <c r="AZ24" i="11"/>
  <c r="BP33" i="11"/>
  <c r="AZ16" i="11"/>
  <c r="BP25" i="11"/>
  <c r="AX33" i="11"/>
  <c r="BO42" i="11"/>
  <c r="AX25" i="11"/>
  <c r="BO34" i="11"/>
  <c r="AX17" i="11"/>
  <c r="BO26" i="11"/>
  <c r="AV35" i="11"/>
  <c r="BN44" i="11"/>
  <c r="AV27" i="11"/>
  <c r="BN36" i="11"/>
  <c r="AV19" i="11"/>
  <c r="BN28" i="11"/>
  <c r="AV11" i="11"/>
  <c r="BN20" i="11"/>
  <c r="AV7" i="11"/>
  <c r="AR27" i="11"/>
  <c r="BL36" i="11"/>
  <c r="AR28" i="11"/>
  <c r="BL37" i="11"/>
  <c r="AR11" i="11"/>
  <c r="BL20" i="11"/>
  <c r="AR12" i="11"/>
  <c r="BL21" i="11"/>
  <c r="BD34" i="12"/>
  <c r="BR43" i="12"/>
  <c r="BD32" i="12"/>
  <c r="BR41" i="12"/>
  <c r="AX13" i="12"/>
  <c r="BO22" i="12"/>
  <c r="AX14" i="12"/>
  <c r="BO23" i="12"/>
  <c r="AW40" i="12"/>
  <c r="AX12" i="12"/>
  <c r="AT33" i="12"/>
  <c r="BM42" i="12"/>
  <c r="AT35" i="12"/>
  <c r="BM44" i="12"/>
  <c r="AT34" i="12"/>
  <c r="BM43" i="12"/>
  <c r="AT17" i="12"/>
  <c r="BM26" i="12"/>
  <c r="AT19" i="12"/>
  <c r="BM28" i="12"/>
  <c r="AT18" i="12"/>
  <c r="BM27" i="12"/>
  <c r="AP24" i="12"/>
  <c r="BK33" i="12"/>
  <c r="AP26" i="12"/>
  <c r="BK35" i="12"/>
  <c r="AP25" i="12"/>
  <c r="BK34" i="12"/>
  <c r="AO40" i="12"/>
  <c r="AP10" i="12"/>
  <c r="BK19" i="12"/>
  <c r="AP9" i="12"/>
  <c r="BK18" i="12"/>
  <c r="AH24" i="12"/>
  <c r="BG33" i="12"/>
  <c r="AH26" i="12"/>
  <c r="BG35" i="12"/>
  <c r="AH25" i="12"/>
  <c r="BG34" i="12"/>
  <c r="AX9" i="14"/>
  <c r="BO18" i="14"/>
  <c r="AW40" i="14"/>
  <c r="AR10" i="14"/>
  <c r="BL19" i="14"/>
  <c r="AR11" i="14"/>
  <c r="BL20" i="14"/>
  <c r="AO6" i="14"/>
  <c r="AM39" i="14"/>
  <c r="AL23" i="14"/>
  <c r="BI32" i="14"/>
  <c r="AL24" i="14"/>
  <c r="BI33" i="14"/>
  <c r="AH12" i="14"/>
  <c r="BG21" i="14"/>
  <c r="AH13" i="14"/>
  <c r="BG22" i="14"/>
  <c r="AV9" i="15"/>
  <c r="BN18" i="15"/>
  <c r="AU39" i="15"/>
  <c r="AU40" i="15"/>
  <c r="AR17" i="15"/>
  <c r="BL26" i="15"/>
  <c r="AQ39" i="15"/>
  <c r="AN31" i="15"/>
  <c r="BJ40" i="15"/>
  <c r="AN30" i="15"/>
  <c r="BJ39" i="15"/>
  <c r="AN23" i="15"/>
  <c r="BJ32" i="15"/>
  <c r="AN22" i="15"/>
  <c r="BJ31" i="15"/>
  <c r="AN15" i="15"/>
  <c r="BJ24" i="15"/>
  <c r="AN14" i="15"/>
  <c r="BJ23" i="15"/>
  <c r="BB31" i="18"/>
  <c r="BQ40" i="18"/>
  <c r="BB32" i="18"/>
  <c r="BQ41" i="18"/>
  <c r="AT16" i="23"/>
  <c r="BM25" i="23"/>
  <c r="AT17" i="23"/>
  <c r="BM26" i="23"/>
  <c r="BA39" i="16"/>
  <c r="AO40" i="16"/>
  <c r="AV34" i="16"/>
  <c r="BN43" i="16"/>
  <c r="AV22" i="16"/>
  <c r="BN31" i="16"/>
  <c r="AV18" i="16"/>
  <c r="BN27" i="16"/>
  <c r="AV14" i="16"/>
  <c r="BN23" i="16"/>
  <c r="AV8" i="16"/>
  <c r="AT36" i="16"/>
  <c r="BM45" i="16"/>
  <c r="AT24" i="16"/>
  <c r="BM33" i="16"/>
  <c r="AT20" i="16"/>
  <c r="BM29" i="16"/>
  <c r="AT16" i="16"/>
  <c r="BM25" i="16"/>
  <c r="AT12" i="16"/>
  <c r="BM21" i="16"/>
  <c r="AR21" i="16"/>
  <c r="BL30" i="16"/>
  <c r="AR17" i="16"/>
  <c r="BL26" i="16"/>
  <c r="AR13" i="16"/>
  <c r="BL22" i="16"/>
  <c r="AN34" i="16"/>
  <c r="BJ43" i="16"/>
  <c r="AN30" i="16"/>
  <c r="BJ39" i="16"/>
  <c r="AN26" i="16"/>
  <c r="BJ35" i="16"/>
  <c r="AN22" i="16"/>
  <c r="BJ31" i="16"/>
  <c r="AN18" i="16"/>
  <c r="BJ27" i="16"/>
  <c r="AN14" i="16"/>
  <c r="AO39" i="13"/>
  <c r="AM40" i="13"/>
  <c r="AU40" i="13"/>
  <c r="AV18" i="13"/>
  <c r="BN27" i="13"/>
  <c r="AN34" i="13"/>
  <c r="BJ43" i="13"/>
  <c r="AN30" i="13"/>
  <c r="BJ39" i="13"/>
  <c r="AN22" i="13"/>
  <c r="BJ31" i="13"/>
  <c r="AN18" i="13"/>
  <c r="BJ27" i="13"/>
  <c r="AN14" i="13"/>
  <c r="BJ23" i="13"/>
  <c r="AL36" i="13"/>
  <c r="BI45" i="13"/>
  <c r="AL28" i="13"/>
  <c r="BI37" i="13"/>
  <c r="AL24" i="13"/>
  <c r="BI33" i="13"/>
  <c r="AL20" i="13"/>
  <c r="BI29" i="13"/>
  <c r="AL16" i="13"/>
  <c r="BI25" i="13"/>
  <c r="AL12" i="13"/>
  <c r="BI21" i="13"/>
  <c r="AJ32" i="13"/>
  <c r="BH41" i="13"/>
  <c r="AY39" i="9"/>
  <c r="AK40" i="9"/>
  <c r="BA40" i="9"/>
  <c r="AZ35" i="9"/>
  <c r="BP44" i="9"/>
  <c r="AZ31" i="9"/>
  <c r="BP40" i="9"/>
  <c r="AZ27" i="9"/>
  <c r="BP36" i="9"/>
  <c r="AZ23" i="9"/>
  <c r="BP32" i="9"/>
  <c r="AZ15" i="9"/>
  <c r="BP24" i="9"/>
  <c r="AZ9" i="9"/>
  <c r="BP18" i="9"/>
  <c r="AT28" i="9"/>
  <c r="BM37" i="9"/>
  <c r="AT20" i="9"/>
  <c r="BM29" i="9"/>
  <c r="AT16" i="9"/>
  <c r="BM25" i="9"/>
  <c r="AT12" i="9"/>
  <c r="BM21" i="9"/>
  <c r="AR33" i="9"/>
  <c r="BL42" i="9"/>
  <c r="AR29" i="9"/>
  <c r="BL38" i="9"/>
  <c r="AR25" i="9"/>
  <c r="BL34" i="9"/>
  <c r="AR17" i="9"/>
  <c r="BL26" i="9"/>
  <c r="AR13" i="9"/>
  <c r="BL22" i="9"/>
  <c r="AP31" i="9"/>
  <c r="BK40" i="9"/>
  <c r="AN12" i="9"/>
  <c r="BJ21" i="9"/>
  <c r="AL30" i="9"/>
  <c r="BI39" i="9"/>
  <c r="AL26" i="9"/>
  <c r="BI35" i="9"/>
  <c r="AL22" i="9"/>
  <c r="BI31" i="9"/>
  <c r="AL18" i="9"/>
  <c r="BI27" i="9"/>
  <c r="AY39" i="5"/>
  <c r="AI39" i="5"/>
  <c r="AK40" i="5"/>
  <c r="BB21" i="5"/>
  <c r="BQ30" i="5"/>
  <c r="BB17" i="5"/>
  <c r="BQ26" i="5"/>
  <c r="BB13" i="5"/>
  <c r="BQ22" i="5"/>
  <c r="AV14" i="5"/>
  <c r="BN23" i="5"/>
  <c r="AV8" i="5"/>
  <c r="AT20" i="5"/>
  <c r="BM29" i="5"/>
  <c r="AT16" i="5"/>
  <c r="BM25" i="5"/>
  <c r="AT12" i="5"/>
  <c r="BM21" i="5"/>
  <c r="AR33" i="5"/>
  <c r="BL42" i="5"/>
  <c r="AR29" i="5"/>
  <c r="BL38" i="5"/>
  <c r="AR25" i="5"/>
  <c r="BL34" i="5"/>
  <c r="AN32" i="5"/>
  <c r="BJ41" i="5"/>
  <c r="AN24" i="5"/>
  <c r="BJ33" i="5"/>
  <c r="AN16" i="5"/>
  <c r="BJ25" i="5"/>
  <c r="AJ14" i="5"/>
  <c r="BH23" i="5"/>
  <c r="AJ8" i="5"/>
  <c r="AH36" i="5"/>
  <c r="BG45" i="5"/>
  <c r="AH32" i="5"/>
  <c r="BG41" i="5"/>
  <c r="AH28" i="5"/>
  <c r="BG37" i="5"/>
  <c r="AH24" i="5"/>
  <c r="BG33" i="5"/>
  <c r="AH16" i="5"/>
  <c r="BG25" i="5"/>
  <c r="AO40" i="6"/>
  <c r="AW40" i="6"/>
  <c r="AH9" i="6"/>
  <c r="BG18" i="6"/>
  <c r="BC39" i="7"/>
  <c r="AU39" i="7"/>
  <c r="AM39" i="7"/>
  <c r="AM40" i="7"/>
  <c r="AU40" i="7"/>
  <c r="BC40" i="7"/>
  <c r="BD9" i="7"/>
  <c r="AX9" i="7"/>
  <c r="AP32" i="7"/>
  <c r="BK41" i="7"/>
  <c r="AN33" i="7"/>
  <c r="BJ42" i="7"/>
  <c r="AN29" i="7"/>
  <c r="BJ38" i="7"/>
  <c r="AN25" i="7"/>
  <c r="BJ34" i="7"/>
  <c r="AN21" i="7"/>
  <c r="BJ30" i="7"/>
  <c r="AN17" i="7"/>
  <c r="BJ26" i="7"/>
  <c r="AN13" i="7"/>
  <c r="BJ22" i="7"/>
  <c r="AL35" i="7"/>
  <c r="BI44" i="7"/>
  <c r="AL31" i="7"/>
  <c r="BI40" i="7"/>
  <c r="AL27" i="7"/>
  <c r="BI36" i="7"/>
  <c r="AL23" i="7"/>
  <c r="BI32" i="7"/>
  <c r="AL19" i="7"/>
  <c r="BI28" i="7"/>
  <c r="AL15" i="7"/>
  <c r="BI24" i="7"/>
  <c r="AL11" i="7"/>
  <c r="BI20" i="7"/>
  <c r="AJ29" i="7"/>
  <c r="BH38" i="7"/>
  <c r="AJ30" i="7"/>
  <c r="BH39" i="7"/>
  <c r="AJ17" i="7"/>
  <c r="BH26" i="7"/>
  <c r="AJ18" i="7"/>
  <c r="BH27" i="7"/>
  <c r="AJ13" i="7"/>
  <c r="BH22" i="7"/>
  <c r="AJ14" i="7"/>
  <c r="BH23" i="7"/>
  <c r="BD30" i="8"/>
  <c r="BR39" i="8"/>
  <c r="BD22" i="8"/>
  <c r="BR31" i="8"/>
  <c r="BD14" i="8"/>
  <c r="BR23" i="8"/>
  <c r="BD8" i="8"/>
  <c r="BB31" i="8"/>
  <c r="BQ40" i="8"/>
  <c r="BB23" i="8"/>
  <c r="BQ32" i="8"/>
  <c r="BB15" i="8"/>
  <c r="BQ24" i="8"/>
  <c r="AW5" i="8"/>
  <c r="AX7" i="8"/>
  <c r="AV36" i="8"/>
  <c r="BN45" i="8"/>
  <c r="AV30" i="8"/>
  <c r="BN39" i="8"/>
  <c r="AV28" i="8"/>
  <c r="BN37" i="8"/>
  <c r="AV22" i="8"/>
  <c r="BN31" i="8"/>
  <c r="AV20" i="8"/>
  <c r="BN29" i="8"/>
  <c r="AV14" i="8"/>
  <c r="BN23" i="8"/>
  <c r="AV12" i="8"/>
  <c r="AU40" i="8"/>
  <c r="AR33" i="8"/>
  <c r="BL42" i="8"/>
  <c r="AR29" i="8"/>
  <c r="BL38" i="8"/>
  <c r="AR25" i="8"/>
  <c r="BL34" i="8"/>
  <c r="AR21" i="8"/>
  <c r="BL30" i="8"/>
  <c r="AR17" i="8"/>
  <c r="BL26" i="8"/>
  <c r="AR13" i="8"/>
  <c r="BL22" i="8"/>
  <c r="AP35" i="8"/>
  <c r="BK44" i="8"/>
  <c r="AP31" i="8"/>
  <c r="BK40" i="8"/>
  <c r="AP27" i="8"/>
  <c r="BK36" i="8"/>
  <c r="AP23" i="8"/>
  <c r="BK32" i="8"/>
  <c r="AP19" i="8"/>
  <c r="BK28" i="8"/>
  <c r="AP15" i="8"/>
  <c r="BK24" i="8"/>
  <c r="AP11" i="8"/>
  <c r="BK20" i="8"/>
  <c r="AN33" i="8"/>
  <c r="BJ42" i="8"/>
  <c r="AN25" i="8"/>
  <c r="BJ34" i="8"/>
  <c r="AN17" i="8"/>
  <c r="BJ26" i="8"/>
  <c r="AL7" i="8"/>
  <c r="AJ32" i="8"/>
  <c r="BH41" i="8"/>
  <c r="AJ24" i="8"/>
  <c r="BH33" i="8"/>
  <c r="AJ16" i="8"/>
  <c r="BH25" i="8"/>
  <c r="AY40" i="10"/>
  <c r="BD32" i="10"/>
  <c r="BR41" i="10"/>
  <c r="BD30" i="10"/>
  <c r="BR39" i="10"/>
  <c r="BD24" i="10"/>
  <c r="BR33" i="10"/>
  <c r="BD22" i="10"/>
  <c r="BR31" i="10"/>
  <c r="BD16" i="10"/>
  <c r="BR25" i="10"/>
  <c r="BD14" i="10"/>
  <c r="BR23" i="10"/>
  <c r="BD10" i="10"/>
  <c r="BR19" i="10"/>
  <c r="BB32" i="10"/>
  <c r="BQ41" i="10"/>
  <c r="BB24" i="10"/>
  <c r="BQ33" i="10"/>
  <c r="BB16" i="10"/>
  <c r="BQ25" i="10"/>
  <c r="AZ35" i="10"/>
  <c r="BP44" i="10"/>
  <c r="AZ33" i="10"/>
  <c r="BP42" i="10"/>
  <c r="AZ27" i="10"/>
  <c r="BP36" i="10"/>
  <c r="AZ25" i="10"/>
  <c r="BP34" i="10"/>
  <c r="AZ19" i="10"/>
  <c r="BP28" i="10"/>
  <c r="AZ17" i="10"/>
  <c r="BP26" i="10"/>
  <c r="AX36" i="10"/>
  <c r="BO45" i="10"/>
  <c r="AX34" i="10"/>
  <c r="BO43" i="10"/>
  <c r="AX28" i="10"/>
  <c r="BO37" i="10"/>
  <c r="AX26" i="10"/>
  <c r="BO35" i="10"/>
  <c r="AX20" i="10"/>
  <c r="BO29" i="10"/>
  <c r="AX18" i="10"/>
  <c r="BO27" i="10"/>
  <c r="AN36" i="10"/>
  <c r="BJ45" i="10"/>
  <c r="AN28" i="10"/>
  <c r="BJ37" i="10"/>
  <c r="AN20" i="10"/>
  <c r="BJ29" i="10"/>
  <c r="AN12" i="10"/>
  <c r="BJ21" i="10"/>
  <c r="AL30" i="10"/>
  <c r="BI39" i="10"/>
  <c r="AL22" i="10"/>
  <c r="BI31" i="10"/>
  <c r="AL14" i="10"/>
  <c r="BI23" i="10"/>
  <c r="AL8" i="10"/>
  <c r="BI17" i="10"/>
  <c r="AJ29" i="10"/>
  <c r="BH38" i="10"/>
  <c r="AJ21" i="10"/>
  <c r="BH30" i="10"/>
  <c r="AJ13" i="10"/>
  <c r="BH22" i="10"/>
  <c r="AI39" i="10"/>
  <c r="AJ10" i="10"/>
  <c r="BH19" i="10"/>
  <c r="AJ7" i="10"/>
  <c r="AH31" i="10"/>
  <c r="BG40" i="10"/>
  <c r="AH23" i="10"/>
  <c r="BG32" i="10"/>
  <c r="AH15" i="10"/>
  <c r="BG24" i="10"/>
  <c r="AH9" i="10"/>
  <c r="BG18" i="10"/>
  <c r="AG39" i="10"/>
  <c r="AH7" i="10"/>
  <c r="AG40" i="10"/>
  <c r="BD30" i="11"/>
  <c r="BR39" i="11"/>
  <c r="BD22" i="11"/>
  <c r="BR31" i="11"/>
  <c r="BD14" i="11"/>
  <c r="BR23" i="11"/>
  <c r="BB31" i="11"/>
  <c r="BQ40" i="11"/>
  <c r="BB23" i="11"/>
  <c r="BQ32" i="11"/>
  <c r="BB15" i="11"/>
  <c r="BQ24" i="11"/>
  <c r="AZ36" i="11"/>
  <c r="BP45" i="11"/>
  <c r="AZ28" i="11"/>
  <c r="BP37" i="11"/>
  <c r="AZ20" i="11"/>
  <c r="BP29" i="11"/>
  <c r="AZ12" i="11"/>
  <c r="BP21" i="11"/>
  <c r="AX29" i="11"/>
  <c r="BO38" i="11"/>
  <c r="AX21" i="11"/>
  <c r="BO30" i="11"/>
  <c r="AX13" i="11"/>
  <c r="BO22" i="11"/>
  <c r="AV31" i="11"/>
  <c r="BN40" i="11"/>
  <c r="AV23" i="11"/>
  <c r="BN32" i="11"/>
  <c r="AV15" i="11"/>
  <c r="BN24" i="11"/>
  <c r="AR19" i="11"/>
  <c r="BL28" i="11"/>
  <c r="AR20" i="11"/>
  <c r="BL29" i="11"/>
  <c r="AP11" i="11"/>
  <c r="BK20" i="11"/>
  <c r="AO39" i="11"/>
  <c r="BD18" i="12"/>
  <c r="BR27" i="12"/>
  <c r="BD16" i="12"/>
  <c r="BR25" i="12"/>
  <c r="BC39" i="12"/>
  <c r="AX30" i="12"/>
  <c r="BO39" i="12"/>
  <c r="AX28" i="12"/>
  <c r="BO37" i="12"/>
  <c r="AT25" i="12"/>
  <c r="BM34" i="12"/>
  <c r="AT27" i="12"/>
  <c r="BM36" i="12"/>
  <c r="AT26" i="12"/>
  <c r="BM35" i="12"/>
  <c r="AT11" i="12"/>
  <c r="BM20" i="12"/>
  <c r="AT10" i="12"/>
  <c r="BM19" i="12"/>
  <c r="AP32" i="12"/>
  <c r="BK41" i="12"/>
  <c r="AP34" i="12"/>
  <c r="BK43" i="12"/>
  <c r="AP33" i="12"/>
  <c r="BK42" i="12"/>
  <c r="AP16" i="12"/>
  <c r="BK25" i="12"/>
  <c r="AP18" i="12"/>
  <c r="BK27" i="12"/>
  <c r="AP17" i="12"/>
  <c r="BK26" i="12"/>
  <c r="AH32" i="12"/>
  <c r="BG41" i="12"/>
  <c r="AH34" i="12"/>
  <c r="BG43" i="12"/>
  <c r="AH33" i="12"/>
  <c r="BG42" i="12"/>
  <c r="AH16" i="12"/>
  <c r="BG25" i="12"/>
  <c r="AH18" i="12"/>
  <c r="BG27" i="12"/>
  <c r="AH17" i="12"/>
  <c r="BG26" i="12"/>
  <c r="AG39" i="12"/>
  <c r="AR26" i="14"/>
  <c r="BL35" i="14"/>
  <c r="AR27" i="14"/>
  <c r="BL36" i="14"/>
  <c r="AL9" i="14"/>
  <c r="BI18" i="14"/>
  <c r="AK40" i="14"/>
  <c r="AK39" i="14"/>
  <c r="AL10" i="14"/>
  <c r="BI19" i="14"/>
  <c r="AH28" i="14"/>
  <c r="BG37" i="14"/>
  <c r="AH29" i="14"/>
  <c r="BG38" i="14"/>
  <c r="BD29" i="15"/>
  <c r="BR38" i="15"/>
  <c r="BD30" i="15"/>
  <c r="BR39" i="15"/>
  <c r="AL14" i="15"/>
  <c r="BI23" i="15"/>
  <c r="AK40" i="15"/>
  <c r="AJ17" i="15"/>
  <c r="BH26" i="15"/>
  <c r="AJ18" i="15"/>
  <c r="BH27" i="15"/>
  <c r="AJ9" i="17"/>
  <c r="BH18" i="17"/>
  <c r="AI40" i="17"/>
  <c r="AI39" i="17"/>
  <c r="AJ7" i="17"/>
  <c r="AT18" i="18"/>
  <c r="BM27" i="18"/>
  <c r="AT19" i="18"/>
  <c r="BM28" i="18"/>
  <c r="AY39" i="16"/>
  <c r="AY40" i="16"/>
  <c r="AK5" i="16"/>
  <c r="AU39" i="13"/>
  <c r="AM39" i="13"/>
  <c r="AO40" i="13"/>
  <c r="BD37" i="13"/>
  <c r="BR46" i="13"/>
  <c r="AO39" i="9"/>
  <c r="AU40" i="9"/>
  <c r="AJ35" i="9"/>
  <c r="BH44" i="9"/>
  <c r="AO39" i="5"/>
  <c r="AU40" i="5"/>
  <c r="BD37" i="5"/>
  <c r="BR46" i="5"/>
  <c r="AJ35" i="5"/>
  <c r="BH44" i="5"/>
  <c r="AY40" i="6"/>
  <c r="AS39" i="7"/>
  <c r="AO40" i="7"/>
  <c r="AW40" i="7"/>
  <c r="AP31" i="7"/>
  <c r="BK40" i="7"/>
  <c r="AP28" i="7"/>
  <c r="BK37" i="7"/>
  <c r="AP24" i="7"/>
  <c r="BK33" i="7"/>
  <c r="AP20" i="7"/>
  <c r="BK29" i="7"/>
  <c r="AP16" i="7"/>
  <c r="BK25" i="7"/>
  <c r="AP12" i="7"/>
  <c r="BK21" i="7"/>
  <c r="AO6" i="7"/>
  <c r="AN7" i="7"/>
  <c r="AL10" i="7"/>
  <c r="BI19" i="7"/>
  <c r="AK5" i="7"/>
  <c r="AL7" i="7"/>
  <c r="AH36" i="7"/>
  <c r="BG45" i="7"/>
  <c r="AH32" i="7"/>
  <c r="BG41" i="7"/>
  <c r="BD37" i="8"/>
  <c r="BR46" i="8"/>
  <c r="BD29" i="8"/>
  <c r="BR38" i="8"/>
  <c r="BD21" i="8"/>
  <c r="BR30" i="8"/>
  <c r="BD13" i="8"/>
  <c r="BR22" i="8"/>
  <c r="BB30" i="8"/>
  <c r="BQ39" i="8"/>
  <c r="BB10" i="8"/>
  <c r="BQ19" i="8"/>
  <c r="AZ8" i="8"/>
  <c r="AX9" i="8"/>
  <c r="BO18" i="8"/>
  <c r="AW39" i="8"/>
  <c r="AV37" i="8"/>
  <c r="BN46" i="8"/>
  <c r="AV29" i="8"/>
  <c r="BN38" i="8"/>
  <c r="AV21" i="8"/>
  <c r="BN30" i="8"/>
  <c r="AV13" i="8"/>
  <c r="BN22" i="8"/>
  <c r="AP9" i="8"/>
  <c r="BK18" i="8"/>
  <c r="AO39" i="8"/>
  <c r="AN30" i="8"/>
  <c r="BJ39" i="8"/>
  <c r="AN28" i="8"/>
  <c r="BJ37" i="8"/>
  <c r="AN22" i="8"/>
  <c r="BJ31" i="8"/>
  <c r="AN20" i="8"/>
  <c r="BJ29" i="8"/>
  <c r="AM40" i="8"/>
  <c r="AN14" i="8"/>
  <c r="BJ23" i="8"/>
  <c r="AN12" i="8"/>
  <c r="BJ21" i="8"/>
  <c r="AJ29" i="8"/>
  <c r="BH38" i="8"/>
  <c r="AJ27" i="8"/>
  <c r="BH36" i="8"/>
  <c r="AJ21" i="8"/>
  <c r="BH30" i="8"/>
  <c r="AJ19" i="8"/>
  <c r="BH28" i="8"/>
  <c r="AI40" i="8"/>
  <c r="AJ13" i="8"/>
  <c r="BH22" i="8"/>
  <c r="AJ11" i="8"/>
  <c r="BH20" i="8"/>
  <c r="AI39" i="8"/>
  <c r="AG40" i="8"/>
  <c r="AH8" i="8"/>
  <c r="AK39" i="10"/>
  <c r="BD31" i="10"/>
  <c r="BR40" i="10"/>
  <c r="BD23" i="10"/>
  <c r="BR32" i="10"/>
  <c r="BD15" i="10"/>
  <c r="BR24" i="10"/>
  <c r="BD9" i="10"/>
  <c r="BR18" i="10"/>
  <c r="BC5" i="10"/>
  <c r="BD7" i="10"/>
  <c r="BB35" i="10"/>
  <c r="BQ44" i="10"/>
  <c r="BB29" i="10"/>
  <c r="BQ38" i="10"/>
  <c r="BB27" i="10"/>
  <c r="BQ36" i="10"/>
  <c r="BB21" i="10"/>
  <c r="BQ30" i="10"/>
  <c r="BB19" i="10"/>
  <c r="BQ28" i="10"/>
  <c r="BB13" i="10"/>
  <c r="BQ22" i="10"/>
  <c r="BB11" i="10"/>
  <c r="BQ20" i="10"/>
  <c r="AZ34" i="10"/>
  <c r="BP43" i="10"/>
  <c r="AZ26" i="10"/>
  <c r="BP35" i="10"/>
  <c r="AZ18" i="10"/>
  <c r="BP27" i="10"/>
  <c r="AZ10" i="10"/>
  <c r="BP19" i="10"/>
  <c r="AX35" i="10"/>
  <c r="BO44" i="10"/>
  <c r="AX27" i="10"/>
  <c r="BO36" i="10"/>
  <c r="AX19" i="10"/>
  <c r="BO28" i="10"/>
  <c r="AX11" i="10"/>
  <c r="BO20" i="10"/>
  <c r="AX8" i="10"/>
  <c r="AU40" i="10"/>
  <c r="AV9" i="10"/>
  <c r="AU39" i="10"/>
  <c r="AQ39" i="10"/>
  <c r="AR10" i="10"/>
  <c r="BL19" i="10"/>
  <c r="AO39" i="10"/>
  <c r="AP12" i="10"/>
  <c r="AO40" i="10"/>
  <c r="AN35" i="10"/>
  <c r="BJ44" i="10"/>
  <c r="AN27" i="10"/>
  <c r="BJ36" i="10"/>
  <c r="AN7" i="10"/>
  <c r="AL7" i="10"/>
  <c r="AJ28" i="10"/>
  <c r="BH37" i="10"/>
  <c r="AJ20" i="10"/>
  <c r="BH29" i="10"/>
  <c r="AH30" i="10"/>
  <c r="BG39" i="10"/>
  <c r="AH22" i="10"/>
  <c r="BG31" i="10"/>
  <c r="BD37" i="11"/>
  <c r="BR46" i="11"/>
  <c r="BD29" i="11"/>
  <c r="BR38" i="11"/>
  <c r="BD21" i="11"/>
  <c r="BR30" i="11"/>
  <c r="BD13" i="11"/>
  <c r="BR22" i="11"/>
  <c r="BB30" i="11"/>
  <c r="BQ39" i="11"/>
  <c r="BB22" i="11"/>
  <c r="BQ31" i="11"/>
  <c r="BB14" i="11"/>
  <c r="AZ8" i="11"/>
  <c r="AX9" i="11"/>
  <c r="BO18" i="11"/>
  <c r="AT13" i="11"/>
  <c r="BM22" i="11"/>
  <c r="AS40" i="11"/>
  <c r="AT11" i="11"/>
  <c r="AT12" i="11"/>
  <c r="BM21" i="11"/>
  <c r="AS39" i="11"/>
  <c r="AR31" i="11"/>
  <c r="BL40" i="11"/>
  <c r="AR32" i="11"/>
  <c r="BL41" i="11"/>
  <c r="AR15" i="11"/>
  <c r="BL24" i="11"/>
  <c r="AR16" i="11"/>
  <c r="BL25" i="11"/>
  <c r="AR9" i="11"/>
  <c r="BL18" i="11"/>
  <c r="AQ39" i="11"/>
  <c r="AQ40" i="11"/>
  <c r="AR7" i="11"/>
  <c r="AJ22" i="11"/>
  <c r="BH31" i="11"/>
  <c r="AJ24" i="11"/>
  <c r="BH33" i="11"/>
  <c r="AJ23" i="11"/>
  <c r="BH32" i="11"/>
  <c r="AH28" i="11"/>
  <c r="BG37" i="11"/>
  <c r="AH30" i="11"/>
  <c r="BG39" i="11"/>
  <c r="AH29" i="11"/>
  <c r="BG38" i="11"/>
  <c r="AH12" i="11"/>
  <c r="AH14" i="11"/>
  <c r="BG23" i="11"/>
  <c r="AH13" i="11"/>
  <c r="BG22" i="11"/>
  <c r="AG39" i="11"/>
  <c r="BD26" i="12"/>
  <c r="BR35" i="12"/>
  <c r="BD24" i="12"/>
  <c r="BR33" i="12"/>
  <c r="AY6" i="12"/>
  <c r="AZ8" i="12"/>
  <c r="BP17" i="12"/>
  <c r="AX36" i="12"/>
  <c r="BO45" i="12"/>
  <c r="AR26" i="12"/>
  <c r="BL35" i="12"/>
  <c r="AR28" i="12"/>
  <c r="BL37" i="12"/>
  <c r="AR27" i="12"/>
  <c r="BL36" i="12"/>
  <c r="AQ40" i="12"/>
  <c r="AR10" i="12"/>
  <c r="BL19" i="12"/>
  <c r="AR12" i="12"/>
  <c r="BL21" i="12"/>
  <c r="AQ39" i="12"/>
  <c r="AR11" i="12"/>
  <c r="BL20" i="12"/>
  <c r="AJ26" i="12"/>
  <c r="BH35" i="12"/>
  <c r="AJ28" i="12"/>
  <c r="BH37" i="12"/>
  <c r="AJ27" i="12"/>
  <c r="BH36" i="12"/>
  <c r="AI40" i="12"/>
  <c r="AJ10" i="12"/>
  <c r="BH19" i="12"/>
  <c r="AJ12" i="12"/>
  <c r="BH21" i="12"/>
  <c r="AI39" i="12"/>
  <c r="AJ11" i="12"/>
  <c r="BH20" i="12"/>
  <c r="AX21" i="14"/>
  <c r="BO30" i="14"/>
  <c r="AX23" i="14"/>
  <c r="BO32" i="14"/>
  <c r="AX22" i="14"/>
  <c r="BO31" i="14"/>
  <c r="AT23" i="14"/>
  <c r="BM32" i="14"/>
  <c r="AT25" i="14"/>
  <c r="BM34" i="14"/>
  <c r="AT24" i="14"/>
  <c r="BM33" i="14"/>
  <c r="AR34" i="14"/>
  <c r="BL43" i="14"/>
  <c r="AR35" i="14"/>
  <c r="BL44" i="14"/>
  <c r="AN36" i="14"/>
  <c r="BJ45" i="14"/>
  <c r="AL15" i="14"/>
  <c r="BI24" i="14"/>
  <c r="AL16" i="14"/>
  <c r="BI25" i="14"/>
  <c r="AH36" i="14"/>
  <c r="BG45" i="14"/>
  <c r="AH37" i="14"/>
  <c r="BG46" i="14"/>
  <c r="AH9" i="14"/>
  <c r="BG18" i="14"/>
  <c r="AH8" i="14"/>
  <c r="AG39" i="14"/>
  <c r="BA39" i="18"/>
  <c r="BB9" i="18"/>
  <c r="BQ18" i="18"/>
  <c r="BA40" i="18"/>
  <c r="AR34" i="11"/>
  <c r="BL43" i="11"/>
  <c r="AR30" i="11"/>
  <c r="BL39" i="11"/>
  <c r="AR26" i="11"/>
  <c r="BL35" i="11"/>
  <c r="AR22" i="11"/>
  <c r="BL31" i="11"/>
  <c r="AR18" i="11"/>
  <c r="BL27" i="11"/>
  <c r="AR14" i="11"/>
  <c r="BL23" i="11"/>
  <c r="AR10" i="11"/>
  <c r="BL19" i="11"/>
  <c r="AN13" i="11"/>
  <c r="BJ22" i="11"/>
  <c r="AN12" i="11"/>
  <c r="AL35" i="11"/>
  <c r="BI44" i="11"/>
  <c r="AL31" i="11"/>
  <c r="BI40" i="11"/>
  <c r="AL27" i="11"/>
  <c r="BI36" i="11"/>
  <c r="AL23" i="11"/>
  <c r="BI32" i="11"/>
  <c r="AL19" i="11"/>
  <c r="BI28" i="11"/>
  <c r="AL15" i="11"/>
  <c r="BI24" i="11"/>
  <c r="AL11" i="11"/>
  <c r="BI20" i="11"/>
  <c r="AL13" i="11"/>
  <c r="BI22" i="11"/>
  <c r="BB35" i="12"/>
  <c r="BQ44" i="12"/>
  <c r="BB33" i="12"/>
  <c r="BQ42" i="12"/>
  <c r="BB27" i="12"/>
  <c r="BQ36" i="12"/>
  <c r="BB25" i="12"/>
  <c r="BQ34" i="12"/>
  <c r="BB19" i="12"/>
  <c r="BQ28" i="12"/>
  <c r="BB17" i="12"/>
  <c r="BQ26" i="12"/>
  <c r="AZ37" i="12"/>
  <c r="BP46" i="12"/>
  <c r="AZ35" i="12"/>
  <c r="BP44" i="12"/>
  <c r="AZ29" i="12"/>
  <c r="BP38" i="12"/>
  <c r="AZ27" i="12"/>
  <c r="BP36" i="12"/>
  <c r="AZ21" i="12"/>
  <c r="BP30" i="12"/>
  <c r="AZ19" i="12"/>
  <c r="BP28" i="12"/>
  <c r="AZ13" i="12"/>
  <c r="BP22" i="12"/>
  <c r="AY39" i="12"/>
  <c r="AZ11" i="12"/>
  <c r="BP20" i="12"/>
  <c r="AV35" i="12"/>
  <c r="BN44" i="12"/>
  <c r="AV37" i="12"/>
  <c r="BN46" i="12"/>
  <c r="AV27" i="12"/>
  <c r="BN36" i="12"/>
  <c r="AV29" i="12"/>
  <c r="BN38" i="12"/>
  <c r="AV19" i="12"/>
  <c r="BN28" i="12"/>
  <c r="AV21" i="12"/>
  <c r="BN30" i="12"/>
  <c r="AU39" i="12"/>
  <c r="AV11" i="12"/>
  <c r="BN20" i="12"/>
  <c r="AV13" i="12"/>
  <c r="BN22" i="12"/>
  <c r="AN29" i="12"/>
  <c r="BJ38" i="12"/>
  <c r="AN31" i="12"/>
  <c r="BJ40" i="12"/>
  <c r="AN21" i="12"/>
  <c r="BJ30" i="12"/>
  <c r="AN23" i="12"/>
  <c r="BJ32" i="12"/>
  <c r="AN13" i="12"/>
  <c r="BJ22" i="12"/>
  <c r="AN15" i="12"/>
  <c r="BJ24" i="12"/>
  <c r="AM39" i="12"/>
  <c r="AN9" i="12"/>
  <c r="AL31" i="12"/>
  <c r="BI40" i="12"/>
  <c r="AL33" i="12"/>
  <c r="BI42" i="12"/>
  <c r="AL23" i="12"/>
  <c r="BI32" i="12"/>
  <c r="AL25" i="12"/>
  <c r="BI34" i="12"/>
  <c r="AL15" i="12"/>
  <c r="BI24" i="12"/>
  <c r="AL17" i="12"/>
  <c r="BI26" i="12"/>
  <c r="AL7" i="12"/>
  <c r="BD29" i="14"/>
  <c r="BR38" i="14"/>
  <c r="BD31" i="14"/>
  <c r="BR40" i="14"/>
  <c r="BD21" i="14"/>
  <c r="BR30" i="14"/>
  <c r="BD23" i="14"/>
  <c r="BR32" i="14"/>
  <c r="BD13" i="14"/>
  <c r="BR22" i="14"/>
  <c r="BD15" i="14"/>
  <c r="BR24" i="14"/>
  <c r="BD9" i="14"/>
  <c r="BC40" i="14"/>
  <c r="BB30" i="14"/>
  <c r="BQ39" i="14"/>
  <c r="BB32" i="14"/>
  <c r="BQ41" i="14"/>
  <c r="BB22" i="14"/>
  <c r="BQ31" i="14"/>
  <c r="BB24" i="14"/>
  <c r="BQ33" i="14"/>
  <c r="BB14" i="14"/>
  <c r="BQ23" i="14"/>
  <c r="BB16" i="14"/>
  <c r="BQ25" i="14"/>
  <c r="AZ36" i="14"/>
  <c r="BP45" i="14"/>
  <c r="BA5" i="14"/>
  <c r="BB7" i="14"/>
  <c r="AZ28" i="14"/>
  <c r="BP37" i="14"/>
  <c r="AZ30" i="14"/>
  <c r="BP39" i="14"/>
  <c r="AZ20" i="14"/>
  <c r="BP29" i="14"/>
  <c r="AZ22" i="14"/>
  <c r="BP31" i="14"/>
  <c r="AZ12" i="14"/>
  <c r="BP21" i="14"/>
  <c r="AZ14" i="14"/>
  <c r="BP23" i="14"/>
  <c r="AV37" i="14"/>
  <c r="BN46" i="14"/>
  <c r="AW5" i="14"/>
  <c r="AX7" i="14"/>
  <c r="AV29" i="14"/>
  <c r="BN38" i="14"/>
  <c r="AV30" i="14"/>
  <c r="BN39" i="14"/>
  <c r="AV21" i="14"/>
  <c r="BN30" i="14"/>
  <c r="AV22" i="14"/>
  <c r="BN31" i="14"/>
  <c r="AV13" i="14"/>
  <c r="BN22" i="14"/>
  <c r="AV14" i="14"/>
  <c r="BN23" i="14"/>
  <c r="AV12" i="14"/>
  <c r="AR33" i="14"/>
  <c r="BL42" i="14"/>
  <c r="AR25" i="14"/>
  <c r="BL34" i="14"/>
  <c r="AR17" i="14"/>
  <c r="BL26" i="14"/>
  <c r="AP36" i="14"/>
  <c r="BK45" i="14"/>
  <c r="AP37" i="14"/>
  <c r="BK46" i="14"/>
  <c r="AP28" i="14"/>
  <c r="BK37" i="14"/>
  <c r="AP29" i="14"/>
  <c r="BK38" i="14"/>
  <c r="AP20" i="14"/>
  <c r="BK29" i="14"/>
  <c r="AP21" i="14"/>
  <c r="BK30" i="14"/>
  <c r="AP12" i="14"/>
  <c r="BK21" i="14"/>
  <c r="AP13" i="14"/>
  <c r="BK22" i="14"/>
  <c r="AP11" i="14"/>
  <c r="BK20" i="14"/>
  <c r="AN33" i="14"/>
  <c r="BJ42" i="14"/>
  <c r="AN34" i="14"/>
  <c r="BJ43" i="14"/>
  <c r="AN25" i="14"/>
  <c r="BJ34" i="14"/>
  <c r="AN26" i="14"/>
  <c r="BJ35" i="14"/>
  <c r="AN17" i="14"/>
  <c r="BJ26" i="14"/>
  <c r="AN18" i="14"/>
  <c r="BJ27" i="14"/>
  <c r="AL30" i="14"/>
  <c r="BI39" i="14"/>
  <c r="AL22" i="14"/>
  <c r="BI31" i="14"/>
  <c r="AL14" i="14"/>
  <c r="BI23" i="14"/>
  <c r="AL8" i="14"/>
  <c r="BI17" i="14"/>
  <c r="AJ30" i="14"/>
  <c r="BH39" i="14"/>
  <c r="AJ31" i="14"/>
  <c r="BH40" i="14"/>
  <c r="AJ22" i="14"/>
  <c r="BH31" i="14"/>
  <c r="AJ23" i="14"/>
  <c r="BH32" i="14"/>
  <c r="AJ14" i="14"/>
  <c r="BH23" i="14"/>
  <c r="AJ15" i="14"/>
  <c r="BH24" i="14"/>
  <c r="AI39" i="14"/>
  <c r="AI40" i="14"/>
  <c r="AJ9" i="14"/>
  <c r="BH18" i="14"/>
  <c r="AH35" i="14"/>
  <c r="BG44" i="14"/>
  <c r="AH27" i="14"/>
  <c r="BG36" i="14"/>
  <c r="AH19" i="14"/>
  <c r="BG28" i="14"/>
  <c r="AH11" i="14"/>
  <c r="BG20" i="14"/>
  <c r="BD36" i="15"/>
  <c r="BR45" i="15"/>
  <c r="BD28" i="15"/>
  <c r="BR37" i="15"/>
  <c r="AT36" i="15"/>
  <c r="BM45" i="15"/>
  <c r="AU5" i="15"/>
  <c r="AV7" i="15"/>
  <c r="AT13" i="15"/>
  <c r="BM22" i="15"/>
  <c r="AT12" i="15"/>
  <c r="BM21" i="15"/>
  <c r="AJ21" i="15"/>
  <c r="BH30" i="15"/>
  <c r="AJ22" i="15"/>
  <c r="BH31" i="15"/>
  <c r="AZ32" i="17"/>
  <c r="BP41" i="17"/>
  <c r="AZ33" i="17"/>
  <c r="BP42" i="17"/>
  <c r="AX29" i="17"/>
  <c r="BO38" i="17"/>
  <c r="AX30" i="17"/>
  <c r="BO39" i="17"/>
  <c r="AT29" i="17"/>
  <c r="BM38" i="17"/>
  <c r="AT30" i="17"/>
  <c r="BM39" i="17"/>
  <c r="AP20" i="17"/>
  <c r="BK29" i="17"/>
  <c r="AP21" i="17"/>
  <c r="BK30" i="17"/>
  <c r="AJ30" i="17"/>
  <c r="BH39" i="17"/>
  <c r="AJ31" i="17"/>
  <c r="BH40" i="17"/>
  <c r="AT34" i="18"/>
  <c r="BM43" i="18"/>
  <c r="AT35" i="18"/>
  <c r="BM44" i="18"/>
  <c r="AJ16" i="18"/>
  <c r="BH25" i="18"/>
  <c r="AJ15" i="18"/>
  <c r="BH24" i="18"/>
  <c r="AJ14" i="18"/>
  <c r="BH23" i="18"/>
  <c r="AH22" i="18"/>
  <c r="BG31" i="18"/>
  <c r="AH21" i="18"/>
  <c r="BG30" i="18"/>
  <c r="AH20" i="18"/>
  <c r="BG29" i="18"/>
  <c r="AT32" i="23"/>
  <c r="BM41" i="23"/>
  <c r="AT33" i="23"/>
  <c r="BM42" i="23"/>
  <c r="AT10" i="23"/>
  <c r="BM19" i="23"/>
  <c r="AS40" i="23"/>
  <c r="AS39" i="23"/>
  <c r="AZ22" i="25"/>
  <c r="BP31" i="25"/>
  <c r="AY39" i="25"/>
  <c r="AZ23" i="25"/>
  <c r="BP32" i="25"/>
  <c r="AT18" i="22"/>
  <c r="BM27" i="22"/>
  <c r="AT19" i="22"/>
  <c r="BM28" i="22"/>
  <c r="BB24" i="27"/>
  <c r="BQ33" i="27"/>
  <c r="BB25" i="27"/>
  <c r="BQ34" i="27"/>
  <c r="AH12" i="7"/>
  <c r="BA39" i="8"/>
  <c r="BB22" i="8"/>
  <c r="BQ31" i="8"/>
  <c r="BB18" i="8"/>
  <c r="BQ27" i="8"/>
  <c r="BB14" i="8"/>
  <c r="BQ23" i="8"/>
  <c r="BB8" i="8"/>
  <c r="AZ24" i="8"/>
  <c r="BP33" i="8"/>
  <c r="AL25" i="8"/>
  <c r="BI34" i="8"/>
  <c r="AL21" i="8"/>
  <c r="BI30" i="8"/>
  <c r="AL17" i="8"/>
  <c r="BI26" i="8"/>
  <c r="AL13" i="8"/>
  <c r="BI22" i="8"/>
  <c r="AH20" i="8"/>
  <c r="BG29" i="8"/>
  <c r="BC39" i="10"/>
  <c r="AS40" i="10"/>
  <c r="BA40" i="10"/>
  <c r="AT23" i="10"/>
  <c r="BM32" i="10"/>
  <c r="AT15" i="10"/>
  <c r="BM24" i="10"/>
  <c r="AN23" i="10"/>
  <c r="BJ32" i="10"/>
  <c r="AN19" i="10"/>
  <c r="BJ28" i="10"/>
  <c r="AN15" i="10"/>
  <c r="BJ24" i="10"/>
  <c r="AN9" i="10"/>
  <c r="BJ18" i="10"/>
  <c r="AL37" i="10"/>
  <c r="BI46" i="10"/>
  <c r="AL33" i="10"/>
  <c r="BI42" i="10"/>
  <c r="AL29" i="10"/>
  <c r="BI38" i="10"/>
  <c r="AL25" i="10"/>
  <c r="BI34" i="10"/>
  <c r="AL21" i="10"/>
  <c r="BI30" i="10"/>
  <c r="AL13" i="10"/>
  <c r="BI22" i="10"/>
  <c r="AJ12" i="10"/>
  <c r="BH21" i="10"/>
  <c r="AH26" i="10"/>
  <c r="BG35" i="10"/>
  <c r="AH14" i="10"/>
  <c r="BG23" i="10"/>
  <c r="AT37" i="11"/>
  <c r="BM46" i="11"/>
  <c r="AT33" i="11"/>
  <c r="BM42" i="11"/>
  <c r="AT29" i="11"/>
  <c r="BM38" i="11"/>
  <c r="AT25" i="11"/>
  <c r="BM34" i="11"/>
  <c r="AT21" i="11"/>
  <c r="BM30" i="11"/>
  <c r="AT17" i="11"/>
  <c r="BM26" i="11"/>
  <c r="AN33" i="11"/>
  <c r="BJ42" i="11"/>
  <c r="AN29" i="11"/>
  <c r="BJ38" i="11"/>
  <c r="AN25" i="11"/>
  <c r="BJ34" i="11"/>
  <c r="AN21" i="11"/>
  <c r="BJ30" i="11"/>
  <c r="AN17" i="11"/>
  <c r="BJ26" i="11"/>
  <c r="AL36" i="11"/>
  <c r="BI45" i="11"/>
  <c r="AL32" i="11"/>
  <c r="BI41" i="11"/>
  <c r="AL28" i="11"/>
  <c r="BI37" i="11"/>
  <c r="AL24" i="11"/>
  <c r="BI33" i="11"/>
  <c r="AL20" i="11"/>
  <c r="BI29" i="11"/>
  <c r="AL16" i="11"/>
  <c r="BI25" i="11"/>
  <c r="AL12" i="11"/>
  <c r="BI21" i="11"/>
  <c r="BD33" i="12"/>
  <c r="BR42" i="12"/>
  <c r="BD25" i="12"/>
  <c r="BR34" i="12"/>
  <c r="BD17" i="12"/>
  <c r="BR26" i="12"/>
  <c r="BB31" i="12"/>
  <c r="BQ40" i="12"/>
  <c r="BB29" i="12"/>
  <c r="BQ38" i="12"/>
  <c r="BB23" i="12"/>
  <c r="BQ32" i="12"/>
  <c r="BB21" i="12"/>
  <c r="BQ30" i="12"/>
  <c r="BB15" i="12"/>
  <c r="BQ24" i="12"/>
  <c r="BB13" i="12"/>
  <c r="BQ22" i="12"/>
  <c r="BB9" i="12"/>
  <c r="BQ18" i="12"/>
  <c r="BA40" i="12"/>
  <c r="BB7" i="12"/>
  <c r="AZ33" i="12"/>
  <c r="BP42" i="12"/>
  <c r="AZ31" i="12"/>
  <c r="BP40" i="12"/>
  <c r="AZ25" i="12"/>
  <c r="BP34" i="12"/>
  <c r="AZ23" i="12"/>
  <c r="BP32" i="12"/>
  <c r="AZ17" i="12"/>
  <c r="BP26" i="12"/>
  <c r="AZ15" i="12"/>
  <c r="BP24" i="12"/>
  <c r="AY40" i="12"/>
  <c r="AX29" i="12"/>
  <c r="BO38" i="12"/>
  <c r="AX21" i="12"/>
  <c r="BO30" i="12"/>
  <c r="AV36" i="12"/>
  <c r="BN45" i="12"/>
  <c r="AV31" i="12"/>
  <c r="BN40" i="12"/>
  <c r="AV33" i="12"/>
  <c r="BN42" i="12"/>
  <c r="AV28" i="12"/>
  <c r="BN37" i="12"/>
  <c r="AV23" i="12"/>
  <c r="BN32" i="12"/>
  <c r="AV25" i="12"/>
  <c r="BN34" i="12"/>
  <c r="AV20" i="12"/>
  <c r="BN29" i="12"/>
  <c r="AV15" i="12"/>
  <c r="BN24" i="12"/>
  <c r="AV17" i="12"/>
  <c r="BN26" i="12"/>
  <c r="AV12" i="12"/>
  <c r="BN21" i="12"/>
  <c r="AN33" i="12"/>
  <c r="BJ42" i="12"/>
  <c r="AN35" i="12"/>
  <c r="BJ44" i="12"/>
  <c r="AN30" i="12"/>
  <c r="BJ39" i="12"/>
  <c r="AN25" i="12"/>
  <c r="BJ34" i="12"/>
  <c r="AN27" i="12"/>
  <c r="BJ36" i="12"/>
  <c r="AN22" i="12"/>
  <c r="BJ31" i="12"/>
  <c r="AN17" i="12"/>
  <c r="BJ26" i="12"/>
  <c r="AN19" i="12"/>
  <c r="BJ28" i="12"/>
  <c r="AN14" i="12"/>
  <c r="BJ23" i="12"/>
  <c r="AL35" i="12"/>
  <c r="BI44" i="12"/>
  <c r="AL37" i="12"/>
  <c r="BI46" i="12"/>
  <c r="AL32" i="12"/>
  <c r="BI41" i="12"/>
  <c r="AL27" i="12"/>
  <c r="BI36" i="12"/>
  <c r="AL29" i="12"/>
  <c r="BI38" i="12"/>
  <c r="AL24" i="12"/>
  <c r="BI33" i="12"/>
  <c r="AL19" i="12"/>
  <c r="BI28" i="12"/>
  <c r="AL21" i="12"/>
  <c r="BI30" i="12"/>
  <c r="AL16" i="12"/>
  <c r="BI25" i="12"/>
  <c r="AK39" i="12"/>
  <c r="AL11" i="12"/>
  <c r="BI20" i="12"/>
  <c r="AL13" i="12"/>
  <c r="BI22" i="12"/>
  <c r="AK40" i="12"/>
  <c r="BD33" i="14"/>
  <c r="BR42" i="14"/>
  <c r="BD35" i="14"/>
  <c r="BR44" i="14"/>
  <c r="BD30" i="14"/>
  <c r="BR39" i="14"/>
  <c r="BD25" i="14"/>
  <c r="BR34" i="14"/>
  <c r="BD27" i="14"/>
  <c r="BR36" i="14"/>
  <c r="BD22" i="14"/>
  <c r="BR31" i="14"/>
  <c r="BD17" i="14"/>
  <c r="BR26" i="14"/>
  <c r="BD19" i="14"/>
  <c r="BR28" i="14"/>
  <c r="BD14" i="14"/>
  <c r="BR23" i="14"/>
  <c r="BB34" i="14"/>
  <c r="BQ43" i="14"/>
  <c r="BB36" i="14"/>
  <c r="BQ45" i="14"/>
  <c r="BB31" i="14"/>
  <c r="BQ40" i="14"/>
  <c r="BB26" i="14"/>
  <c r="BQ35" i="14"/>
  <c r="BB28" i="14"/>
  <c r="BQ37" i="14"/>
  <c r="BB23" i="14"/>
  <c r="BQ32" i="14"/>
  <c r="BB18" i="14"/>
  <c r="BQ27" i="14"/>
  <c r="BB20" i="14"/>
  <c r="BQ29" i="14"/>
  <c r="BB15" i="14"/>
  <c r="BQ24" i="14"/>
  <c r="BA40" i="14"/>
  <c r="BB10" i="14"/>
  <c r="BQ19" i="14"/>
  <c r="BB12" i="14"/>
  <c r="BQ21" i="14"/>
  <c r="AZ37" i="14"/>
  <c r="BP46" i="14"/>
  <c r="AZ32" i="14"/>
  <c r="BP41" i="14"/>
  <c r="AZ34" i="14"/>
  <c r="BP43" i="14"/>
  <c r="AZ29" i="14"/>
  <c r="BP38" i="14"/>
  <c r="AZ24" i="14"/>
  <c r="BP33" i="14"/>
  <c r="AZ26" i="14"/>
  <c r="BP35" i="14"/>
  <c r="AZ21" i="14"/>
  <c r="BP30" i="14"/>
  <c r="AZ16" i="14"/>
  <c r="BP25" i="14"/>
  <c r="AZ18" i="14"/>
  <c r="BP27" i="14"/>
  <c r="AZ13" i="14"/>
  <c r="BP22" i="14"/>
  <c r="AY40" i="14"/>
  <c r="AY39" i="14"/>
  <c r="AZ10" i="14"/>
  <c r="BP19" i="14"/>
  <c r="AZ7" i="14"/>
  <c r="AX8" i="14"/>
  <c r="BO17" i="14"/>
  <c r="AV33" i="14"/>
  <c r="BN42" i="14"/>
  <c r="AV34" i="14"/>
  <c r="BN43" i="14"/>
  <c r="AV25" i="14"/>
  <c r="BN34" i="14"/>
  <c r="AV26" i="14"/>
  <c r="BN35" i="14"/>
  <c r="AV17" i="14"/>
  <c r="BN26" i="14"/>
  <c r="AV18" i="14"/>
  <c r="BN27" i="14"/>
  <c r="AR7" i="14"/>
  <c r="AP32" i="14"/>
  <c r="BK41" i="14"/>
  <c r="AP33" i="14"/>
  <c r="BK42" i="14"/>
  <c r="AP24" i="14"/>
  <c r="BK33" i="14"/>
  <c r="AP25" i="14"/>
  <c r="BK34" i="14"/>
  <c r="AP16" i="14"/>
  <c r="BK25" i="14"/>
  <c r="AP17" i="14"/>
  <c r="BK26" i="14"/>
  <c r="AN29" i="14"/>
  <c r="BJ38" i="14"/>
  <c r="AN30" i="14"/>
  <c r="BJ39" i="14"/>
  <c r="AN21" i="14"/>
  <c r="BJ30" i="14"/>
  <c r="AN22" i="14"/>
  <c r="BJ31" i="14"/>
  <c r="AN13" i="14"/>
  <c r="BJ22" i="14"/>
  <c r="AN14" i="14"/>
  <c r="BJ23" i="14"/>
  <c r="AN12" i="14"/>
  <c r="AJ34" i="14"/>
  <c r="BH43" i="14"/>
  <c r="AK5" i="14"/>
  <c r="AL7" i="14"/>
  <c r="AJ26" i="14"/>
  <c r="BH35" i="14"/>
  <c r="AJ27" i="14"/>
  <c r="BH36" i="14"/>
  <c r="AJ18" i="14"/>
  <c r="BH27" i="14"/>
  <c r="AJ19" i="14"/>
  <c r="BH28" i="14"/>
  <c r="AJ10" i="14"/>
  <c r="BH19" i="14"/>
  <c r="AJ11" i="14"/>
  <c r="BH20" i="14"/>
  <c r="AJ8" i="14"/>
  <c r="BH17" i="14"/>
  <c r="BB35" i="15"/>
  <c r="BQ44" i="15"/>
  <c r="BC5" i="15"/>
  <c r="BD7" i="15"/>
  <c r="BB11" i="15"/>
  <c r="BA40" i="15"/>
  <c r="AS40" i="15"/>
  <c r="AL28" i="15"/>
  <c r="BI37" i="15"/>
  <c r="AL12" i="15"/>
  <c r="BI21" i="15"/>
  <c r="AJ29" i="15"/>
  <c r="BH38" i="15"/>
  <c r="AJ30" i="15"/>
  <c r="BH39" i="15"/>
  <c r="AJ13" i="15"/>
  <c r="BH22" i="15"/>
  <c r="AJ14" i="15"/>
  <c r="BH23" i="15"/>
  <c r="AZ16" i="17"/>
  <c r="BP25" i="17"/>
  <c r="AZ17" i="17"/>
  <c r="BP26" i="17"/>
  <c r="AX13" i="17"/>
  <c r="BO22" i="17"/>
  <c r="AX14" i="17"/>
  <c r="BO23" i="17"/>
  <c r="AX12" i="17"/>
  <c r="BO21" i="17"/>
  <c r="AT13" i="17"/>
  <c r="BM22" i="17"/>
  <c r="AT14" i="17"/>
  <c r="BM23" i="17"/>
  <c r="AT12" i="17"/>
  <c r="BM21" i="17"/>
  <c r="AP36" i="17"/>
  <c r="BK45" i="17"/>
  <c r="AP37" i="17"/>
  <c r="BK46" i="17"/>
  <c r="AN25" i="17"/>
  <c r="BJ34" i="17"/>
  <c r="AN26" i="17"/>
  <c r="BJ35" i="17"/>
  <c r="AJ14" i="17"/>
  <c r="BH23" i="17"/>
  <c r="AJ15" i="17"/>
  <c r="BH24" i="17"/>
  <c r="BB15" i="18"/>
  <c r="BQ24" i="18"/>
  <c r="BB16" i="18"/>
  <c r="BQ25" i="18"/>
  <c r="AR31" i="18"/>
  <c r="BL40" i="18"/>
  <c r="AR32" i="18"/>
  <c r="BL41" i="18"/>
  <c r="AR9" i="18"/>
  <c r="BL18" i="18"/>
  <c r="AQ40" i="18"/>
  <c r="AQ39" i="18"/>
  <c r="AP15" i="18"/>
  <c r="BK24" i="18"/>
  <c r="AO39" i="18"/>
  <c r="AJ32" i="18"/>
  <c r="BH41" i="18"/>
  <c r="AJ31" i="18"/>
  <c r="BH40" i="18"/>
  <c r="AJ30" i="18"/>
  <c r="BH39" i="18"/>
  <c r="AI5" i="18"/>
  <c r="AJ7" i="18"/>
  <c r="AH37" i="18"/>
  <c r="BG46" i="18"/>
  <c r="AH36" i="18"/>
  <c r="BG45" i="18"/>
  <c r="AN32" i="23"/>
  <c r="BJ41" i="23"/>
  <c r="AN33" i="23"/>
  <c r="BJ42" i="23"/>
  <c r="AN10" i="23"/>
  <c r="BJ19" i="23"/>
  <c r="AM40" i="23"/>
  <c r="AM39" i="23"/>
  <c r="AX19" i="25"/>
  <c r="BO28" i="25"/>
  <c r="AX17" i="25"/>
  <c r="BO26" i="25"/>
  <c r="AV13" i="25"/>
  <c r="BN22" i="25"/>
  <c r="AV11" i="25"/>
  <c r="BN20" i="25"/>
  <c r="AU40" i="25"/>
  <c r="BA40" i="8"/>
  <c r="AN36" i="8"/>
  <c r="BJ45" i="8"/>
  <c r="BC40" i="10"/>
  <c r="BA40" i="11"/>
  <c r="AR8" i="11"/>
  <c r="BL17" i="11"/>
  <c r="AP36" i="11"/>
  <c r="BK45" i="11"/>
  <c r="AP32" i="11"/>
  <c r="BK41" i="11"/>
  <c r="AP28" i="11"/>
  <c r="BK37" i="11"/>
  <c r="AP24" i="11"/>
  <c r="BK33" i="11"/>
  <c r="AP20" i="11"/>
  <c r="BK29" i="11"/>
  <c r="AP16" i="11"/>
  <c r="BK25" i="11"/>
  <c r="AP12" i="11"/>
  <c r="BK21" i="11"/>
  <c r="AO6" i="11"/>
  <c r="AJ34" i="11"/>
  <c r="BH43" i="11"/>
  <c r="AK6" i="11"/>
  <c r="AL8" i="11"/>
  <c r="BI17" i="11"/>
  <c r="AJ26" i="11"/>
  <c r="BH35" i="11"/>
  <c r="AJ28" i="11"/>
  <c r="BH37" i="11"/>
  <c r="AJ18" i="11"/>
  <c r="BH27" i="11"/>
  <c r="AJ20" i="11"/>
  <c r="BH29" i="11"/>
  <c r="AJ10" i="11"/>
  <c r="BH19" i="11"/>
  <c r="AJ12" i="11"/>
  <c r="BH21" i="11"/>
  <c r="AH32" i="11"/>
  <c r="BG41" i="11"/>
  <c r="AH34" i="11"/>
  <c r="BG43" i="11"/>
  <c r="AH24" i="11"/>
  <c r="BG33" i="11"/>
  <c r="AH26" i="11"/>
  <c r="BG35" i="11"/>
  <c r="AH16" i="11"/>
  <c r="BG25" i="11"/>
  <c r="AH18" i="11"/>
  <c r="BG27" i="11"/>
  <c r="BD30" i="12"/>
  <c r="BR39" i="12"/>
  <c r="BD28" i="12"/>
  <c r="BR37" i="12"/>
  <c r="BD22" i="12"/>
  <c r="BR31" i="12"/>
  <c r="BD20" i="12"/>
  <c r="BR29" i="12"/>
  <c r="BD14" i="12"/>
  <c r="BR23" i="12"/>
  <c r="BD12" i="12"/>
  <c r="BB30" i="12"/>
  <c r="BQ39" i="12"/>
  <c r="BB22" i="12"/>
  <c r="BQ31" i="12"/>
  <c r="BB14" i="12"/>
  <c r="BQ23" i="12"/>
  <c r="BB8" i="12"/>
  <c r="BQ17" i="12"/>
  <c r="AZ32" i="12"/>
  <c r="BP41" i="12"/>
  <c r="AZ24" i="12"/>
  <c r="BP33" i="12"/>
  <c r="AZ16" i="12"/>
  <c r="BP25" i="12"/>
  <c r="AX34" i="12"/>
  <c r="BO43" i="12"/>
  <c r="AX32" i="12"/>
  <c r="BO41" i="12"/>
  <c r="AX26" i="12"/>
  <c r="BO35" i="12"/>
  <c r="AX24" i="12"/>
  <c r="BO33" i="12"/>
  <c r="AX18" i="12"/>
  <c r="BO27" i="12"/>
  <c r="AX16" i="12"/>
  <c r="BO25" i="12"/>
  <c r="AT37" i="12"/>
  <c r="BM46" i="12"/>
  <c r="AU6" i="12"/>
  <c r="AV8" i="12"/>
  <c r="BN17" i="12"/>
  <c r="AT29" i="12"/>
  <c r="BM38" i="12"/>
  <c r="AT31" i="12"/>
  <c r="BM40" i="12"/>
  <c r="AT21" i="12"/>
  <c r="BM30" i="12"/>
  <c r="AT23" i="12"/>
  <c r="BM32" i="12"/>
  <c r="AT13" i="12"/>
  <c r="BM22" i="12"/>
  <c r="AT15" i="12"/>
  <c r="BM24" i="12"/>
  <c r="AT9" i="12"/>
  <c r="AS40" i="12"/>
  <c r="AR30" i="12"/>
  <c r="BL39" i="12"/>
  <c r="AR32" i="12"/>
  <c r="BL41" i="12"/>
  <c r="AR22" i="12"/>
  <c r="BL31" i="12"/>
  <c r="AR24" i="12"/>
  <c r="BL33" i="12"/>
  <c r="AR14" i="12"/>
  <c r="BL23" i="12"/>
  <c r="AR16" i="12"/>
  <c r="BL25" i="12"/>
  <c r="AP36" i="12"/>
  <c r="BK45" i="12"/>
  <c r="AQ5" i="12"/>
  <c r="AR7" i="12"/>
  <c r="AP28" i="12"/>
  <c r="BK37" i="12"/>
  <c r="AP30" i="12"/>
  <c r="BK39" i="12"/>
  <c r="AP20" i="12"/>
  <c r="BK29" i="12"/>
  <c r="AP22" i="12"/>
  <c r="BK31" i="12"/>
  <c r="AP12" i="12"/>
  <c r="BK21" i="12"/>
  <c r="AP14" i="12"/>
  <c r="BK23" i="12"/>
  <c r="AP8" i="12"/>
  <c r="AJ30" i="12"/>
  <c r="BH39" i="12"/>
  <c r="AJ32" i="12"/>
  <c r="BH41" i="12"/>
  <c r="AJ22" i="12"/>
  <c r="BH31" i="12"/>
  <c r="AJ24" i="12"/>
  <c r="BH33" i="12"/>
  <c r="AJ14" i="12"/>
  <c r="BH23" i="12"/>
  <c r="AJ16" i="12"/>
  <c r="BH25" i="12"/>
  <c r="AH36" i="12"/>
  <c r="BG45" i="12"/>
  <c r="AI5" i="12"/>
  <c r="AJ7" i="12"/>
  <c r="AH28" i="12"/>
  <c r="BG37" i="12"/>
  <c r="AH30" i="12"/>
  <c r="BG39" i="12"/>
  <c r="AH20" i="12"/>
  <c r="BG29" i="12"/>
  <c r="AH22" i="12"/>
  <c r="BG31" i="12"/>
  <c r="AH12" i="12"/>
  <c r="AG40" i="12"/>
  <c r="AH14" i="12"/>
  <c r="BG23" i="12"/>
  <c r="BC39" i="14"/>
  <c r="AX33" i="14"/>
  <c r="BO42" i="14"/>
  <c r="AX35" i="14"/>
  <c r="BO44" i="14"/>
  <c r="AX25" i="14"/>
  <c r="BO34" i="14"/>
  <c r="AX27" i="14"/>
  <c r="BO36" i="14"/>
  <c r="AX17" i="14"/>
  <c r="BO26" i="14"/>
  <c r="AX19" i="14"/>
  <c r="BO28" i="14"/>
  <c r="AV36" i="14"/>
  <c r="BN45" i="14"/>
  <c r="AV28" i="14"/>
  <c r="BN37" i="14"/>
  <c r="AV20" i="14"/>
  <c r="BN29" i="14"/>
  <c r="AT35" i="14"/>
  <c r="BM44" i="14"/>
  <c r="AT37" i="14"/>
  <c r="BM46" i="14"/>
  <c r="AT27" i="14"/>
  <c r="BM36" i="14"/>
  <c r="AT29" i="14"/>
  <c r="BM38" i="14"/>
  <c r="AT19" i="14"/>
  <c r="BM28" i="14"/>
  <c r="AT21" i="14"/>
  <c r="BM30" i="14"/>
  <c r="AS40" i="14"/>
  <c r="AT11" i="14"/>
  <c r="AT13" i="14"/>
  <c r="BM22" i="14"/>
  <c r="AR30" i="14"/>
  <c r="BL39" i="14"/>
  <c r="AR31" i="14"/>
  <c r="BL40" i="14"/>
  <c r="AR22" i="14"/>
  <c r="BL31" i="14"/>
  <c r="AR23" i="14"/>
  <c r="BL32" i="14"/>
  <c r="AR14" i="14"/>
  <c r="BL23" i="14"/>
  <c r="AR15" i="14"/>
  <c r="BL24" i="14"/>
  <c r="AQ40" i="14"/>
  <c r="AR9" i="14"/>
  <c r="BL18" i="14"/>
  <c r="AQ39" i="14"/>
  <c r="AP35" i="14"/>
  <c r="BK44" i="14"/>
  <c r="AP27" i="14"/>
  <c r="BK36" i="14"/>
  <c r="AP19" i="14"/>
  <c r="BK28" i="14"/>
  <c r="AN32" i="14"/>
  <c r="BJ41" i="14"/>
  <c r="AN24" i="14"/>
  <c r="BJ33" i="14"/>
  <c r="AN16" i="14"/>
  <c r="BJ25" i="14"/>
  <c r="AL35" i="14"/>
  <c r="BI44" i="14"/>
  <c r="AL36" i="14"/>
  <c r="BI45" i="14"/>
  <c r="AL27" i="14"/>
  <c r="BI36" i="14"/>
  <c r="AL28" i="14"/>
  <c r="BI37" i="14"/>
  <c r="AL19" i="14"/>
  <c r="BI28" i="14"/>
  <c r="AL20" i="14"/>
  <c r="BI29" i="14"/>
  <c r="AL11" i="14"/>
  <c r="BI20" i="14"/>
  <c r="AL12" i="14"/>
  <c r="BI21" i="14"/>
  <c r="AJ29" i="14"/>
  <c r="BH38" i="14"/>
  <c r="AJ21" i="14"/>
  <c r="BH30" i="14"/>
  <c r="AJ13" i="14"/>
  <c r="BH22" i="14"/>
  <c r="AJ7" i="14"/>
  <c r="AH32" i="14"/>
  <c r="BG41" i="14"/>
  <c r="AH33" i="14"/>
  <c r="BG42" i="14"/>
  <c r="AH24" i="14"/>
  <c r="BG33" i="14"/>
  <c r="AH25" i="14"/>
  <c r="BG34" i="14"/>
  <c r="AH16" i="14"/>
  <c r="BG25" i="14"/>
  <c r="AH17" i="14"/>
  <c r="BG26" i="14"/>
  <c r="BD33" i="15"/>
  <c r="BR42" i="15"/>
  <c r="BD34" i="15"/>
  <c r="BR43" i="15"/>
  <c r="BD25" i="15"/>
  <c r="BR34" i="15"/>
  <c r="BD26" i="15"/>
  <c r="BR35" i="15"/>
  <c r="AN35" i="15"/>
  <c r="BJ44" i="15"/>
  <c r="AN34" i="15"/>
  <c r="BJ43" i="15"/>
  <c r="AN27" i="15"/>
  <c r="BJ36" i="15"/>
  <c r="AN26" i="15"/>
  <c r="BJ35" i="15"/>
  <c r="AN19" i="15"/>
  <c r="BJ28" i="15"/>
  <c r="AN18" i="15"/>
  <c r="BJ27" i="15"/>
  <c r="AN11" i="15"/>
  <c r="BJ20" i="15"/>
  <c r="AM40" i="15"/>
  <c r="AM39" i="15"/>
  <c r="BJ16" i="15"/>
  <c r="AL24" i="15"/>
  <c r="BI33" i="15"/>
  <c r="AJ25" i="15"/>
  <c r="BH34" i="15"/>
  <c r="AJ26" i="15"/>
  <c r="BH35" i="15"/>
  <c r="AJ9" i="15"/>
  <c r="BH18" i="15"/>
  <c r="AJ10" i="15"/>
  <c r="BH19" i="15"/>
  <c r="AI40" i="15"/>
  <c r="AZ24" i="17"/>
  <c r="BP33" i="17"/>
  <c r="AZ25" i="17"/>
  <c r="BP34" i="17"/>
  <c r="AX21" i="17"/>
  <c r="BO30" i="17"/>
  <c r="AX22" i="17"/>
  <c r="BO31" i="17"/>
  <c r="AT21" i="17"/>
  <c r="BM30" i="17"/>
  <c r="AT22" i="17"/>
  <c r="BM31" i="17"/>
  <c r="AP12" i="17"/>
  <c r="BK21" i="17"/>
  <c r="AP13" i="17"/>
  <c r="BK22" i="17"/>
  <c r="AO39" i="17"/>
  <c r="AP11" i="17"/>
  <c r="AN33" i="17"/>
  <c r="BJ42" i="17"/>
  <c r="AN34" i="17"/>
  <c r="BJ43" i="17"/>
  <c r="AJ22" i="17"/>
  <c r="BH31" i="17"/>
  <c r="AJ23" i="17"/>
  <c r="BH32" i="17"/>
  <c r="AR15" i="18"/>
  <c r="BL24" i="18"/>
  <c r="AR16" i="18"/>
  <c r="BL25" i="18"/>
  <c r="AH14" i="18"/>
  <c r="BG23" i="18"/>
  <c r="AH13" i="18"/>
  <c r="BG22" i="18"/>
  <c r="AG39" i="18"/>
  <c r="AH12" i="18"/>
  <c r="BG21" i="18"/>
  <c r="AN16" i="23"/>
  <c r="BJ25" i="23"/>
  <c r="AN17" i="23"/>
  <c r="BJ26" i="23"/>
  <c r="AH20" i="25"/>
  <c r="BG29" i="25"/>
  <c r="AH19" i="25"/>
  <c r="BG28" i="25"/>
  <c r="AH18" i="25"/>
  <c r="BG27" i="25"/>
  <c r="BD25" i="22"/>
  <c r="BR34" i="22"/>
  <c r="BD24" i="22"/>
  <c r="BR33" i="22"/>
  <c r="BD23" i="22"/>
  <c r="BR32" i="22"/>
  <c r="BC40" i="22"/>
  <c r="AM40" i="14"/>
  <c r="AU40" i="14"/>
  <c r="AK39" i="15"/>
  <c r="BD20" i="15"/>
  <c r="BR29" i="15"/>
  <c r="BD9" i="15"/>
  <c r="BR18" i="15"/>
  <c r="AX9" i="15"/>
  <c r="BO18" i="15"/>
  <c r="AT8" i="15"/>
  <c r="AR31" i="15"/>
  <c r="BL40" i="15"/>
  <c r="AR23" i="15"/>
  <c r="BL32" i="15"/>
  <c r="AR15" i="15"/>
  <c r="BL24" i="15"/>
  <c r="AN9" i="15"/>
  <c r="BJ18" i="15"/>
  <c r="AN10" i="15"/>
  <c r="BJ19" i="15"/>
  <c r="AJ32" i="15"/>
  <c r="BH41" i="15"/>
  <c r="AJ28" i="15"/>
  <c r="BH37" i="15"/>
  <c r="AJ20" i="15"/>
  <c r="BH29" i="15"/>
  <c r="AJ16" i="15"/>
  <c r="BH25" i="15"/>
  <c r="AJ12" i="15"/>
  <c r="BH21" i="15"/>
  <c r="BC39" i="17"/>
  <c r="BC40" i="17"/>
  <c r="BD37" i="17"/>
  <c r="BR46" i="17"/>
  <c r="BD35" i="17"/>
  <c r="BR44" i="17"/>
  <c r="BD33" i="17"/>
  <c r="BR42" i="17"/>
  <c r="BD31" i="17"/>
  <c r="BR40" i="17"/>
  <c r="BD29" i="17"/>
  <c r="BR38" i="17"/>
  <c r="BD27" i="17"/>
  <c r="BR36" i="17"/>
  <c r="BD23" i="17"/>
  <c r="BR32" i="17"/>
  <c r="BD25" i="17"/>
  <c r="BR34" i="17"/>
  <c r="BD15" i="17"/>
  <c r="BR24" i="17"/>
  <c r="BD17" i="17"/>
  <c r="BR26" i="17"/>
  <c r="BB34" i="17"/>
  <c r="BQ43" i="17"/>
  <c r="BB35" i="17"/>
  <c r="BQ44" i="17"/>
  <c r="BB26" i="17"/>
  <c r="BQ35" i="17"/>
  <c r="BB27" i="17"/>
  <c r="BQ36" i="17"/>
  <c r="BB18" i="17"/>
  <c r="BQ27" i="17"/>
  <c r="BB19" i="17"/>
  <c r="BQ28" i="17"/>
  <c r="BB10" i="17"/>
  <c r="BQ19" i="17"/>
  <c r="BB11" i="17"/>
  <c r="BQ20" i="17"/>
  <c r="BB8" i="17"/>
  <c r="AZ31" i="17"/>
  <c r="BP40" i="17"/>
  <c r="AZ23" i="17"/>
  <c r="BP32" i="17"/>
  <c r="AZ15" i="17"/>
  <c r="BP24" i="17"/>
  <c r="AX36" i="17"/>
  <c r="BO45" i="17"/>
  <c r="AX28" i="17"/>
  <c r="BO37" i="17"/>
  <c r="AX20" i="17"/>
  <c r="BO29" i="17"/>
  <c r="AV31" i="17"/>
  <c r="BN40" i="17"/>
  <c r="AV32" i="17"/>
  <c r="BN41" i="17"/>
  <c r="AV23" i="17"/>
  <c r="BN32" i="17"/>
  <c r="AV24" i="17"/>
  <c r="BN33" i="17"/>
  <c r="AV15" i="17"/>
  <c r="BN24" i="17"/>
  <c r="AV16" i="17"/>
  <c r="BN25" i="17"/>
  <c r="AV9" i="17"/>
  <c r="BN18" i="17"/>
  <c r="AV10" i="17"/>
  <c r="BN19" i="17"/>
  <c r="AT36" i="17"/>
  <c r="BM45" i="17"/>
  <c r="AT28" i="17"/>
  <c r="BM37" i="17"/>
  <c r="AT20" i="17"/>
  <c r="BM29" i="17"/>
  <c r="AR30" i="17"/>
  <c r="BL39" i="17"/>
  <c r="AR31" i="17"/>
  <c r="BL40" i="17"/>
  <c r="AR22" i="17"/>
  <c r="BL31" i="17"/>
  <c r="AR23" i="17"/>
  <c r="BL32" i="17"/>
  <c r="AR14" i="17"/>
  <c r="BL23" i="17"/>
  <c r="AR15" i="17"/>
  <c r="BL24" i="17"/>
  <c r="AR9" i="17"/>
  <c r="BL18" i="17"/>
  <c r="AQ40" i="17"/>
  <c r="AQ39" i="17"/>
  <c r="AP35" i="17"/>
  <c r="BK44" i="17"/>
  <c r="AP27" i="17"/>
  <c r="BK36" i="17"/>
  <c r="AP19" i="17"/>
  <c r="BK28" i="17"/>
  <c r="AN32" i="17"/>
  <c r="BJ41" i="17"/>
  <c r="AN24" i="17"/>
  <c r="BJ33" i="17"/>
  <c r="AN16" i="17"/>
  <c r="BJ25" i="17"/>
  <c r="AL35" i="17"/>
  <c r="BI44" i="17"/>
  <c r="AL36" i="17"/>
  <c r="BI45" i="17"/>
  <c r="AL27" i="17"/>
  <c r="BI36" i="17"/>
  <c r="AL28" i="17"/>
  <c r="BI37" i="17"/>
  <c r="AL19" i="17"/>
  <c r="BI28" i="17"/>
  <c r="AL20" i="17"/>
  <c r="BI29" i="17"/>
  <c r="AL11" i="17"/>
  <c r="BI20" i="17"/>
  <c r="AL12" i="17"/>
  <c r="BI21" i="17"/>
  <c r="AJ29" i="17"/>
  <c r="BH38" i="17"/>
  <c r="AJ21" i="17"/>
  <c r="BH30" i="17"/>
  <c r="AJ13" i="17"/>
  <c r="BH22" i="17"/>
  <c r="AJ8" i="17"/>
  <c r="BH17" i="17"/>
  <c r="BD32" i="18"/>
  <c r="BR41" i="18"/>
  <c r="BD16" i="18"/>
  <c r="BR25" i="18"/>
  <c r="BD14" i="18"/>
  <c r="BR23" i="18"/>
  <c r="BC40" i="18"/>
  <c r="BC39" i="18"/>
  <c r="BB35" i="18"/>
  <c r="BQ44" i="18"/>
  <c r="BB36" i="18"/>
  <c r="BQ45" i="18"/>
  <c r="BB19" i="18"/>
  <c r="BQ28" i="18"/>
  <c r="BB20" i="18"/>
  <c r="BQ29" i="18"/>
  <c r="AT22" i="18"/>
  <c r="BM31" i="18"/>
  <c r="AT23" i="18"/>
  <c r="BM32" i="18"/>
  <c r="AR35" i="18"/>
  <c r="BL44" i="18"/>
  <c r="AR36" i="18"/>
  <c r="BL45" i="18"/>
  <c r="AR19" i="18"/>
  <c r="BL28" i="18"/>
  <c r="AR20" i="18"/>
  <c r="BL29" i="18"/>
  <c r="AW39" i="23"/>
  <c r="AX8" i="23"/>
  <c r="AW40" i="23"/>
  <c r="AX9" i="23"/>
  <c r="BO18" i="23"/>
  <c r="AT36" i="23"/>
  <c r="BM45" i="23"/>
  <c r="AT37" i="23"/>
  <c r="BM46" i="23"/>
  <c r="AT20" i="23"/>
  <c r="BM29" i="23"/>
  <c r="AT21" i="23"/>
  <c r="BM30" i="23"/>
  <c r="AN36" i="23"/>
  <c r="BJ45" i="23"/>
  <c r="AO5" i="23"/>
  <c r="AP7" i="23"/>
  <c r="AN20" i="23"/>
  <c r="BJ29" i="23"/>
  <c r="AN21" i="23"/>
  <c r="BJ30" i="23"/>
  <c r="AK39" i="23"/>
  <c r="AZ26" i="25"/>
  <c r="BP35" i="25"/>
  <c r="AZ27" i="25"/>
  <c r="BP36" i="25"/>
  <c r="AX11" i="25"/>
  <c r="BO20" i="25"/>
  <c r="AW39" i="25"/>
  <c r="AV37" i="25"/>
  <c r="BN46" i="25"/>
  <c r="AV35" i="25"/>
  <c r="BN44" i="25"/>
  <c r="AP34" i="25"/>
  <c r="BK43" i="25"/>
  <c r="AP32" i="25"/>
  <c r="BK41" i="25"/>
  <c r="AH12" i="25"/>
  <c r="BG21" i="25"/>
  <c r="AH11" i="25"/>
  <c r="BG20" i="25"/>
  <c r="AG40" i="25"/>
  <c r="AG39" i="25"/>
  <c r="BD17" i="22"/>
  <c r="BR26" i="22"/>
  <c r="BD16" i="22"/>
  <c r="BR25" i="22"/>
  <c r="BD15" i="22"/>
  <c r="BR24" i="22"/>
  <c r="AT34" i="22"/>
  <c r="BM43" i="22"/>
  <c r="AT35" i="22"/>
  <c r="BM44" i="22"/>
  <c r="AS40" i="27"/>
  <c r="AS39" i="27"/>
  <c r="AT9" i="27"/>
  <c r="BM18" i="27"/>
  <c r="AR9" i="15"/>
  <c r="BL18" i="15"/>
  <c r="AR11" i="15"/>
  <c r="BL20" i="15"/>
  <c r="AP37" i="15"/>
  <c r="BK46" i="15"/>
  <c r="AL37" i="15"/>
  <c r="BI46" i="15"/>
  <c r="AL35" i="15"/>
  <c r="BI44" i="15"/>
  <c r="AL33" i="15"/>
  <c r="BI42" i="15"/>
  <c r="AL31" i="15"/>
  <c r="BI40" i="15"/>
  <c r="AL29" i="15"/>
  <c r="BI38" i="15"/>
  <c r="AL27" i="15"/>
  <c r="BI36" i="15"/>
  <c r="AL25" i="15"/>
  <c r="BI34" i="15"/>
  <c r="AL23" i="15"/>
  <c r="BI32" i="15"/>
  <c r="AL21" i="15"/>
  <c r="BI30" i="15"/>
  <c r="AL19" i="15"/>
  <c r="BI28" i="15"/>
  <c r="AL17" i="15"/>
  <c r="BI26" i="15"/>
  <c r="AL15" i="15"/>
  <c r="BI24" i="15"/>
  <c r="AL13" i="15"/>
  <c r="BI22" i="15"/>
  <c r="AJ24" i="15"/>
  <c r="BH33" i="15"/>
  <c r="AJ23" i="15"/>
  <c r="BH32" i="15"/>
  <c r="BD19" i="17"/>
  <c r="BR28" i="17"/>
  <c r="BD21" i="17"/>
  <c r="BR30" i="17"/>
  <c r="BD11" i="17"/>
  <c r="BR20" i="17"/>
  <c r="BD13" i="17"/>
  <c r="BR22" i="17"/>
  <c r="BR49" i="17"/>
  <c r="M27" i="32"/>
  <c r="BB30" i="17"/>
  <c r="BQ39" i="17"/>
  <c r="BB31" i="17"/>
  <c r="BQ40" i="17"/>
  <c r="BB22" i="17"/>
  <c r="BQ31" i="17"/>
  <c r="BB23" i="17"/>
  <c r="BQ32" i="17"/>
  <c r="BB14" i="17"/>
  <c r="BQ23" i="17"/>
  <c r="BB15" i="17"/>
  <c r="BQ24" i="17"/>
  <c r="BA39" i="17"/>
  <c r="BB9" i="17"/>
  <c r="BQ18" i="17"/>
  <c r="AW40" i="17"/>
  <c r="AV35" i="17"/>
  <c r="BN44" i="17"/>
  <c r="AV36" i="17"/>
  <c r="BN45" i="17"/>
  <c r="AV27" i="17"/>
  <c r="BN36" i="17"/>
  <c r="AV28" i="17"/>
  <c r="BN37" i="17"/>
  <c r="AV19" i="17"/>
  <c r="BN28" i="17"/>
  <c r="AV20" i="17"/>
  <c r="BN29" i="17"/>
  <c r="AV11" i="17"/>
  <c r="BN20" i="17"/>
  <c r="AV12" i="17"/>
  <c r="BN21" i="17"/>
  <c r="AS39" i="17"/>
  <c r="AR34" i="17"/>
  <c r="BL43" i="17"/>
  <c r="AR35" i="17"/>
  <c r="BL44" i="17"/>
  <c r="AR26" i="17"/>
  <c r="BL35" i="17"/>
  <c r="AR27" i="17"/>
  <c r="BL36" i="17"/>
  <c r="AR18" i="17"/>
  <c r="BL27" i="17"/>
  <c r="AR19" i="17"/>
  <c r="BL28" i="17"/>
  <c r="AR10" i="17"/>
  <c r="BL19" i="17"/>
  <c r="AR11" i="17"/>
  <c r="BL20" i="17"/>
  <c r="AN36" i="17"/>
  <c r="BJ45" i="17"/>
  <c r="AL31" i="17"/>
  <c r="BI40" i="17"/>
  <c r="AL32" i="17"/>
  <c r="BI41" i="17"/>
  <c r="AL23" i="17"/>
  <c r="BI32" i="17"/>
  <c r="AL24" i="17"/>
  <c r="BI33" i="17"/>
  <c r="AL15" i="17"/>
  <c r="BI24" i="17"/>
  <c r="AL16" i="17"/>
  <c r="BI25" i="17"/>
  <c r="AL9" i="17"/>
  <c r="BI18" i="17"/>
  <c r="AK39" i="17"/>
  <c r="AY39" i="17"/>
  <c r="BE39" i="17"/>
  <c r="AL10" i="17"/>
  <c r="BI19" i="17"/>
  <c r="BD24" i="18"/>
  <c r="BR33" i="18"/>
  <c r="BB27" i="18"/>
  <c r="BQ36" i="18"/>
  <c r="BB28" i="18"/>
  <c r="BQ37" i="18"/>
  <c r="BB11" i="18"/>
  <c r="BQ20" i="18"/>
  <c r="BB12" i="18"/>
  <c r="BQ21" i="18"/>
  <c r="AT30" i="18"/>
  <c r="BM39" i="18"/>
  <c r="AT31" i="18"/>
  <c r="BM40" i="18"/>
  <c r="AT14" i="18"/>
  <c r="BM23" i="18"/>
  <c r="AT15" i="18"/>
  <c r="BM24" i="18"/>
  <c r="AR27" i="18"/>
  <c r="BL36" i="18"/>
  <c r="AR28" i="18"/>
  <c r="BL37" i="18"/>
  <c r="AR11" i="18"/>
  <c r="BL20" i="18"/>
  <c r="AR12" i="18"/>
  <c r="BL21" i="18"/>
  <c r="BD12" i="23"/>
  <c r="BR21" i="23"/>
  <c r="BC40" i="23"/>
  <c r="BC39" i="23"/>
  <c r="AT28" i="23"/>
  <c r="BM37" i="23"/>
  <c r="AT29" i="23"/>
  <c r="BM38" i="23"/>
  <c r="AT12" i="23"/>
  <c r="BM21" i="23"/>
  <c r="AT13" i="23"/>
  <c r="BM22" i="23"/>
  <c r="AN28" i="23"/>
  <c r="BJ37" i="23"/>
  <c r="AN29" i="23"/>
  <c r="BJ38" i="23"/>
  <c r="AN12" i="23"/>
  <c r="BJ21" i="23"/>
  <c r="AN13" i="23"/>
  <c r="BJ22" i="23"/>
  <c r="AL34" i="23"/>
  <c r="BI43" i="23"/>
  <c r="AL18" i="23"/>
  <c r="BI27" i="23"/>
  <c r="AZ34" i="25"/>
  <c r="BP43" i="25"/>
  <c r="AZ35" i="25"/>
  <c r="BP44" i="25"/>
  <c r="AX27" i="25"/>
  <c r="BO36" i="25"/>
  <c r="AX25" i="25"/>
  <c r="BO34" i="25"/>
  <c r="AV21" i="25"/>
  <c r="BN30" i="25"/>
  <c r="AV19" i="25"/>
  <c r="BN28" i="25"/>
  <c r="AP18" i="25"/>
  <c r="BK27" i="25"/>
  <c r="AP16" i="25"/>
  <c r="BK25" i="25"/>
  <c r="AH28" i="25"/>
  <c r="BG37" i="25"/>
  <c r="AH27" i="25"/>
  <c r="BG36" i="25"/>
  <c r="AH26" i="25"/>
  <c r="BG35" i="25"/>
  <c r="BD33" i="22"/>
  <c r="BR42" i="22"/>
  <c r="BD32" i="22"/>
  <c r="BR41" i="22"/>
  <c r="BD31" i="22"/>
  <c r="BR40" i="22"/>
  <c r="AR31" i="22"/>
  <c r="BL40" i="22"/>
  <c r="AR32" i="22"/>
  <c r="BL41" i="22"/>
  <c r="AR9" i="22"/>
  <c r="BL18" i="22"/>
  <c r="AQ40" i="22"/>
  <c r="AQ39" i="22"/>
  <c r="AN23" i="22"/>
  <c r="BJ32" i="22"/>
  <c r="AN24" i="22"/>
  <c r="BJ33" i="22"/>
  <c r="AM40" i="22"/>
  <c r="AP25" i="24"/>
  <c r="BK34" i="24"/>
  <c r="AP26" i="24"/>
  <c r="BK35" i="24"/>
  <c r="AG40" i="15"/>
  <c r="AQ40" i="15"/>
  <c r="BD15" i="15"/>
  <c r="BR24" i="15"/>
  <c r="BD14" i="15"/>
  <c r="BR23" i="15"/>
  <c r="BD8" i="15"/>
  <c r="BR17" i="15"/>
  <c r="BB36" i="15"/>
  <c r="BQ45" i="15"/>
  <c r="BB32" i="15"/>
  <c r="BQ41" i="15"/>
  <c r="BB28" i="15"/>
  <c r="BQ37" i="15"/>
  <c r="BB24" i="15"/>
  <c r="BQ33" i="15"/>
  <c r="BB20" i="15"/>
  <c r="BQ29" i="15"/>
  <c r="BB16" i="15"/>
  <c r="BQ25" i="15"/>
  <c r="BB12" i="15"/>
  <c r="BQ21" i="15"/>
  <c r="AX8" i="15"/>
  <c r="AV37" i="15"/>
  <c r="BN46" i="15"/>
  <c r="AV35" i="15"/>
  <c r="BN44" i="15"/>
  <c r="AV33" i="15"/>
  <c r="BN42" i="15"/>
  <c r="AV31" i="15"/>
  <c r="BN40" i="15"/>
  <c r="AV29" i="15"/>
  <c r="BN38" i="15"/>
  <c r="AV27" i="15"/>
  <c r="BN36" i="15"/>
  <c r="AV25" i="15"/>
  <c r="BN34" i="15"/>
  <c r="AV23" i="15"/>
  <c r="BN32" i="15"/>
  <c r="AV21" i="15"/>
  <c r="BN30" i="15"/>
  <c r="AV19" i="15"/>
  <c r="BN28" i="15"/>
  <c r="AV17" i="15"/>
  <c r="BN26" i="15"/>
  <c r="AV15" i="15"/>
  <c r="BN24" i="15"/>
  <c r="AV13" i="15"/>
  <c r="BN22" i="15"/>
  <c r="AV11" i="15"/>
  <c r="BN20" i="15"/>
  <c r="AV8" i="15"/>
  <c r="BN17" i="15"/>
  <c r="AT37" i="15"/>
  <c r="BM46" i="15"/>
  <c r="AT33" i="15"/>
  <c r="BM42" i="15"/>
  <c r="AT29" i="15"/>
  <c r="BM38" i="15"/>
  <c r="AT25" i="15"/>
  <c r="BM34" i="15"/>
  <c r="AT21" i="15"/>
  <c r="BM30" i="15"/>
  <c r="AT17" i="15"/>
  <c r="BM26" i="15"/>
  <c r="AT9" i="15"/>
  <c r="BM18" i="15"/>
  <c r="AP36" i="15"/>
  <c r="BK45" i="15"/>
  <c r="AP34" i="15"/>
  <c r="BK43" i="15"/>
  <c r="AP32" i="15"/>
  <c r="BK41" i="15"/>
  <c r="AP30" i="15"/>
  <c r="BK39" i="15"/>
  <c r="AP28" i="15"/>
  <c r="BK37" i="15"/>
  <c r="AP26" i="15"/>
  <c r="BK35" i="15"/>
  <c r="AP24" i="15"/>
  <c r="BK33" i="15"/>
  <c r="AP22" i="15"/>
  <c r="BK31" i="15"/>
  <c r="AP20" i="15"/>
  <c r="BK29" i="15"/>
  <c r="AP18" i="15"/>
  <c r="BK27" i="15"/>
  <c r="AP16" i="15"/>
  <c r="BK25" i="15"/>
  <c r="AP14" i="15"/>
  <c r="BK23" i="15"/>
  <c r="AP12" i="15"/>
  <c r="BK21" i="15"/>
  <c r="AP7" i="15"/>
  <c r="AL11" i="15"/>
  <c r="BI20" i="15"/>
  <c r="AI5" i="15"/>
  <c r="AH37" i="15"/>
  <c r="BG46" i="15"/>
  <c r="AH36" i="15"/>
  <c r="BG45" i="15"/>
  <c r="AH34" i="15"/>
  <c r="BG43" i="15"/>
  <c r="AH32" i="15"/>
  <c r="BG41" i="15"/>
  <c r="AH30" i="15"/>
  <c r="BG39" i="15"/>
  <c r="AH28" i="15"/>
  <c r="BG37" i="15"/>
  <c r="AH26" i="15"/>
  <c r="BG35" i="15"/>
  <c r="AH24" i="15"/>
  <c r="BG33" i="15"/>
  <c r="AH22" i="15"/>
  <c r="BG31" i="15"/>
  <c r="AH20" i="15"/>
  <c r="BG29" i="15"/>
  <c r="AH18" i="15"/>
  <c r="BG27" i="15"/>
  <c r="AH16" i="15"/>
  <c r="BG25" i="15"/>
  <c r="AH14" i="15"/>
  <c r="BG23" i="15"/>
  <c r="AH12" i="15"/>
  <c r="AK40" i="17"/>
  <c r="BA40" i="17"/>
  <c r="AZ36" i="17"/>
  <c r="BP45" i="17"/>
  <c r="AZ37" i="17"/>
  <c r="BP46" i="17"/>
  <c r="AZ28" i="17"/>
  <c r="BP37" i="17"/>
  <c r="AZ29" i="17"/>
  <c r="BP38" i="17"/>
  <c r="AZ20" i="17"/>
  <c r="BP29" i="17"/>
  <c r="AZ21" i="17"/>
  <c r="BP30" i="17"/>
  <c r="AZ12" i="17"/>
  <c r="BP21" i="17"/>
  <c r="AZ13" i="17"/>
  <c r="BP22" i="17"/>
  <c r="AZ11" i="17"/>
  <c r="AX33" i="17"/>
  <c r="BO42" i="17"/>
  <c r="AX34" i="17"/>
  <c r="BO43" i="17"/>
  <c r="AX25" i="17"/>
  <c r="BO34" i="17"/>
  <c r="AX26" i="17"/>
  <c r="BO35" i="17"/>
  <c r="AX17" i="17"/>
  <c r="BO26" i="17"/>
  <c r="AX18" i="17"/>
  <c r="BO27" i="17"/>
  <c r="AT33" i="17"/>
  <c r="BM42" i="17"/>
  <c r="AT34" i="17"/>
  <c r="BM43" i="17"/>
  <c r="AT25" i="17"/>
  <c r="BM34" i="17"/>
  <c r="AT26" i="17"/>
  <c r="BM35" i="17"/>
  <c r="AT17" i="17"/>
  <c r="BM26" i="17"/>
  <c r="AT18" i="17"/>
  <c r="BM27" i="17"/>
  <c r="AR7" i="17"/>
  <c r="AP32" i="17"/>
  <c r="BK41" i="17"/>
  <c r="AP33" i="17"/>
  <c r="BK42" i="17"/>
  <c r="AP24" i="17"/>
  <c r="BK33" i="17"/>
  <c r="AP25" i="17"/>
  <c r="BK34" i="17"/>
  <c r="AP16" i="17"/>
  <c r="BK25" i="17"/>
  <c r="AP17" i="17"/>
  <c r="BK26" i="17"/>
  <c r="AO40" i="17"/>
  <c r="AN29" i="17"/>
  <c r="BJ38" i="17"/>
  <c r="AN30" i="17"/>
  <c r="BJ39" i="17"/>
  <c r="AN21" i="17"/>
  <c r="BJ30" i="17"/>
  <c r="AN22" i="17"/>
  <c r="BJ31" i="17"/>
  <c r="AN13" i="17"/>
  <c r="BJ22" i="17"/>
  <c r="AN14" i="17"/>
  <c r="BJ23" i="17"/>
  <c r="AN12" i="17"/>
  <c r="AJ34" i="17"/>
  <c r="BH43" i="17"/>
  <c r="AK5" i="17"/>
  <c r="AL7" i="17"/>
  <c r="AJ26" i="17"/>
  <c r="BH35" i="17"/>
  <c r="AJ27" i="17"/>
  <c r="BH36" i="17"/>
  <c r="AJ18" i="17"/>
  <c r="BH27" i="17"/>
  <c r="AJ19" i="17"/>
  <c r="BH28" i="17"/>
  <c r="AJ10" i="17"/>
  <c r="BH19" i="17"/>
  <c r="AJ11" i="17"/>
  <c r="BH20" i="17"/>
  <c r="BD36" i="18"/>
  <c r="BR45" i="18"/>
  <c r="BD20" i="18"/>
  <c r="BR29" i="18"/>
  <c r="BB23" i="18"/>
  <c r="BQ32" i="18"/>
  <c r="BB24" i="18"/>
  <c r="BQ33" i="18"/>
  <c r="AT26" i="18"/>
  <c r="BM35" i="18"/>
  <c r="AT27" i="18"/>
  <c r="BM36" i="18"/>
  <c r="AT9" i="18"/>
  <c r="AS40" i="18"/>
  <c r="AT10" i="18"/>
  <c r="BM19" i="18"/>
  <c r="AT11" i="18"/>
  <c r="BM20" i="18"/>
  <c r="AR23" i="18"/>
  <c r="BL32" i="18"/>
  <c r="AR24" i="18"/>
  <c r="BL33" i="18"/>
  <c r="AP12" i="18"/>
  <c r="BK21" i="18"/>
  <c r="AP11" i="18"/>
  <c r="AJ28" i="18"/>
  <c r="BH37" i="18"/>
  <c r="AJ27" i="18"/>
  <c r="BH36" i="18"/>
  <c r="AJ20" i="18"/>
  <c r="BH29" i="18"/>
  <c r="AJ19" i="18"/>
  <c r="BH28" i="18"/>
  <c r="AJ12" i="18"/>
  <c r="BH21" i="18"/>
  <c r="AI40" i="18"/>
  <c r="AJ11" i="18"/>
  <c r="BH20" i="18"/>
  <c r="AI39" i="18"/>
  <c r="AJ10" i="18"/>
  <c r="BH19" i="18"/>
  <c r="AH34" i="18"/>
  <c r="BG43" i="18"/>
  <c r="AH33" i="18"/>
  <c r="BG42" i="18"/>
  <c r="AH26" i="18"/>
  <c r="BG35" i="18"/>
  <c r="AH25" i="18"/>
  <c r="BG34" i="18"/>
  <c r="AH18" i="18"/>
  <c r="BG27" i="18"/>
  <c r="AH17" i="18"/>
  <c r="BG26" i="18"/>
  <c r="BA39" i="23"/>
  <c r="AT24" i="23"/>
  <c r="BM33" i="23"/>
  <c r="AT25" i="23"/>
  <c r="BM34" i="23"/>
  <c r="AN24" i="23"/>
  <c r="BJ33" i="23"/>
  <c r="AN25" i="23"/>
  <c r="BJ34" i="23"/>
  <c r="AL30" i="23"/>
  <c r="BI39" i="23"/>
  <c r="AL14" i="23"/>
  <c r="BI23" i="23"/>
  <c r="AZ30" i="25"/>
  <c r="BP39" i="25"/>
  <c r="AZ31" i="25"/>
  <c r="BP40" i="25"/>
  <c r="AY40" i="25"/>
  <c r="AX35" i="25"/>
  <c r="BO44" i="25"/>
  <c r="AX33" i="25"/>
  <c r="BO42" i="25"/>
  <c r="AV29" i="25"/>
  <c r="BN38" i="25"/>
  <c r="AV27" i="25"/>
  <c r="BN36" i="25"/>
  <c r="AP26" i="25"/>
  <c r="BK35" i="25"/>
  <c r="AP24" i="25"/>
  <c r="BK33" i="25"/>
  <c r="AI39" i="25"/>
  <c r="AH36" i="25"/>
  <c r="BG45" i="25"/>
  <c r="AH35" i="25"/>
  <c r="BG44" i="25"/>
  <c r="AH34" i="25"/>
  <c r="BG43" i="25"/>
  <c r="AR15" i="22"/>
  <c r="BL24" i="22"/>
  <c r="AR16" i="22"/>
  <c r="BL25" i="22"/>
  <c r="AL8" i="22"/>
  <c r="AL9" i="22"/>
  <c r="BI18" i="22"/>
  <c r="AK39" i="22"/>
  <c r="AL10" i="22"/>
  <c r="BI19" i="22"/>
  <c r="AK40" i="22"/>
  <c r="AT19" i="24"/>
  <c r="BM28" i="24"/>
  <c r="AT20" i="24"/>
  <c r="BM29" i="24"/>
  <c r="AH9" i="17"/>
  <c r="AU39" i="18"/>
  <c r="AU40" i="18"/>
  <c r="BB34" i="18"/>
  <c r="BQ43" i="18"/>
  <c r="BB30" i="18"/>
  <c r="BQ39" i="18"/>
  <c r="BB26" i="18"/>
  <c r="BQ35" i="18"/>
  <c r="BB22" i="18"/>
  <c r="BQ31" i="18"/>
  <c r="BB18" i="18"/>
  <c r="BQ27" i="18"/>
  <c r="BB14" i="18"/>
  <c r="BQ23" i="18"/>
  <c r="BB10" i="18"/>
  <c r="BQ19" i="18"/>
  <c r="AY40" i="18"/>
  <c r="AY39" i="18"/>
  <c r="AT37" i="18"/>
  <c r="BM46" i="18"/>
  <c r="AT33" i="18"/>
  <c r="BM42" i="18"/>
  <c r="AT29" i="18"/>
  <c r="BM38" i="18"/>
  <c r="AT25" i="18"/>
  <c r="BM34" i="18"/>
  <c r="AT21" i="18"/>
  <c r="BM30" i="18"/>
  <c r="AT17" i="18"/>
  <c r="BM26" i="18"/>
  <c r="AT13" i="18"/>
  <c r="BM22" i="18"/>
  <c r="AS39" i="18"/>
  <c r="AR34" i="18"/>
  <c r="BL43" i="18"/>
  <c r="AR30" i="18"/>
  <c r="BL39" i="18"/>
  <c r="AR26" i="18"/>
  <c r="BL35" i="18"/>
  <c r="AR22" i="18"/>
  <c r="BL31" i="18"/>
  <c r="AR18" i="18"/>
  <c r="BL27" i="18"/>
  <c r="AR14" i="18"/>
  <c r="BL23" i="18"/>
  <c r="AR10" i="18"/>
  <c r="BL19" i="18"/>
  <c r="AO40" i="18"/>
  <c r="AL37" i="18"/>
  <c r="BI46" i="18"/>
  <c r="AL35" i="18"/>
  <c r="BI44" i="18"/>
  <c r="AL33" i="18"/>
  <c r="BI42" i="18"/>
  <c r="AL31" i="18"/>
  <c r="BI40" i="18"/>
  <c r="AL29" i="18"/>
  <c r="BI38" i="18"/>
  <c r="AL27" i="18"/>
  <c r="BI36" i="18"/>
  <c r="AL25" i="18"/>
  <c r="BI34" i="18"/>
  <c r="AL23" i="18"/>
  <c r="BI32" i="18"/>
  <c r="AL21" i="18"/>
  <c r="BI30" i="18"/>
  <c r="AL19" i="18"/>
  <c r="BI28" i="18"/>
  <c r="AL17" i="18"/>
  <c r="BI26" i="18"/>
  <c r="AL15" i="18"/>
  <c r="BI24" i="18"/>
  <c r="AK39" i="18"/>
  <c r="AL13" i="18"/>
  <c r="BI22" i="18"/>
  <c r="AH11" i="18"/>
  <c r="AG40" i="18"/>
  <c r="BD7" i="23"/>
  <c r="BB9" i="23"/>
  <c r="BA40" i="23"/>
  <c r="AT35" i="23"/>
  <c r="BM44" i="23"/>
  <c r="AT31" i="23"/>
  <c r="BM40" i="23"/>
  <c r="AT27" i="23"/>
  <c r="BM36" i="23"/>
  <c r="AT23" i="23"/>
  <c r="BM32" i="23"/>
  <c r="AT19" i="23"/>
  <c r="BM28" i="23"/>
  <c r="AT15" i="23"/>
  <c r="BM24" i="23"/>
  <c r="AT11" i="23"/>
  <c r="BM20" i="23"/>
  <c r="AP8" i="23"/>
  <c r="BK17" i="23"/>
  <c r="AN35" i="23"/>
  <c r="BJ44" i="23"/>
  <c r="AN31" i="23"/>
  <c r="BJ40" i="23"/>
  <c r="AN27" i="23"/>
  <c r="BJ36" i="23"/>
  <c r="AN23" i="23"/>
  <c r="BJ32" i="23"/>
  <c r="AN19" i="23"/>
  <c r="BJ28" i="23"/>
  <c r="AN15" i="23"/>
  <c r="BJ24" i="23"/>
  <c r="AN11" i="23"/>
  <c r="BJ20" i="23"/>
  <c r="AL9" i="23"/>
  <c r="BI18" i="23"/>
  <c r="AL11" i="23"/>
  <c r="BI20" i="23"/>
  <c r="AL13" i="23"/>
  <c r="BI22" i="23"/>
  <c r="AL15" i="23"/>
  <c r="BI24" i="23"/>
  <c r="AL17" i="23"/>
  <c r="BI26" i="23"/>
  <c r="AL19" i="23"/>
  <c r="BI28" i="23"/>
  <c r="AL21" i="23"/>
  <c r="BI30" i="23"/>
  <c r="AL23" i="23"/>
  <c r="BI32" i="23"/>
  <c r="AL25" i="23"/>
  <c r="BI34" i="23"/>
  <c r="AL27" i="23"/>
  <c r="BI36" i="23"/>
  <c r="AL29" i="23"/>
  <c r="BI38" i="23"/>
  <c r="AL31" i="23"/>
  <c r="BI40" i="23"/>
  <c r="AL33" i="23"/>
  <c r="BI42" i="23"/>
  <c r="AL35" i="23"/>
  <c r="BI44" i="23"/>
  <c r="AL37" i="23"/>
  <c r="BI46" i="23"/>
  <c r="BI49" i="23"/>
  <c r="D25" i="32"/>
  <c r="AK40" i="23"/>
  <c r="AI40" i="23"/>
  <c r="AJ9" i="23"/>
  <c r="AI39" i="23"/>
  <c r="AO39" i="23"/>
  <c r="AQ39" i="23"/>
  <c r="AY39" i="23"/>
  <c r="BE39" i="23"/>
  <c r="AH35" i="23"/>
  <c r="BG44" i="23"/>
  <c r="AH31" i="23"/>
  <c r="BG40" i="23"/>
  <c r="AH27" i="23"/>
  <c r="BG36" i="23"/>
  <c r="AH23" i="23"/>
  <c r="BG32" i="23"/>
  <c r="BC39" i="25"/>
  <c r="BD9" i="25"/>
  <c r="AZ37" i="25"/>
  <c r="BP46" i="25"/>
  <c r="AZ33" i="25"/>
  <c r="BP42" i="25"/>
  <c r="AZ29" i="25"/>
  <c r="BP38" i="25"/>
  <c r="AZ25" i="25"/>
  <c r="BP34" i="25"/>
  <c r="AZ21" i="25"/>
  <c r="BP30" i="25"/>
  <c r="AZ14" i="25"/>
  <c r="BP23" i="25"/>
  <c r="AZ12" i="25"/>
  <c r="AX30" i="25"/>
  <c r="BO39" i="25"/>
  <c r="AX22" i="25"/>
  <c r="BO31" i="25"/>
  <c r="AX14" i="25"/>
  <c r="BO23" i="25"/>
  <c r="AX8" i="25"/>
  <c r="BO17" i="25"/>
  <c r="AV32" i="25"/>
  <c r="BN41" i="25"/>
  <c r="AV24" i="25"/>
  <c r="BN33" i="25"/>
  <c r="AV16" i="25"/>
  <c r="BN25" i="25"/>
  <c r="AT35" i="25"/>
  <c r="BM44" i="25"/>
  <c r="AT33" i="25"/>
  <c r="BM42" i="25"/>
  <c r="AT27" i="25"/>
  <c r="BM36" i="25"/>
  <c r="AT25" i="25"/>
  <c r="BM34" i="25"/>
  <c r="AT19" i="25"/>
  <c r="BM28" i="25"/>
  <c r="AT17" i="25"/>
  <c r="BM26" i="25"/>
  <c r="AR36" i="25"/>
  <c r="BL45" i="25"/>
  <c r="AR34" i="25"/>
  <c r="BL43" i="25"/>
  <c r="AR28" i="25"/>
  <c r="BL37" i="25"/>
  <c r="AR26" i="25"/>
  <c r="BL35" i="25"/>
  <c r="AR20" i="25"/>
  <c r="BL29" i="25"/>
  <c r="AR18" i="25"/>
  <c r="BL27" i="25"/>
  <c r="AP37" i="25"/>
  <c r="BK46" i="25"/>
  <c r="AP29" i="25"/>
  <c r="BK38" i="25"/>
  <c r="AP21" i="25"/>
  <c r="BK30" i="25"/>
  <c r="AP13" i="25"/>
  <c r="BK22" i="25"/>
  <c r="AO40" i="25"/>
  <c r="AN35" i="25"/>
  <c r="BJ44" i="25"/>
  <c r="AN33" i="25"/>
  <c r="BJ42" i="25"/>
  <c r="AN27" i="25"/>
  <c r="BJ36" i="25"/>
  <c r="AN25" i="25"/>
  <c r="BJ34" i="25"/>
  <c r="AM39" i="25"/>
  <c r="AI40" i="25"/>
  <c r="BB33" i="22"/>
  <c r="BQ42" i="22"/>
  <c r="BB17" i="22"/>
  <c r="BQ26" i="22"/>
  <c r="AT22" i="22"/>
  <c r="BM31" i="22"/>
  <c r="AT23" i="22"/>
  <c r="BM32" i="22"/>
  <c r="AR35" i="22"/>
  <c r="BL44" i="22"/>
  <c r="AR36" i="22"/>
  <c r="BL45" i="22"/>
  <c r="AR19" i="22"/>
  <c r="BL28" i="22"/>
  <c r="AR20" i="22"/>
  <c r="BL29" i="22"/>
  <c r="AM39" i="22"/>
  <c r="AN13" i="22"/>
  <c r="BJ22" i="22"/>
  <c r="AN12" i="22"/>
  <c r="BJ21" i="22"/>
  <c r="AN11" i="22"/>
  <c r="BJ20" i="22"/>
  <c r="AH36" i="22"/>
  <c r="BG45" i="22"/>
  <c r="AH35" i="22"/>
  <c r="BG44" i="22"/>
  <c r="AH34" i="22"/>
  <c r="BG43" i="22"/>
  <c r="AH20" i="22"/>
  <c r="BG29" i="22"/>
  <c r="AH19" i="22"/>
  <c r="BG28" i="22"/>
  <c r="AH18" i="22"/>
  <c r="BG27" i="22"/>
  <c r="AX22" i="24"/>
  <c r="BO31" i="24"/>
  <c r="AX23" i="24"/>
  <c r="BO32" i="24"/>
  <c r="AT15" i="24"/>
  <c r="BM24" i="24"/>
  <c r="AT17" i="24"/>
  <c r="BM26" i="24"/>
  <c r="AH29" i="24"/>
  <c r="BG38" i="24"/>
  <c r="AH27" i="24"/>
  <c r="BG36" i="24"/>
  <c r="AG40" i="24"/>
  <c r="AX8" i="17"/>
  <c r="AT8" i="17"/>
  <c r="AH36" i="17"/>
  <c r="BG45" i="17"/>
  <c r="BD37" i="18"/>
  <c r="BR46" i="18"/>
  <c r="BD35" i="18"/>
  <c r="BR44" i="18"/>
  <c r="BD33" i="18"/>
  <c r="BR42" i="18"/>
  <c r="BD31" i="18"/>
  <c r="BR40" i="18"/>
  <c r="BD29" i="18"/>
  <c r="BR38" i="18"/>
  <c r="BD27" i="18"/>
  <c r="BR36" i="18"/>
  <c r="BD25" i="18"/>
  <c r="BR34" i="18"/>
  <c r="BD23" i="18"/>
  <c r="BR32" i="18"/>
  <c r="BD21" i="18"/>
  <c r="BR30" i="18"/>
  <c r="BD19" i="18"/>
  <c r="BR28" i="18"/>
  <c r="BD17" i="18"/>
  <c r="BR26" i="18"/>
  <c r="BD15" i="18"/>
  <c r="BR24" i="18"/>
  <c r="BD13" i="18"/>
  <c r="BR22" i="18"/>
  <c r="AT8" i="23"/>
  <c r="AP9" i="23"/>
  <c r="BK18" i="23"/>
  <c r="AN8" i="23"/>
  <c r="AX34" i="25"/>
  <c r="BO43" i="25"/>
  <c r="AX26" i="25"/>
  <c r="BO35" i="25"/>
  <c r="AX18" i="25"/>
  <c r="BO27" i="25"/>
  <c r="AX10" i="25"/>
  <c r="BO19" i="25"/>
  <c r="AV36" i="25"/>
  <c r="BN45" i="25"/>
  <c r="AV28" i="25"/>
  <c r="BN37" i="25"/>
  <c r="AV20" i="25"/>
  <c r="BN29" i="25"/>
  <c r="AV12" i="25"/>
  <c r="BN21" i="25"/>
  <c r="AU6" i="25"/>
  <c r="AV8" i="25"/>
  <c r="BN17" i="25"/>
  <c r="AT37" i="25"/>
  <c r="BM46" i="25"/>
  <c r="AT31" i="25"/>
  <c r="BM40" i="25"/>
  <c r="AT29" i="25"/>
  <c r="BM38" i="25"/>
  <c r="AT23" i="25"/>
  <c r="BM32" i="25"/>
  <c r="AT21" i="25"/>
  <c r="BM30" i="25"/>
  <c r="AT15" i="25"/>
  <c r="BM24" i="25"/>
  <c r="AT13" i="25"/>
  <c r="BM22" i="25"/>
  <c r="AT9" i="25"/>
  <c r="BM18" i="25"/>
  <c r="AS39" i="25"/>
  <c r="AT7" i="25"/>
  <c r="AR32" i="25"/>
  <c r="BL41" i="25"/>
  <c r="AR30" i="25"/>
  <c r="BL39" i="25"/>
  <c r="AR24" i="25"/>
  <c r="BL33" i="25"/>
  <c r="AR22" i="25"/>
  <c r="BL31" i="25"/>
  <c r="AR16" i="25"/>
  <c r="BL25" i="25"/>
  <c r="AR14" i="25"/>
  <c r="BL23" i="25"/>
  <c r="AR10" i="25"/>
  <c r="BL19" i="25"/>
  <c r="AQ40" i="25"/>
  <c r="AP33" i="25"/>
  <c r="BK42" i="25"/>
  <c r="AP25" i="25"/>
  <c r="BK34" i="25"/>
  <c r="AP17" i="25"/>
  <c r="BK26" i="25"/>
  <c r="AN31" i="25"/>
  <c r="BJ40" i="25"/>
  <c r="AN29" i="25"/>
  <c r="BJ38" i="25"/>
  <c r="AN23" i="25"/>
  <c r="BJ32" i="25"/>
  <c r="AN21" i="25"/>
  <c r="BJ30" i="25"/>
  <c r="AJ7" i="25"/>
  <c r="BB25" i="22"/>
  <c r="BQ34" i="22"/>
  <c r="BB9" i="22"/>
  <c r="BQ18" i="22"/>
  <c r="AT30" i="22"/>
  <c r="BM39" i="22"/>
  <c r="AT31" i="22"/>
  <c r="BM40" i="22"/>
  <c r="AT14" i="22"/>
  <c r="BM23" i="22"/>
  <c r="AT15" i="22"/>
  <c r="BM24" i="22"/>
  <c r="AR27" i="22"/>
  <c r="BL36" i="22"/>
  <c r="AR28" i="22"/>
  <c r="BL37" i="22"/>
  <c r="AR11" i="22"/>
  <c r="BL20" i="22"/>
  <c r="AR12" i="22"/>
  <c r="BL21" i="22"/>
  <c r="AL24" i="22"/>
  <c r="BI33" i="22"/>
  <c r="AL23" i="22"/>
  <c r="BI32" i="22"/>
  <c r="AH28" i="22"/>
  <c r="BG37" i="22"/>
  <c r="AH27" i="22"/>
  <c r="BG36" i="22"/>
  <c r="AH26" i="22"/>
  <c r="BG35" i="22"/>
  <c r="AH12" i="22"/>
  <c r="BG21" i="22"/>
  <c r="AH11" i="22"/>
  <c r="BG20" i="22"/>
  <c r="AG39" i="22"/>
  <c r="AX30" i="24"/>
  <c r="BO39" i="24"/>
  <c r="AX31" i="24"/>
  <c r="BO40" i="24"/>
  <c r="AX14" i="24"/>
  <c r="BO23" i="24"/>
  <c r="AX15" i="24"/>
  <c r="BO24" i="24"/>
  <c r="AX9" i="24"/>
  <c r="BO18" i="24"/>
  <c r="AW39" i="24"/>
  <c r="AX8" i="24"/>
  <c r="BO17" i="24"/>
  <c r="AW40" i="24"/>
  <c r="AV21" i="24"/>
  <c r="BN30" i="24"/>
  <c r="AV20" i="24"/>
  <c r="BN29" i="24"/>
  <c r="AU40" i="24"/>
  <c r="AV19" i="24"/>
  <c r="BN28" i="24"/>
  <c r="AU39" i="24"/>
  <c r="AR24" i="24"/>
  <c r="BL33" i="24"/>
  <c r="AR23" i="24"/>
  <c r="BL32" i="24"/>
  <c r="AP9" i="24"/>
  <c r="BK18" i="24"/>
  <c r="AO39" i="24"/>
  <c r="AO40" i="24"/>
  <c r="AP10" i="24"/>
  <c r="BK19" i="24"/>
  <c r="AN34" i="24"/>
  <c r="BJ43" i="24"/>
  <c r="AN32" i="24"/>
  <c r="BJ41" i="24"/>
  <c r="AL32" i="24"/>
  <c r="BI41" i="24"/>
  <c r="AL30" i="24"/>
  <c r="BI39" i="24"/>
  <c r="AJ23" i="24"/>
  <c r="BH32" i="24"/>
  <c r="AJ21" i="24"/>
  <c r="BH30" i="24"/>
  <c r="AG40" i="17"/>
  <c r="AW39" i="18"/>
  <c r="BD11" i="18"/>
  <c r="BB8" i="18"/>
  <c r="BQ17" i="18"/>
  <c r="BB7" i="18"/>
  <c r="AZ36" i="18"/>
  <c r="BP45" i="18"/>
  <c r="AZ32" i="18"/>
  <c r="BP41" i="18"/>
  <c r="AZ28" i="18"/>
  <c r="BP37" i="18"/>
  <c r="AZ24" i="18"/>
  <c r="BP33" i="18"/>
  <c r="AZ20" i="18"/>
  <c r="BP29" i="18"/>
  <c r="AZ16" i="18"/>
  <c r="BP25" i="18"/>
  <c r="AZ12" i="18"/>
  <c r="AX7" i="18"/>
  <c r="AU5" i="18"/>
  <c r="AV7" i="18"/>
  <c r="AR8" i="18"/>
  <c r="BL17" i="18"/>
  <c r="AR7" i="18"/>
  <c r="AP36" i="18"/>
  <c r="BK45" i="18"/>
  <c r="AP32" i="18"/>
  <c r="BK41" i="18"/>
  <c r="AP28" i="18"/>
  <c r="BK37" i="18"/>
  <c r="AP24" i="18"/>
  <c r="BK33" i="18"/>
  <c r="AP20" i="18"/>
  <c r="BK29" i="18"/>
  <c r="AP16" i="18"/>
  <c r="BK25" i="18"/>
  <c r="AL7" i="18"/>
  <c r="BD37" i="23"/>
  <c r="BR46" i="23"/>
  <c r="BD33" i="23"/>
  <c r="BR42" i="23"/>
  <c r="BD29" i="23"/>
  <c r="BR38" i="23"/>
  <c r="BD25" i="23"/>
  <c r="BR34" i="23"/>
  <c r="BD21" i="23"/>
  <c r="BR30" i="23"/>
  <c r="BD17" i="23"/>
  <c r="BR26" i="23"/>
  <c r="BD13" i="23"/>
  <c r="BR22" i="23"/>
  <c r="BB34" i="23"/>
  <c r="BQ43" i="23"/>
  <c r="BB30" i="23"/>
  <c r="BQ39" i="23"/>
  <c r="BB26" i="23"/>
  <c r="BQ35" i="23"/>
  <c r="BB22" i="23"/>
  <c r="BQ31" i="23"/>
  <c r="BB18" i="23"/>
  <c r="BQ27" i="23"/>
  <c r="BB14" i="23"/>
  <c r="BQ23" i="23"/>
  <c r="BB10" i="23"/>
  <c r="BQ19" i="23"/>
  <c r="AY40" i="23"/>
  <c r="AV37" i="23"/>
  <c r="BN46" i="23"/>
  <c r="AV35" i="23"/>
  <c r="BN44" i="23"/>
  <c r="AV33" i="23"/>
  <c r="BN42" i="23"/>
  <c r="AV31" i="23"/>
  <c r="BN40" i="23"/>
  <c r="AV29" i="23"/>
  <c r="BN38" i="23"/>
  <c r="AV27" i="23"/>
  <c r="BN36" i="23"/>
  <c r="AV25" i="23"/>
  <c r="BN34" i="23"/>
  <c r="AV23" i="23"/>
  <c r="BN32" i="23"/>
  <c r="AV21" i="23"/>
  <c r="BN30" i="23"/>
  <c r="AV19" i="23"/>
  <c r="BN28" i="23"/>
  <c r="AV17" i="23"/>
  <c r="BN26" i="23"/>
  <c r="AV15" i="23"/>
  <c r="BN24" i="23"/>
  <c r="AV13" i="23"/>
  <c r="BN22" i="23"/>
  <c r="AV11" i="23"/>
  <c r="BN20" i="23"/>
  <c r="AT9" i="23"/>
  <c r="BM18" i="23"/>
  <c r="AQ40" i="23"/>
  <c r="AN9" i="23"/>
  <c r="BJ18" i="23"/>
  <c r="AH21" i="23"/>
  <c r="BG30" i="23"/>
  <c r="AH19" i="23"/>
  <c r="BG28" i="23"/>
  <c r="AH17" i="23"/>
  <c r="BG26" i="23"/>
  <c r="AH15" i="23"/>
  <c r="BG24" i="23"/>
  <c r="AH13" i="23"/>
  <c r="BG22" i="23"/>
  <c r="AH11" i="23"/>
  <c r="BD34" i="25"/>
  <c r="BR43" i="25"/>
  <c r="BD30" i="25"/>
  <c r="BR39" i="25"/>
  <c r="BD26" i="25"/>
  <c r="BR35" i="25"/>
  <c r="BD22" i="25"/>
  <c r="BR31" i="25"/>
  <c r="BD18" i="25"/>
  <c r="BR27" i="25"/>
  <c r="BD14" i="25"/>
  <c r="BR23" i="25"/>
  <c r="BD10" i="25"/>
  <c r="BR19" i="25"/>
  <c r="BB10" i="25"/>
  <c r="BQ19" i="25"/>
  <c r="BA39" i="25"/>
  <c r="BA5" i="25"/>
  <c r="BB7" i="25"/>
  <c r="AZ17" i="25"/>
  <c r="BP26" i="25"/>
  <c r="AX31" i="25"/>
  <c r="BO40" i="25"/>
  <c r="AX29" i="25"/>
  <c r="BO38" i="25"/>
  <c r="AX23" i="25"/>
  <c r="BO32" i="25"/>
  <c r="AX21" i="25"/>
  <c r="BO30" i="25"/>
  <c r="AX15" i="25"/>
  <c r="BO24" i="25"/>
  <c r="AX13" i="25"/>
  <c r="BO22" i="25"/>
  <c r="AW40" i="25"/>
  <c r="AX9" i="25"/>
  <c r="BO18" i="25"/>
  <c r="AX7" i="25"/>
  <c r="AV33" i="25"/>
  <c r="BN42" i="25"/>
  <c r="AV31" i="25"/>
  <c r="BN40" i="25"/>
  <c r="AV25" i="25"/>
  <c r="BN34" i="25"/>
  <c r="AV23" i="25"/>
  <c r="BN32" i="25"/>
  <c r="AV17" i="25"/>
  <c r="BN26" i="25"/>
  <c r="AV15" i="25"/>
  <c r="BN24" i="25"/>
  <c r="AU39" i="25"/>
  <c r="AV7" i="25"/>
  <c r="AT30" i="25"/>
  <c r="BM39" i="25"/>
  <c r="AT22" i="25"/>
  <c r="BM31" i="25"/>
  <c r="AT14" i="25"/>
  <c r="BM23" i="25"/>
  <c r="AT8" i="25"/>
  <c r="BM17" i="25"/>
  <c r="AR31" i="25"/>
  <c r="BL40" i="25"/>
  <c r="AR23" i="25"/>
  <c r="BL32" i="25"/>
  <c r="AR15" i="25"/>
  <c r="BL24" i="25"/>
  <c r="AR9" i="25"/>
  <c r="BL18" i="25"/>
  <c r="AQ5" i="25"/>
  <c r="AR7" i="25"/>
  <c r="AP36" i="25"/>
  <c r="BK45" i="25"/>
  <c r="AP30" i="25"/>
  <c r="BK39" i="25"/>
  <c r="AP28" i="25"/>
  <c r="BK37" i="25"/>
  <c r="AP22" i="25"/>
  <c r="BK31" i="25"/>
  <c r="AP20" i="25"/>
  <c r="BK29" i="25"/>
  <c r="AP14" i="25"/>
  <c r="BK23" i="25"/>
  <c r="AP12" i="25"/>
  <c r="AN30" i="25"/>
  <c r="BJ39" i="25"/>
  <c r="AN22" i="25"/>
  <c r="BJ31" i="25"/>
  <c r="AH32" i="25"/>
  <c r="BG41" i="25"/>
  <c r="AH31" i="25"/>
  <c r="BG40" i="25"/>
  <c r="AH24" i="25"/>
  <c r="BG33" i="25"/>
  <c r="AH23" i="25"/>
  <c r="BG32" i="25"/>
  <c r="AH16" i="25"/>
  <c r="BG25" i="25"/>
  <c r="AH15" i="25"/>
  <c r="BG24" i="25"/>
  <c r="BD37" i="22"/>
  <c r="BR46" i="22"/>
  <c r="BD36" i="22"/>
  <c r="BR45" i="22"/>
  <c r="BD29" i="22"/>
  <c r="BR38" i="22"/>
  <c r="BD28" i="22"/>
  <c r="BR37" i="22"/>
  <c r="BD21" i="22"/>
  <c r="BR30" i="22"/>
  <c r="BD20" i="22"/>
  <c r="BR29" i="22"/>
  <c r="BD13" i="22"/>
  <c r="BR22" i="22"/>
  <c r="BD12" i="22"/>
  <c r="BR21" i="22"/>
  <c r="BD11" i="22"/>
  <c r="BR20" i="22"/>
  <c r="BB21" i="22"/>
  <c r="BQ30" i="22"/>
  <c r="AT26" i="22"/>
  <c r="BM35" i="22"/>
  <c r="AT27" i="22"/>
  <c r="BM36" i="22"/>
  <c r="AT10" i="22"/>
  <c r="BM19" i="22"/>
  <c r="AS40" i="22"/>
  <c r="AT11" i="22"/>
  <c r="BM20" i="22"/>
  <c r="AR23" i="22"/>
  <c r="BL32" i="22"/>
  <c r="AR24" i="22"/>
  <c r="BL33" i="22"/>
  <c r="AR8" i="22"/>
  <c r="BL17" i="22"/>
  <c r="AN29" i="22"/>
  <c r="BJ38" i="22"/>
  <c r="AN28" i="22"/>
  <c r="BJ37" i="22"/>
  <c r="AN27" i="22"/>
  <c r="BJ36" i="22"/>
  <c r="AN23" i="24"/>
  <c r="BJ32" i="24"/>
  <c r="AN22" i="24"/>
  <c r="BJ31" i="24"/>
  <c r="AL21" i="24"/>
  <c r="BI30" i="24"/>
  <c r="AL20" i="24"/>
  <c r="BI29" i="24"/>
  <c r="AJ12" i="24"/>
  <c r="BH21" i="24"/>
  <c r="AJ11" i="24"/>
  <c r="BH20" i="24"/>
  <c r="AZ21" i="27"/>
  <c r="BP30" i="27"/>
  <c r="AZ19" i="27"/>
  <c r="BP28" i="27"/>
  <c r="AL11" i="27"/>
  <c r="BI20" i="27"/>
  <c r="AK40" i="27"/>
  <c r="AH31" i="27"/>
  <c r="BG40" i="27"/>
  <c r="AH29" i="27"/>
  <c r="BG38" i="27"/>
  <c r="AH30" i="27"/>
  <c r="BG39" i="27"/>
  <c r="AH15" i="27"/>
  <c r="BG24" i="27"/>
  <c r="AH13" i="27"/>
  <c r="BG22" i="27"/>
  <c r="AH14" i="27"/>
  <c r="BG23" i="27"/>
  <c r="AG39" i="27"/>
  <c r="BB36" i="29"/>
  <c r="BQ45" i="29"/>
  <c r="BB34" i="29"/>
  <c r="BQ43" i="29"/>
  <c r="AJ27" i="25"/>
  <c r="BH36" i="25"/>
  <c r="AJ19" i="25"/>
  <c r="BH28" i="25"/>
  <c r="AJ11" i="25"/>
  <c r="BH20" i="25"/>
  <c r="AH37" i="25"/>
  <c r="BG46" i="25"/>
  <c r="BA40" i="22"/>
  <c r="BD7" i="22"/>
  <c r="BB8" i="22"/>
  <c r="AZ34" i="22"/>
  <c r="BP43" i="22"/>
  <c r="AZ30" i="22"/>
  <c r="BP39" i="22"/>
  <c r="AZ26" i="22"/>
  <c r="BP35" i="22"/>
  <c r="AZ22" i="22"/>
  <c r="BP31" i="22"/>
  <c r="AZ18" i="22"/>
  <c r="BP27" i="22"/>
  <c r="AZ14" i="22"/>
  <c r="AX35" i="22"/>
  <c r="BO44" i="22"/>
  <c r="AX31" i="22"/>
  <c r="BO40" i="22"/>
  <c r="AX27" i="22"/>
  <c r="BO36" i="22"/>
  <c r="AX23" i="22"/>
  <c r="BO32" i="22"/>
  <c r="AX19" i="22"/>
  <c r="BO28" i="22"/>
  <c r="AX15" i="22"/>
  <c r="BO24" i="22"/>
  <c r="AW40" i="22"/>
  <c r="AX13" i="22"/>
  <c r="AS39" i="22"/>
  <c r="AL37" i="22"/>
  <c r="BI46" i="22"/>
  <c r="AM5" i="22"/>
  <c r="AN7" i="22"/>
  <c r="AL34" i="22"/>
  <c r="BI43" i="22"/>
  <c r="AL21" i="22"/>
  <c r="BI30" i="22"/>
  <c r="AL22" i="22"/>
  <c r="BI31" i="22"/>
  <c r="AL18" i="22"/>
  <c r="BI27" i="22"/>
  <c r="AJ31" i="22"/>
  <c r="BH40" i="22"/>
  <c r="AJ30" i="22"/>
  <c r="BH39" i="22"/>
  <c r="AG40" i="22"/>
  <c r="BD12" i="24"/>
  <c r="BR21" i="24"/>
  <c r="BC40" i="24"/>
  <c r="AR30" i="24"/>
  <c r="BL39" i="24"/>
  <c r="AR29" i="24"/>
  <c r="BL38" i="24"/>
  <c r="AR19" i="24"/>
  <c r="BL28" i="24"/>
  <c r="AR17" i="24"/>
  <c r="BL26" i="24"/>
  <c r="AN29" i="24"/>
  <c r="BJ38" i="24"/>
  <c r="AN28" i="24"/>
  <c r="BJ37" i="24"/>
  <c r="AL27" i="24"/>
  <c r="BI36" i="24"/>
  <c r="AL26" i="24"/>
  <c r="BI35" i="24"/>
  <c r="AJ32" i="24"/>
  <c r="BH41" i="24"/>
  <c r="AJ18" i="24"/>
  <c r="BH27" i="24"/>
  <c r="AJ17" i="24"/>
  <c r="BH26" i="24"/>
  <c r="AH18" i="24"/>
  <c r="BG27" i="24"/>
  <c r="AH17" i="24"/>
  <c r="BG26" i="24"/>
  <c r="AH7" i="24"/>
  <c r="AH8" i="24"/>
  <c r="BG17" i="24"/>
  <c r="AX10" i="27"/>
  <c r="BO19" i="27"/>
  <c r="AX11" i="27"/>
  <c r="BO20" i="27"/>
  <c r="AW39" i="27"/>
  <c r="AV34" i="27"/>
  <c r="BN43" i="27"/>
  <c r="AV33" i="27"/>
  <c r="BN42" i="27"/>
  <c r="AV24" i="27"/>
  <c r="BN33" i="27"/>
  <c r="AV23" i="27"/>
  <c r="BN32" i="27"/>
  <c r="AV18" i="27"/>
  <c r="BN27" i="27"/>
  <c r="AV17" i="27"/>
  <c r="BN26" i="27"/>
  <c r="AN31" i="27"/>
  <c r="BJ40" i="27"/>
  <c r="AN32" i="27"/>
  <c r="BJ41" i="27"/>
  <c r="AN23" i="27"/>
  <c r="BJ32" i="27"/>
  <c r="AN24" i="27"/>
  <c r="BJ33" i="27"/>
  <c r="AJ14" i="27"/>
  <c r="BH23" i="27"/>
  <c r="AI39" i="27"/>
  <c r="AI40" i="27"/>
  <c r="AY40" i="29"/>
  <c r="AZ23" i="29"/>
  <c r="BP32" i="29"/>
  <c r="AZ22" i="29"/>
  <c r="BP31" i="29"/>
  <c r="AN18" i="25"/>
  <c r="BJ27" i="25"/>
  <c r="AJ9" i="25"/>
  <c r="BH18" i="25"/>
  <c r="BB36" i="22"/>
  <c r="BQ45" i="22"/>
  <c r="BB34" i="22"/>
  <c r="BQ43" i="22"/>
  <c r="BB32" i="22"/>
  <c r="BQ41" i="22"/>
  <c r="BB30" i="22"/>
  <c r="BQ39" i="22"/>
  <c r="BB28" i="22"/>
  <c r="BQ37" i="22"/>
  <c r="BB26" i="22"/>
  <c r="BQ35" i="22"/>
  <c r="BB24" i="22"/>
  <c r="BQ33" i="22"/>
  <c r="BB22" i="22"/>
  <c r="BQ31" i="22"/>
  <c r="BB20" i="22"/>
  <c r="BQ29" i="22"/>
  <c r="BB18" i="22"/>
  <c r="BQ27" i="22"/>
  <c r="BB16" i="22"/>
  <c r="BQ25" i="22"/>
  <c r="BB14" i="22"/>
  <c r="BQ23" i="22"/>
  <c r="BB12" i="22"/>
  <c r="BQ21" i="22"/>
  <c r="BB10" i="22"/>
  <c r="BQ19" i="22"/>
  <c r="AT37" i="22"/>
  <c r="BM46" i="22"/>
  <c r="AT33" i="22"/>
  <c r="BM42" i="22"/>
  <c r="AT29" i="22"/>
  <c r="BM38" i="22"/>
  <c r="AT25" i="22"/>
  <c r="BM34" i="22"/>
  <c r="AT21" i="22"/>
  <c r="BM30" i="22"/>
  <c r="AT17" i="22"/>
  <c r="BM26" i="22"/>
  <c r="AT13" i="22"/>
  <c r="BM22" i="22"/>
  <c r="AR34" i="22"/>
  <c r="BL43" i="22"/>
  <c r="AR30" i="22"/>
  <c r="BL39" i="22"/>
  <c r="AR26" i="22"/>
  <c r="BL35" i="22"/>
  <c r="AR22" i="22"/>
  <c r="BL31" i="22"/>
  <c r="AR18" i="22"/>
  <c r="BL27" i="22"/>
  <c r="AR14" i="22"/>
  <c r="BL23" i="22"/>
  <c r="AR10" i="22"/>
  <c r="BL19" i="22"/>
  <c r="AR7" i="22"/>
  <c r="AL29" i="22"/>
  <c r="BI38" i="22"/>
  <c r="AL30" i="22"/>
  <c r="BI39" i="22"/>
  <c r="AL13" i="22"/>
  <c r="BI22" i="22"/>
  <c r="AL14" i="22"/>
  <c r="BI23" i="22"/>
  <c r="AJ23" i="22"/>
  <c r="BH32" i="22"/>
  <c r="AJ22" i="22"/>
  <c r="BH31" i="22"/>
  <c r="AI40" i="22"/>
  <c r="AR35" i="24"/>
  <c r="BL44" i="24"/>
  <c r="AR33" i="24"/>
  <c r="BL42" i="24"/>
  <c r="AR14" i="24"/>
  <c r="BL23" i="24"/>
  <c r="AR13" i="24"/>
  <c r="BL22" i="24"/>
  <c r="AN13" i="24"/>
  <c r="BJ22" i="24"/>
  <c r="AN12" i="24"/>
  <c r="BJ21" i="24"/>
  <c r="AM40" i="24"/>
  <c r="AM39" i="24"/>
  <c r="AN11" i="24"/>
  <c r="AL11" i="24"/>
  <c r="BI20" i="24"/>
  <c r="AL10" i="24"/>
  <c r="BI19" i="24"/>
  <c r="AJ34" i="24"/>
  <c r="BH43" i="24"/>
  <c r="AJ33" i="24"/>
  <c r="BH42" i="24"/>
  <c r="AH34" i="24"/>
  <c r="BG43" i="24"/>
  <c r="AH33" i="24"/>
  <c r="BG42" i="24"/>
  <c r="BD35" i="27"/>
  <c r="BR44" i="27"/>
  <c r="BD36" i="27"/>
  <c r="BR45" i="27"/>
  <c r="BD19" i="27"/>
  <c r="BR28" i="27"/>
  <c r="BD20" i="27"/>
  <c r="BR29" i="27"/>
  <c r="BB30" i="27"/>
  <c r="BQ39" i="27"/>
  <c r="BB29" i="27"/>
  <c r="BQ38" i="27"/>
  <c r="BB14" i="27"/>
  <c r="BQ23" i="27"/>
  <c r="BB13" i="27"/>
  <c r="BQ22" i="27"/>
  <c r="AY40" i="27"/>
  <c r="AY39" i="27"/>
  <c r="AX16" i="27"/>
  <c r="BO25" i="27"/>
  <c r="AX15" i="27"/>
  <c r="BO24" i="27"/>
  <c r="AX14" i="27"/>
  <c r="BO23" i="27"/>
  <c r="AX13" i="27"/>
  <c r="BO22" i="27"/>
  <c r="AX12" i="27"/>
  <c r="BO21" i="27"/>
  <c r="AV32" i="27"/>
  <c r="BN41" i="27"/>
  <c r="AV31" i="27"/>
  <c r="BN40" i="27"/>
  <c r="AV26" i="27"/>
  <c r="BN35" i="27"/>
  <c r="AV25" i="27"/>
  <c r="BN34" i="27"/>
  <c r="AV16" i="27"/>
  <c r="BN25" i="27"/>
  <c r="AV15" i="27"/>
  <c r="BN24" i="27"/>
  <c r="AV10" i="27"/>
  <c r="BN19" i="27"/>
  <c r="AU39" i="27"/>
  <c r="AU40" i="27"/>
  <c r="AV9" i="27"/>
  <c r="BN18" i="27"/>
  <c r="AT8" i="27"/>
  <c r="BM17" i="27"/>
  <c r="AL16" i="29"/>
  <c r="BI25" i="29"/>
  <c r="AL17" i="29"/>
  <c r="BI26" i="29"/>
  <c r="AK40" i="29"/>
  <c r="AK39" i="29"/>
  <c r="AN17" i="25"/>
  <c r="BJ26" i="25"/>
  <c r="AJ33" i="25"/>
  <c r="BH42" i="25"/>
  <c r="AJ25" i="25"/>
  <c r="BH34" i="25"/>
  <c r="AJ17" i="25"/>
  <c r="BH26" i="25"/>
  <c r="AH7" i="25"/>
  <c r="AW39" i="22"/>
  <c r="AU40" i="22"/>
  <c r="BC39" i="22"/>
  <c r="AV9" i="22"/>
  <c r="BN18" i="22"/>
  <c r="AU39" i="22"/>
  <c r="AV10" i="22"/>
  <c r="BN19" i="22"/>
  <c r="AU5" i="22"/>
  <c r="AV7" i="22"/>
  <c r="AT36" i="22"/>
  <c r="BM45" i="22"/>
  <c r="AT32" i="22"/>
  <c r="BM41" i="22"/>
  <c r="AT28" i="22"/>
  <c r="BM37" i="22"/>
  <c r="AT24" i="22"/>
  <c r="BM33" i="22"/>
  <c r="AT20" i="22"/>
  <c r="BM29" i="22"/>
  <c r="AT16" i="22"/>
  <c r="BM25" i="22"/>
  <c r="AT12" i="22"/>
  <c r="BM21" i="22"/>
  <c r="AT9" i="22"/>
  <c r="BM18" i="22"/>
  <c r="AT7" i="22"/>
  <c r="AR33" i="22"/>
  <c r="BL42" i="22"/>
  <c r="AR29" i="22"/>
  <c r="BL38" i="22"/>
  <c r="AR25" i="22"/>
  <c r="BL34" i="22"/>
  <c r="AR21" i="22"/>
  <c r="BL30" i="22"/>
  <c r="AR17" i="22"/>
  <c r="BL26" i="22"/>
  <c r="AR13" i="22"/>
  <c r="BL22" i="22"/>
  <c r="AO40" i="22"/>
  <c r="AN31" i="22"/>
  <c r="BJ40" i="22"/>
  <c r="AN32" i="22"/>
  <c r="BJ41" i="22"/>
  <c r="AN25" i="22"/>
  <c r="BJ34" i="22"/>
  <c r="AN15" i="22"/>
  <c r="BJ24" i="22"/>
  <c r="AN16" i="22"/>
  <c r="BJ25" i="22"/>
  <c r="AL25" i="22"/>
  <c r="BI34" i="22"/>
  <c r="AJ29" i="22"/>
  <c r="BH38" i="22"/>
  <c r="AJ26" i="22"/>
  <c r="BH35" i="22"/>
  <c r="AJ24" i="22"/>
  <c r="BH33" i="22"/>
  <c r="AJ9" i="22"/>
  <c r="BH18" i="22"/>
  <c r="AJ8" i="22"/>
  <c r="AH32" i="22"/>
  <c r="BG41" i="22"/>
  <c r="AH31" i="22"/>
  <c r="BG40" i="22"/>
  <c r="AH24" i="22"/>
  <c r="BG33" i="22"/>
  <c r="AH23" i="22"/>
  <c r="BG32" i="22"/>
  <c r="AH16" i="22"/>
  <c r="BG25" i="22"/>
  <c r="AH15" i="22"/>
  <c r="BG24" i="22"/>
  <c r="AH8" i="22"/>
  <c r="BG17" i="22"/>
  <c r="AZ7" i="24"/>
  <c r="AX29" i="24"/>
  <c r="BO38" i="24"/>
  <c r="AX21" i="24"/>
  <c r="BO30" i="24"/>
  <c r="AX13" i="24"/>
  <c r="BO22" i="24"/>
  <c r="AV32" i="24"/>
  <c r="BN41" i="24"/>
  <c r="AV26" i="24"/>
  <c r="BN35" i="24"/>
  <c r="AV24" i="24"/>
  <c r="BN33" i="24"/>
  <c r="AV23" i="24"/>
  <c r="BN32" i="24"/>
  <c r="AV22" i="24"/>
  <c r="BN31" i="24"/>
  <c r="AT10" i="24"/>
  <c r="BM19" i="24"/>
  <c r="AS39" i="24"/>
  <c r="AT9" i="24"/>
  <c r="BM18" i="24"/>
  <c r="AS40" i="24"/>
  <c r="AR28" i="24"/>
  <c r="BL37" i="24"/>
  <c r="AR8" i="24"/>
  <c r="BL17" i="24"/>
  <c r="AR7" i="24"/>
  <c r="AP24" i="24"/>
  <c r="BK33" i="24"/>
  <c r="AP23" i="24"/>
  <c r="BK32" i="24"/>
  <c r="AP8" i="24"/>
  <c r="BK17" i="24"/>
  <c r="AN18" i="24"/>
  <c r="BJ27" i="24"/>
  <c r="AN16" i="24"/>
  <c r="BJ25" i="24"/>
  <c r="AL16" i="24"/>
  <c r="BI25" i="24"/>
  <c r="AL14" i="24"/>
  <c r="BI23" i="24"/>
  <c r="AH24" i="24"/>
  <c r="BG33" i="24"/>
  <c r="AH23" i="24"/>
  <c r="BG32" i="24"/>
  <c r="AH13" i="24"/>
  <c r="BG22" i="24"/>
  <c r="AH11" i="24"/>
  <c r="BG20" i="24"/>
  <c r="BD25" i="27"/>
  <c r="BR34" i="27"/>
  <c r="BD24" i="27"/>
  <c r="BR33" i="27"/>
  <c r="AZ35" i="27"/>
  <c r="BP44" i="27"/>
  <c r="AP19" i="27"/>
  <c r="BK28" i="27"/>
  <c r="AP17" i="27"/>
  <c r="BK26" i="27"/>
  <c r="AP18" i="27"/>
  <c r="BK27" i="27"/>
  <c r="BB20" i="29"/>
  <c r="BQ29" i="29"/>
  <c r="BB18" i="29"/>
  <c r="BQ27" i="29"/>
  <c r="AJ27" i="22"/>
  <c r="BH36" i="22"/>
  <c r="AJ18" i="22"/>
  <c r="BH27" i="22"/>
  <c r="AJ16" i="22"/>
  <c r="BH25" i="22"/>
  <c r="AJ14" i="22"/>
  <c r="BH23" i="22"/>
  <c r="AJ12" i="22"/>
  <c r="BH21" i="22"/>
  <c r="AJ10" i="22"/>
  <c r="BH19" i="22"/>
  <c r="BD7" i="24"/>
  <c r="BB9" i="24"/>
  <c r="BA40" i="24"/>
  <c r="AV11" i="24"/>
  <c r="AT8" i="24"/>
  <c r="AR36" i="24"/>
  <c r="BL45" i="24"/>
  <c r="AR27" i="24"/>
  <c r="BL36" i="24"/>
  <c r="AR25" i="24"/>
  <c r="BL34" i="24"/>
  <c r="AR22" i="24"/>
  <c r="BL31" i="24"/>
  <c r="AR20" i="24"/>
  <c r="BL29" i="24"/>
  <c r="AR11" i="24"/>
  <c r="BL20" i="24"/>
  <c r="AQ40" i="24"/>
  <c r="AR9" i="24"/>
  <c r="BL18" i="24"/>
  <c r="AQ39" i="24"/>
  <c r="AP22" i="24"/>
  <c r="BK31" i="24"/>
  <c r="AO5" i="24"/>
  <c r="AP7" i="24"/>
  <c r="AN36" i="24"/>
  <c r="BJ45" i="24"/>
  <c r="AN21" i="24"/>
  <c r="BJ30" i="24"/>
  <c r="AN20" i="24"/>
  <c r="BJ29" i="24"/>
  <c r="AL35" i="24"/>
  <c r="BI44" i="24"/>
  <c r="AL34" i="24"/>
  <c r="BI43" i="24"/>
  <c r="AL19" i="24"/>
  <c r="BI28" i="24"/>
  <c r="AL18" i="24"/>
  <c r="BI27" i="24"/>
  <c r="AL9" i="24"/>
  <c r="AK39" i="24"/>
  <c r="AK40" i="24"/>
  <c r="AJ26" i="24"/>
  <c r="BH35" i="24"/>
  <c r="AJ25" i="24"/>
  <c r="BH34" i="24"/>
  <c r="AJ10" i="24"/>
  <c r="BH19" i="24"/>
  <c r="AJ9" i="24"/>
  <c r="AI40" i="24"/>
  <c r="AI39" i="24"/>
  <c r="AH37" i="24"/>
  <c r="BG46" i="24"/>
  <c r="AH35" i="24"/>
  <c r="BG44" i="24"/>
  <c r="AH32" i="24"/>
  <c r="BG41" i="24"/>
  <c r="AH30" i="24"/>
  <c r="BG39" i="24"/>
  <c r="AH21" i="24"/>
  <c r="BG30" i="24"/>
  <c r="AH19" i="24"/>
  <c r="BG28" i="24"/>
  <c r="AH16" i="24"/>
  <c r="BG25" i="24"/>
  <c r="AH14" i="24"/>
  <c r="BG23" i="24"/>
  <c r="BD27" i="27"/>
  <c r="BR36" i="27"/>
  <c r="BD28" i="27"/>
  <c r="BR37" i="27"/>
  <c r="BD21" i="27"/>
  <c r="BR30" i="27"/>
  <c r="BD11" i="27"/>
  <c r="BR20" i="27"/>
  <c r="BD12" i="27"/>
  <c r="BR21" i="27"/>
  <c r="BD8" i="27"/>
  <c r="BB32" i="27"/>
  <c r="BQ41" i="27"/>
  <c r="BB33" i="27"/>
  <c r="BQ42" i="27"/>
  <c r="BB26" i="27"/>
  <c r="BQ35" i="27"/>
  <c r="BB16" i="27"/>
  <c r="BQ25" i="27"/>
  <c r="BB17" i="27"/>
  <c r="BQ26" i="27"/>
  <c r="AX19" i="27"/>
  <c r="BO28" i="27"/>
  <c r="AX18" i="27"/>
  <c r="BO27" i="27"/>
  <c r="AX9" i="27"/>
  <c r="BO18" i="27"/>
  <c r="AW40" i="27"/>
  <c r="AX7" i="27"/>
  <c r="AV30" i="27"/>
  <c r="BN39" i="27"/>
  <c r="AV22" i="27"/>
  <c r="BN31" i="27"/>
  <c r="AV14" i="27"/>
  <c r="BN23" i="27"/>
  <c r="BI16" i="27"/>
  <c r="AI6" i="27"/>
  <c r="AH37" i="27"/>
  <c r="BG46" i="27"/>
  <c r="AH23" i="27"/>
  <c r="BG32" i="27"/>
  <c r="AH21" i="27"/>
  <c r="BG30" i="27"/>
  <c r="AH22" i="27"/>
  <c r="BG31" i="27"/>
  <c r="BB28" i="29"/>
  <c r="BQ37" i="29"/>
  <c r="BB26" i="29"/>
  <c r="BQ35" i="29"/>
  <c r="BB12" i="29"/>
  <c r="BQ21" i="29"/>
  <c r="BA39" i="29"/>
  <c r="AV31" i="29"/>
  <c r="BN40" i="29"/>
  <c r="AV30" i="29"/>
  <c r="BN39" i="29"/>
  <c r="AV15" i="29"/>
  <c r="BN24" i="29"/>
  <c r="AV14" i="29"/>
  <c r="BN23" i="29"/>
  <c r="AR26" i="29"/>
  <c r="BL35" i="29"/>
  <c r="AR25" i="29"/>
  <c r="BL34" i="29"/>
  <c r="AR13" i="29"/>
  <c r="BL22" i="29"/>
  <c r="AR14" i="29"/>
  <c r="BL23" i="29"/>
  <c r="AQ39" i="29"/>
  <c r="AQ40" i="29"/>
  <c r="AN30" i="22"/>
  <c r="BJ39" i="22"/>
  <c r="AN22" i="22"/>
  <c r="BJ31" i="22"/>
  <c r="AN14" i="22"/>
  <c r="BJ23" i="22"/>
  <c r="AN10" i="22"/>
  <c r="BJ19" i="22"/>
  <c r="AL36" i="22"/>
  <c r="BI45" i="22"/>
  <c r="AL28" i="22"/>
  <c r="BI37" i="22"/>
  <c r="AL20" i="22"/>
  <c r="BI29" i="22"/>
  <c r="AL12" i="22"/>
  <c r="BI21" i="22"/>
  <c r="AH9" i="22"/>
  <c r="BG18" i="22"/>
  <c r="AH7" i="22"/>
  <c r="BD37" i="24"/>
  <c r="BR46" i="24"/>
  <c r="BD33" i="24"/>
  <c r="BR42" i="24"/>
  <c r="BD29" i="24"/>
  <c r="BR38" i="24"/>
  <c r="BD25" i="24"/>
  <c r="BR34" i="24"/>
  <c r="BD21" i="24"/>
  <c r="BR30" i="24"/>
  <c r="BD17" i="24"/>
  <c r="BR26" i="24"/>
  <c r="BD13" i="24"/>
  <c r="BR22" i="24"/>
  <c r="BC39" i="24"/>
  <c r="BB34" i="24"/>
  <c r="BQ43" i="24"/>
  <c r="BB30" i="24"/>
  <c r="BQ39" i="24"/>
  <c r="BB26" i="24"/>
  <c r="BQ35" i="24"/>
  <c r="BB22" i="24"/>
  <c r="BQ31" i="24"/>
  <c r="BB18" i="24"/>
  <c r="BQ27" i="24"/>
  <c r="BB14" i="24"/>
  <c r="BQ23" i="24"/>
  <c r="BB10" i="24"/>
  <c r="BQ19" i="24"/>
  <c r="AY40" i="24"/>
  <c r="AY39" i="24"/>
  <c r="AV37" i="24"/>
  <c r="BN46" i="24"/>
  <c r="AV35" i="24"/>
  <c r="BN44" i="24"/>
  <c r="AV33" i="24"/>
  <c r="BN42" i="24"/>
  <c r="AV31" i="24"/>
  <c r="BN40" i="24"/>
  <c r="AV29" i="24"/>
  <c r="BN38" i="24"/>
  <c r="AV27" i="24"/>
  <c r="BN36" i="24"/>
  <c r="AV18" i="24"/>
  <c r="BN27" i="24"/>
  <c r="AV16" i="24"/>
  <c r="BN25" i="24"/>
  <c r="AT37" i="24"/>
  <c r="BM46" i="24"/>
  <c r="AT32" i="24"/>
  <c r="BM41" i="24"/>
  <c r="AT21" i="24"/>
  <c r="BM30" i="24"/>
  <c r="AT16" i="24"/>
  <c r="BM25" i="24"/>
  <c r="AP32" i="24"/>
  <c r="BK41" i="24"/>
  <c r="AP31" i="24"/>
  <c r="BK40" i="24"/>
  <c r="AP16" i="24"/>
  <c r="BK25" i="24"/>
  <c r="AP15" i="24"/>
  <c r="BK24" i="24"/>
  <c r="BD10" i="27"/>
  <c r="BR19" i="27"/>
  <c r="BD9" i="27"/>
  <c r="BR18" i="27"/>
  <c r="BC39" i="27"/>
  <c r="BB11" i="27"/>
  <c r="BQ20" i="27"/>
  <c r="BB9" i="27"/>
  <c r="BA40" i="27"/>
  <c r="AZ36" i="27"/>
  <c r="BP45" i="27"/>
  <c r="AZ31" i="27"/>
  <c r="BP40" i="27"/>
  <c r="AZ20" i="27"/>
  <c r="BP29" i="27"/>
  <c r="AZ15" i="27"/>
  <c r="BP24" i="27"/>
  <c r="AX35" i="27"/>
  <c r="BO44" i="27"/>
  <c r="AR9" i="27"/>
  <c r="BL18" i="27"/>
  <c r="AQ40" i="27"/>
  <c r="AQ39" i="27"/>
  <c r="AP11" i="27"/>
  <c r="BK20" i="27"/>
  <c r="AP10" i="27"/>
  <c r="BK19" i="27"/>
  <c r="AN16" i="27"/>
  <c r="BJ25" i="27"/>
  <c r="BD7" i="29"/>
  <c r="AZ31" i="29"/>
  <c r="BP40" i="29"/>
  <c r="AZ30" i="29"/>
  <c r="BP39" i="29"/>
  <c r="AZ9" i="29"/>
  <c r="BP18" i="29"/>
  <c r="AY39" i="29"/>
  <c r="AV35" i="29"/>
  <c r="BN44" i="29"/>
  <c r="AV34" i="29"/>
  <c r="BN43" i="29"/>
  <c r="AV19" i="29"/>
  <c r="BN28" i="29"/>
  <c r="AV18" i="29"/>
  <c r="BN27" i="29"/>
  <c r="AR30" i="29"/>
  <c r="BL39" i="29"/>
  <c r="AR29" i="29"/>
  <c r="BL38" i="29"/>
  <c r="AT34" i="24"/>
  <c r="BM43" i="24"/>
  <c r="AT26" i="24"/>
  <c r="BM35" i="24"/>
  <c r="AT18" i="24"/>
  <c r="BM27" i="24"/>
  <c r="AP36" i="24"/>
  <c r="BK45" i="24"/>
  <c r="AP28" i="24"/>
  <c r="BK37" i="24"/>
  <c r="AP20" i="24"/>
  <c r="BK29" i="24"/>
  <c r="AP12" i="24"/>
  <c r="BK21" i="24"/>
  <c r="AN33" i="24"/>
  <c r="BJ42" i="24"/>
  <c r="AN25" i="24"/>
  <c r="BJ34" i="24"/>
  <c r="AN17" i="24"/>
  <c r="BJ26" i="24"/>
  <c r="AL31" i="24"/>
  <c r="BI40" i="24"/>
  <c r="AL23" i="24"/>
  <c r="BI32" i="24"/>
  <c r="AL15" i="24"/>
  <c r="BI24" i="24"/>
  <c r="AJ30" i="24"/>
  <c r="BH39" i="24"/>
  <c r="AJ22" i="24"/>
  <c r="BH31" i="24"/>
  <c r="AJ14" i="24"/>
  <c r="BH23" i="24"/>
  <c r="BA39" i="27"/>
  <c r="AZ33" i="27"/>
  <c r="BP42" i="27"/>
  <c r="AZ25" i="27"/>
  <c r="BP34" i="27"/>
  <c r="AZ17" i="27"/>
  <c r="BP26" i="27"/>
  <c r="AX33" i="27"/>
  <c r="BO42" i="27"/>
  <c r="AX25" i="27"/>
  <c r="BO34" i="27"/>
  <c r="AV8" i="27"/>
  <c r="BN17" i="27"/>
  <c r="AV7" i="27"/>
  <c r="AR8" i="27"/>
  <c r="AP23" i="27"/>
  <c r="BK32" i="27"/>
  <c r="AP22" i="27"/>
  <c r="BK31" i="27"/>
  <c r="AP9" i="27"/>
  <c r="BK18" i="27"/>
  <c r="AL9" i="27"/>
  <c r="BI18" i="27"/>
  <c r="AK39" i="27"/>
  <c r="AH11" i="27"/>
  <c r="BG20" i="27"/>
  <c r="BG49" i="27"/>
  <c r="AG40" i="27"/>
  <c r="AZ35" i="29"/>
  <c r="BP44" i="29"/>
  <c r="AZ34" i="29"/>
  <c r="BP43" i="29"/>
  <c r="AZ27" i="29"/>
  <c r="BP36" i="29"/>
  <c r="AZ26" i="29"/>
  <c r="BP35" i="29"/>
  <c r="AZ19" i="29"/>
  <c r="BP28" i="29"/>
  <c r="AZ18" i="29"/>
  <c r="BP27" i="29"/>
  <c r="AV23" i="29"/>
  <c r="BN32" i="29"/>
  <c r="AV22" i="29"/>
  <c r="BN31" i="29"/>
  <c r="AR34" i="29"/>
  <c r="BL43" i="29"/>
  <c r="AR33" i="29"/>
  <c r="BL42" i="29"/>
  <c r="AN10" i="29"/>
  <c r="BJ19" i="29"/>
  <c r="AN11" i="29"/>
  <c r="BJ20" i="29"/>
  <c r="AM39" i="29"/>
  <c r="AM40" i="29"/>
  <c r="AL32" i="29"/>
  <c r="BI41" i="29"/>
  <c r="AL33" i="29"/>
  <c r="BI42" i="29"/>
  <c r="AP21" i="30"/>
  <c r="BK30" i="30"/>
  <c r="AP19" i="30"/>
  <c r="BK28" i="30"/>
  <c r="AV25" i="24"/>
  <c r="BN34" i="24"/>
  <c r="AV17" i="24"/>
  <c r="BN26" i="24"/>
  <c r="AR34" i="24"/>
  <c r="BL43" i="24"/>
  <c r="AR26" i="24"/>
  <c r="BL35" i="24"/>
  <c r="AR18" i="24"/>
  <c r="BL27" i="24"/>
  <c r="AR10" i="24"/>
  <c r="BL19" i="24"/>
  <c r="AH36" i="24"/>
  <c r="BG45" i="24"/>
  <c r="AH28" i="24"/>
  <c r="BG37" i="24"/>
  <c r="AH20" i="24"/>
  <c r="BG29" i="24"/>
  <c r="AH12" i="24"/>
  <c r="BG21" i="24"/>
  <c r="BD34" i="27"/>
  <c r="BR43" i="27"/>
  <c r="BD26" i="27"/>
  <c r="BR35" i="27"/>
  <c r="BD18" i="27"/>
  <c r="BR27" i="27"/>
  <c r="BB31" i="27"/>
  <c r="BQ40" i="27"/>
  <c r="BB23" i="27"/>
  <c r="BQ32" i="27"/>
  <c r="BB15" i="27"/>
  <c r="BQ24" i="27"/>
  <c r="AX31" i="27"/>
  <c r="BO40" i="27"/>
  <c r="AX23" i="27"/>
  <c r="BO32" i="27"/>
  <c r="AT35" i="27"/>
  <c r="BM44" i="27"/>
  <c r="AT33" i="27"/>
  <c r="BM42" i="27"/>
  <c r="AT31" i="27"/>
  <c r="BM40" i="27"/>
  <c r="AT29" i="27"/>
  <c r="BM38" i="27"/>
  <c r="AT27" i="27"/>
  <c r="BM36" i="27"/>
  <c r="AT25" i="27"/>
  <c r="BM34" i="27"/>
  <c r="AT23" i="27"/>
  <c r="BM32" i="27"/>
  <c r="AT21" i="27"/>
  <c r="BM30" i="27"/>
  <c r="AT19" i="27"/>
  <c r="BM28" i="27"/>
  <c r="AT17" i="27"/>
  <c r="BM26" i="27"/>
  <c r="AT15" i="27"/>
  <c r="BM24" i="27"/>
  <c r="AT13" i="27"/>
  <c r="BM22" i="27"/>
  <c r="AT11" i="27"/>
  <c r="BM20" i="27"/>
  <c r="AS5" i="27"/>
  <c r="AT7" i="27"/>
  <c r="AR36" i="27"/>
  <c r="BL45" i="27"/>
  <c r="AR35" i="27"/>
  <c r="BL44" i="27"/>
  <c r="AR33" i="27"/>
  <c r="BL42" i="27"/>
  <c r="AR31" i="27"/>
  <c r="BL40" i="27"/>
  <c r="AR29" i="27"/>
  <c r="BL38" i="27"/>
  <c r="AR27" i="27"/>
  <c r="BL36" i="27"/>
  <c r="AR25" i="27"/>
  <c r="BL34" i="27"/>
  <c r="AR23" i="27"/>
  <c r="BL32" i="27"/>
  <c r="AR21" i="27"/>
  <c r="BL30" i="27"/>
  <c r="AR19" i="27"/>
  <c r="BL28" i="27"/>
  <c r="AR17" i="27"/>
  <c r="BL26" i="27"/>
  <c r="AR15" i="27"/>
  <c r="BL24" i="27"/>
  <c r="AR13" i="27"/>
  <c r="BL22" i="27"/>
  <c r="AR11" i="27"/>
  <c r="BL20" i="27"/>
  <c r="AP36" i="27"/>
  <c r="BK45" i="27"/>
  <c r="AP34" i="27"/>
  <c r="BK43" i="27"/>
  <c r="AP32" i="27"/>
  <c r="BK41" i="27"/>
  <c r="AP30" i="27"/>
  <c r="BK39" i="27"/>
  <c r="AP28" i="27"/>
  <c r="BK37" i="27"/>
  <c r="AP26" i="27"/>
  <c r="BK35" i="27"/>
  <c r="AP24" i="27"/>
  <c r="BK33" i="27"/>
  <c r="AN35" i="27"/>
  <c r="BJ44" i="27"/>
  <c r="AO5" i="27"/>
  <c r="AP7" i="27"/>
  <c r="AN27" i="27"/>
  <c r="BJ36" i="27"/>
  <c r="AN28" i="27"/>
  <c r="BJ37" i="27"/>
  <c r="AN11" i="27"/>
  <c r="BJ20" i="27"/>
  <c r="AM40" i="27"/>
  <c r="AJ31" i="27"/>
  <c r="BH40" i="27"/>
  <c r="AJ23" i="27"/>
  <c r="BH32" i="27"/>
  <c r="AJ15" i="27"/>
  <c r="BH24" i="27"/>
  <c r="BB32" i="29"/>
  <c r="BQ41" i="29"/>
  <c r="BB30" i="29"/>
  <c r="BQ39" i="29"/>
  <c r="BB24" i="29"/>
  <c r="BQ33" i="29"/>
  <c r="BB22" i="29"/>
  <c r="BQ31" i="29"/>
  <c r="BB16" i="29"/>
  <c r="BQ25" i="29"/>
  <c r="BB14" i="29"/>
  <c r="BQ23" i="29"/>
  <c r="BB10" i="29"/>
  <c r="BQ19" i="29"/>
  <c r="AV27" i="29"/>
  <c r="BN36" i="29"/>
  <c r="AV26" i="29"/>
  <c r="BN35" i="29"/>
  <c r="AV11" i="29"/>
  <c r="BN20" i="29"/>
  <c r="AU39" i="29"/>
  <c r="AU40" i="29"/>
  <c r="AV10" i="29"/>
  <c r="BN19" i="29"/>
  <c r="AR22" i="29"/>
  <c r="BL31" i="29"/>
  <c r="AR21" i="29"/>
  <c r="BL30" i="29"/>
  <c r="AN26" i="29"/>
  <c r="BJ35" i="29"/>
  <c r="AN27" i="29"/>
  <c r="BJ36" i="29"/>
  <c r="BB33" i="30"/>
  <c r="BQ42" i="30"/>
  <c r="BB34" i="30"/>
  <c r="BQ43" i="30"/>
  <c r="AM5" i="27"/>
  <c r="AN7" i="27"/>
  <c r="AL37" i="27"/>
  <c r="BI46" i="27"/>
  <c r="AL36" i="27"/>
  <c r="BI45" i="27"/>
  <c r="AL34" i="27"/>
  <c r="BI43" i="27"/>
  <c r="AL32" i="27"/>
  <c r="BI41" i="27"/>
  <c r="AL30" i="27"/>
  <c r="BI39" i="27"/>
  <c r="AL28" i="27"/>
  <c r="BI37" i="27"/>
  <c r="AL26" i="27"/>
  <c r="BI35" i="27"/>
  <c r="AL24" i="27"/>
  <c r="BI33" i="27"/>
  <c r="AL22" i="27"/>
  <c r="BI31" i="27"/>
  <c r="AL20" i="27"/>
  <c r="BI29" i="27"/>
  <c r="AL18" i="27"/>
  <c r="BI27" i="27"/>
  <c r="AL16" i="27"/>
  <c r="BI25" i="27"/>
  <c r="AL14" i="27"/>
  <c r="BI23" i="27"/>
  <c r="AL12" i="27"/>
  <c r="BI21" i="27"/>
  <c r="AL10" i="27"/>
  <c r="BI19" i="27"/>
  <c r="AJ10" i="27"/>
  <c r="BH19" i="27"/>
  <c r="BD34" i="29"/>
  <c r="BR43" i="29"/>
  <c r="BD32" i="29"/>
  <c r="BR41" i="29"/>
  <c r="BD30" i="29"/>
  <c r="BR39" i="29"/>
  <c r="BD28" i="29"/>
  <c r="BR37" i="29"/>
  <c r="BD26" i="29"/>
  <c r="BR35" i="29"/>
  <c r="BD24" i="29"/>
  <c r="BR33" i="29"/>
  <c r="BD22" i="29"/>
  <c r="BR31" i="29"/>
  <c r="BD20" i="29"/>
  <c r="BR29" i="29"/>
  <c r="BD18" i="29"/>
  <c r="BR27" i="29"/>
  <c r="BD16" i="29"/>
  <c r="BR25" i="29"/>
  <c r="BD14" i="29"/>
  <c r="BR23" i="29"/>
  <c r="BD12" i="29"/>
  <c r="BR21" i="29"/>
  <c r="BD10" i="29"/>
  <c r="BR19" i="29"/>
  <c r="BB9" i="29"/>
  <c r="AX9" i="29"/>
  <c r="BO18" i="29"/>
  <c r="AW40" i="29"/>
  <c r="AW39" i="29"/>
  <c r="AV37" i="29"/>
  <c r="BN46" i="29"/>
  <c r="AV29" i="29"/>
  <c r="BN38" i="29"/>
  <c r="AV21" i="29"/>
  <c r="BN30" i="29"/>
  <c r="AV13" i="29"/>
  <c r="BN22" i="29"/>
  <c r="AR36" i="29"/>
  <c r="BL45" i="29"/>
  <c r="AR28" i="29"/>
  <c r="BL37" i="29"/>
  <c r="AR20" i="29"/>
  <c r="BL29" i="29"/>
  <c r="AR12" i="29"/>
  <c r="BL21" i="29"/>
  <c r="AR17" i="29"/>
  <c r="BL26" i="29"/>
  <c r="AR18" i="29"/>
  <c r="BL27" i="29"/>
  <c r="AR24" i="29"/>
  <c r="BL33" i="29"/>
  <c r="AR32" i="29"/>
  <c r="BL41" i="29"/>
  <c r="BL49" i="29"/>
  <c r="G18" i="32"/>
  <c r="AP25" i="29"/>
  <c r="BK34" i="29"/>
  <c r="AP24" i="29"/>
  <c r="BK33" i="29"/>
  <c r="AN34" i="29"/>
  <c r="BJ43" i="29"/>
  <c r="AN35" i="29"/>
  <c r="BJ44" i="29"/>
  <c r="AL24" i="29"/>
  <c r="BI33" i="29"/>
  <c r="AL25" i="29"/>
  <c r="BI34" i="29"/>
  <c r="AL33" i="27"/>
  <c r="BI42" i="27"/>
  <c r="AL29" i="27"/>
  <c r="BI38" i="27"/>
  <c r="AL25" i="27"/>
  <c r="BI34" i="27"/>
  <c r="AL21" i="27"/>
  <c r="BI30" i="27"/>
  <c r="AL17" i="27"/>
  <c r="BI26" i="27"/>
  <c r="AL13" i="27"/>
  <c r="BI22" i="27"/>
  <c r="AL8" i="27"/>
  <c r="BI17" i="27"/>
  <c r="AJ9" i="27"/>
  <c r="BH18" i="27"/>
  <c r="BD37" i="29"/>
  <c r="BR46" i="29"/>
  <c r="BD33" i="29"/>
  <c r="BR42" i="29"/>
  <c r="BD29" i="29"/>
  <c r="BR38" i="29"/>
  <c r="BD25" i="29"/>
  <c r="BR34" i="29"/>
  <c r="BD21" i="29"/>
  <c r="BR30" i="29"/>
  <c r="BD17" i="29"/>
  <c r="BR26" i="29"/>
  <c r="BD13" i="29"/>
  <c r="BR22" i="29"/>
  <c r="BD8" i="29"/>
  <c r="BR17" i="29"/>
  <c r="BB35" i="29"/>
  <c r="BQ44" i="29"/>
  <c r="BB33" i="29"/>
  <c r="BQ42" i="29"/>
  <c r="BB31" i="29"/>
  <c r="BQ40" i="29"/>
  <c r="BB29" i="29"/>
  <c r="BQ38" i="29"/>
  <c r="BB27" i="29"/>
  <c r="BQ36" i="29"/>
  <c r="BB25" i="29"/>
  <c r="BQ34" i="29"/>
  <c r="BB23" i="29"/>
  <c r="BQ32" i="29"/>
  <c r="BB21" i="29"/>
  <c r="BQ30" i="29"/>
  <c r="BB19" i="29"/>
  <c r="BQ28" i="29"/>
  <c r="BB17" i="29"/>
  <c r="BQ26" i="29"/>
  <c r="BB15" i="29"/>
  <c r="BQ24" i="29"/>
  <c r="BB13" i="29"/>
  <c r="BQ22" i="29"/>
  <c r="BB11" i="29"/>
  <c r="BQ20" i="29"/>
  <c r="AZ37" i="29"/>
  <c r="BP46" i="29"/>
  <c r="AZ33" i="29"/>
  <c r="BP42" i="29"/>
  <c r="AZ29" i="29"/>
  <c r="BP38" i="29"/>
  <c r="AZ25" i="29"/>
  <c r="BP34" i="29"/>
  <c r="AZ21" i="29"/>
  <c r="BP30" i="29"/>
  <c r="AX7" i="29"/>
  <c r="AV33" i="29"/>
  <c r="BN42" i="29"/>
  <c r="AV25" i="29"/>
  <c r="BN34" i="29"/>
  <c r="AV17" i="29"/>
  <c r="BN26" i="29"/>
  <c r="AT7" i="29"/>
  <c r="AP29" i="29"/>
  <c r="BK38" i="29"/>
  <c r="AP28" i="29"/>
  <c r="BK37" i="29"/>
  <c r="AP27" i="29"/>
  <c r="BK36" i="29"/>
  <c r="AP13" i="29"/>
  <c r="BK22" i="29"/>
  <c r="AP12" i="29"/>
  <c r="BK21" i="29"/>
  <c r="AO40" i="29"/>
  <c r="AO39" i="29"/>
  <c r="AP11" i="29"/>
  <c r="AN18" i="29"/>
  <c r="BJ27" i="29"/>
  <c r="AN19" i="29"/>
  <c r="BJ28" i="29"/>
  <c r="AL23" i="29"/>
  <c r="BI32" i="29"/>
  <c r="AV28" i="30"/>
  <c r="BN37" i="30"/>
  <c r="AV29" i="30"/>
  <c r="BN38" i="30"/>
  <c r="AL15" i="29"/>
  <c r="BI24" i="29"/>
  <c r="AJ27" i="29"/>
  <c r="BH36" i="29"/>
  <c r="AJ28" i="29"/>
  <c r="BH37" i="29"/>
  <c r="AJ19" i="29"/>
  <c r="BH28" i="29"/>
  <c r="AJ20" i="29"/>
  <c r="BH29" i="29"/>
  <c r="BB25" i="30"/>
  <c r="BQ34" i="30"/>
  <c r="BB26" i="30"/>
  <c r="BQ35" i="30"/>
  <c r="AZ35" i="30"/>
  <c r="BP44" i="30"/>
  <c r="AZ21" i="30"/>
  <c r="BP30" i="30"/>
  <c r="AZ20" i="30"/>
  <c r="BP29" i="30"/>
  <c r="AV20" i="30"/>
  <c r="BN29" i="30"/>
  <c r="AV21" i="30"/>
  <c r="BN30" i="30"/>
  <c r="AJ34" i="27"/>
  <c r="BH43" i="27"/>
  <c r="AZ17" i="29"/>
  <c r="BP26" i="29"/>
  <c r="AZ15" i="29"/>
  <c r="BP24" i="29"/>
  <c r="AZ13" i="29"/>
  <c r="BP22" i="29"/>
  <c r="AZ11" i="29"/>
  <c r="BP20" i="29"/>
  <c r="AX35" i="29"/>
  <c r="BO44" i="29"/>
  <c r="AX33" i="29"/>
  <c r="BO42" i="29"/>
  <c r="AX31" i="29"/>
  <c r="BO40" i="29"/>
  <c r="AX29" i="29"/>
  <c r="BO38" i="29"/>
  <c r="AX27" i="29"/>
  <c r="BO36" i="29"/>
  <c r="AX25" i="29"/>
  <c r="BO34" i="29"/>
  <c r="AX23" i="29"/>
  <c r="BO32" i="29"/>
  <c r="AX21" i="29"/>
  <c r="BO30" i="29"/>
  <c r="AX19" i="29"/>
  <c r="BO28" i="29"/>
  <c r="AX17" i="29"/>
  <c r="BO26" i="29"/>
  <c r="AX15" i="29"/>
  <c r="BO24" i="29"/>
  <c r="AX13" i="29"/>
  <c r="BO22" i="29"/>
  <c r="AX11" i="29"/>
  <c r="BO20" i="29"/>
  <c r="AT37" i="29"/>
  <c r="BM46" i="29"/>
  <c r="AT35" i="29"/>
  <c r="BM44" i="29"/>
  <c r="AT33" i="29"/>
  <c r="BM42" i="29"/>
  <c r="AT31" i="29"/>
  <c r="BM40" i="29"/>
  <c r="AT29" i="29"/>
  <c r="BM38" i="29"/>
  <c r="AT27" i="29"/>
  <c r="BM36" i="29"/>
  <c r="AT25" i="29"/>
  <c r="BM34" i="29"/>
  <c r="AT23" i="29"/>
  <c r="BM32" i="29"/>
  <c r="AT21" i="29"/>
  <c r="BM30" i="29"/>
  <c r="AT19" i="29"/>
  <c r="BM28" i="29"/>
  <c r="AT17" i="29"/>
  <c r="BM26" i="29"/>
  <c r="AT15" i="29"/>
  <c r="BM24" i="29"/>
  <c r="AT13" i="29"/>
  <c r="BM22" i="29"/>
  <c r="AT11" i="29"/>
  <c r="BM20" i="29"/>
  <c r="AP31" i="29"/>
  <c r="BK40" i="29"/>
  <c r="AP15" i="29"/>
  <c r="BK24" i="29"/>
  <c r="AN30" i="29"/>
  <c r="BJ39" i="29"/>
  <c r="AN31" i="29"/>
  <c r="BJ40" i="29"/>
  <c r="AN22" i="29"/>
  <c r="BJ31" i="29"/>
  <c r="AN23" i="29"/>
  <c r="BJ32" i="29"/>
  <c r="AN14" i="29"/>
  <c r="BJ23" i="29"/>
  <c r="AN15" i="29"/>
  <c r="BJ24" i="29"/>
  <c r="AN9" i="29"/>
  <c r="AL35" i="29"/>
  <c r="BI44" i="29"/>
  <c r="AL27" i="29"/>
  <c r="BI36" i="29"/>
  <c r="AJ31" i="29"/>
  <c r="BH40" i="29"/>
  <c r="AJ32" i="29"/>
  <c r="BH41" i="29"/>
  <c r="AJ23" i="29"/>
  <c r="BH32" i="29"/>
  <c r="AJ24" i="29"/>
  <c r="BH33" i="29"/>
  <c r="AJ15" i="29"/>
  <c r="BH24" i="29"/>
  <c r="AJ16" i="29"/>
  <c r="BH25" i="29"/>
  <c r="AH19" i="29"/>
  <c r="BG28" i="29"/>
  <c r="AH18" i="29"/>
  <c r="BG27" i="29"/>
  <c r="AV36" i="30"/>
  <c r="BN45" i="30"/>
  <c r="AV37" i="30"/>
  <c r="BN46" i="30"/>
  <c r="AP23" i="30"/>
  <c r="BK32" i="30"/>
  <c r="AP24" i="30"/>
  <c r="BK33" i="30"/>
  <c r="AZ8" i="29"/>
  <c r="BP17" i="29"/>
  <c r="AV9" i="29"/>
  <c r="BN18" i="29"/>
  <c r="AV7" i="29"/>
  <c r="AP35" i="29"/>
  <c r="BK44" i="29"/>
  <c r="AP19" i="29"/>
  <c r="BK28" i="29"/>
  <c r="AN33" i="29"/>
  <c r="BJ42" i="29"/>
  <c r="AN25" i="29"/>
  <c r="BJ34" i="29"/>
  <c r="AN17" i="29"/>
  <c r="BJ26" i="29"/>
  <c r="AL36" i="29"/>
  <c r="BI45" i="29"/>
  <c r="AL37" i="29"/>
  <c r="BI46" i="29"/>
  <c r="AL28" i="29"/>
  <c r="BI37" i="29"/>
  <c r="AL29" i="29"/>
  <c r="BI38" i="29"/>
  <c r="AL20" i="29"/>
  <c r="BI29" i="29"/>
  <c r="AL21" i="29"/>
  <c r="BI30" i="29"/>
  <c r="AL12" i="29"/>
  <c r="AL13" i="29"/>
  <c r="BI22" i="29"/>
  <c r="AJ34" i="29"/>
  <c r="BH43" i="29"/>
  <c r="AJ26" i="29"/>
  <c r="BH35" i="29"/>
  <c r="AJ18" i="29"/>
  <c r="BH27" i="29"/>
  <c r="BB17" i="30"/>
  <c r="BQ26" i="30"/>
  <c r="BB18" i="30"/>
  <c r="BQ27" i="30"/>
  <c r="AZ19" i="30"/>
  <c r="BP28" i="30"/>
  <c r="AV12" i="30"/>
  <c r="BN21" i="30"/>
  <c r="AU39" i="30"/>
  <c r="AV13" i="30"/>
  <c r="BN22" i="30"/>
  <c r="AU40" i="30"/>
  <c r="AP37" i="30"/>
  <c r="BK46" i="30"/>
  <c r="AP35" i="30"/>
  <c r="BK44" i="30"/>
  <c r="AJ12" i="29"/>
  <c r="BH21" i="29"/>
  <c r="AH21" i="29"/>
  <c r="BG30" i="29"/>
  <c r="BD36" i="30"/>
  <c r="BR45" i="30"/>
  <c r="BD37" i="30"/>
  <c r="BR46" i="30"/>
  <c r="BD28" i="30"/>
  <c r="BR37" i="30"/>
  <c r="BD29" i="30"/>
  <c r="BR38" i="30"/>
  <c r="BD20" i="30"/>
  <c r="BR29" i="30"/>
  <c r="BD21" i="30"/>
  <c r="BR30" i="30"/>
  <c r="BD12" i="30"/>
  <c r="BD13" i="30"/>
  <c r="BR22" i="30"/>
  <c r="BB36" i="30"/>
  <c r="BQ45" i="30"/>
  <c r="BB28" i="30"/>
  <c r="BQ37" i="30"/>
  <c r="BB20" i="30"/>
  <c r="BQ29" i="30"/>
  <c r="BB12" i="30"/>
  <c r="BQ21" i="30"/>
  <c r="AZ23" i="30"/>
  <c r="BP32" i="30"/>
  <c r="AX34" i="30"/>
  <c r="BO43" i="30"/>
  <c r="AX35" i="30"/>
  <c r="BO44" i="30"/>
  <c r="AX26" i="30"/>
  <c r="BO35" i="30"/>
  <c r="AX27" i="30"/>
  <c r="BO36" i="30"/>
  <c r="AX18" i="30"/>
  <c r="BO27" i="30"/>
  <c r="AX19" i="30"/>
  <c r="BO28" i="30"/>
  <c r="AX10" i="30"/>
  <c r="BO19" i="30"/>
  <c r="AX11" i="30"/>
  <c r="BO20" i="30"/>
  <c r="AV31" i="30"/>
  <c r="BN40" i="30"/>
  <c r="AV23" i="30"/>
  <c r="BN32" i="30"/>
  <c r="AV15" i="30"/>
  <c r="BN24" i="30"/>
  <c r="AV7" i="30"/>
  <c r="AT30" i="30"/>
  <c r="BM39" i="30"/>
  <c r="AT31" i="30"/>
  <c r="BM40" i="30"/>
  <c r="AT22" i="30"/>
  <c r="BM31" i="30"/>
  <c r="AT23" i="30"/>
  <c r="BM32" i="30"/>
  <c r="AT14" i="30"/>
  <c r="BM23" i="30"/>
  <c r="AT15" i="30"/>
  <c r="BM24" i="30"/>
  <c r="AS40" i="30"/>
  <c r="AS39" i="30"/>
  <c r="AP36" i="30"/>
  <c r="BK45" i="30"/>
  <c r="AP33" i="30"/>
  <c r="BK42" i="30"/>
  <c r="AP20" i="30"/>
  <c r="BK29" i="30"/>
  <c r="AP17" i="30"/>
  <c r="BK26" i="30"/>
  <c r="AN8" i="30"/>
  <c r="BJ17" i="30"/>
  <c r="AJ28" i="30"/>
  <c r="BH37" i="30"/>
  <c r="AJ27" i="30"/>
  <c r="BH36" i="30"/>
  <c r="AJ20" i="30"/>
  <c r="BH29" i="30"/>
  <c r="AJ19" i="30"/>
  <c r="BH28" i="30"/>
  <c r="AH25" i="29"/>
  <c r="BG34" i="29"/>
  <c r="BB29" i="30"/>
  <c r="BQ38" i="30"/>
  <c r="BB30" i="30"/>
  <c r="BQ39" i="30"/>
  <c r="BB21" i="30"/>
  <c r="BQ30" i="30"/>
  <c r="BB22" i="30"/>
  <c r="BQ31" i="30"/>
  <c r="BB13" i="30"/>
  <c r="BQ22" i="30"/>
  <c r="BB14" i="30"/>
  <c r="BQ23" i="30"/>
  <c r="BA39" i="30"/>
  <c r="AZ27" i="30"/>
  <c r="BP36" i="30"/>
  <c r="AZ11" i="30"/>
  <c r="BP20" i="30"/>
  <c r="AV32" i="30"/>
  <c r="BN41" i="30"/>
  <c r="AV33" i="30"/>
  <c r="BN42" i="30"/>
  <c r="AV24" i="30"/>
  <c r="BN33" i="30"/>
  <c r="AV25" i="30"/>
  <c r="BN34" i="30"/>
  <c r="AV16" i="30"/>
  <c r="BN25" i="30"/>
  <c r="AV17" i="30"/>
  <c r="BN26" i="30"/>
  <c r="AP31" i="30"/>
  <c r="BK40" i="30"/>
  <c r="AP32" i="30"/>
  <c r="BK41" i="30"/>
  <c r="AP15" i="30"/>
  <c r="BK24" i="30"/>
  <c r="AP16" i="30"/>
  <c r="BK25" i="30"/>
  <c r="AO40" i="30"/>
  <c r="AO39" i="30"/>
  <c r="AW39" i="30"/>
  <c r="BE39" i="30"/>
  <c r="AP13" i="30"/>
  <c r="BK22" i="30"/>
  <c r="AJ10" i="29"/>
  <c r="AH37" i="29"/>
  <c r="BG46" i="29"/>
  <c r="AH35" i="29"/>
  <c r="BG44" i="29"/>
  <c r="AH33" i="29"/>
  <c r="BG42" i="29"/>
  <c r="AH31" i="29"/>
  <c r="BG40" i="29"/>
  <c r="AH29" i="29"/>
  <c r="BG38" i="29"/>
  <c r="AH22" i="29"/>
  <c r="BG31" i="29"/>
  <c r="AH13" i="29"/>
  <c r="BG22" i="29"/>
  <c r="BD32" i="30"/>
  <c r="BR41" i="30"/>
  <c r="BD33" i="30"/>
  <c r="BR42" i="30"/>
  <c r="BD24" i="30"/>
  <c r="BR33" i="30"/>
  <c r="BD25" i="30"/>
  <c r="BR34" i="30"/>
  <c r="BD16" i="30"/>
  <c r="BR25" i="30"/>
  <c r="BD17" i="30"/>
  <c r="BR26" i="30"/>
  <c r="BB32" i="30"/>
  <c r="BQ41" i="30"/>
  <c r="BB24" i="30"/>
  <c r="BQ33" i="30"/>
  <c r="BB16" i="30"/>
  <c r="BQ25" i="30"/>
  <c r="AZ31" i="30"/>
  <c r="BP40" i="30"/>
  <c r="AZ24" i="30"/>
  <c r="BP33" i="30"/>
  <c r="AZ15" i="30"/>
  <c r="BP24" i="30"/>
  <c r="AX30" i="30"/>
  <c r="BO39" i="30"/>
  <c r="AX31" i="30"/>
  <c r="BO40" i="30"/>
  <c r="AX22" i="30"/>
  <c r="BO31" i="30"/>
  <c r="AX23" i="30"/>
  <c r="BO32" i="30"/>
  <c r="AX14" i="30"/>
  <c r="BO23" i="30"/>
  <c r="AX15" i="30"/>
  <c r="BO24" i="30"/>
  <c r="AW40" i="30"/>
  <c r="AX9" i="30"/>
  <c r="AV35" i="30"/>
  <c r="BN44" i="30"/>
  <c r="AV27" i="30"/>
  <c r="BN36" i="30"/>
  <c r="AV19" i="30"/>
  <c r="BN28" i="30"/>
  <c r="AV11" i="30"/>
  <c r="BN20" i="30"/>
  <c r="AT34" i="30"/>
  <c r="BM43" i="30"/>
  <c r="AT35" i="30"/>
  <c r="BM44" i="30"/>
  <c r="AT26" i="30"/>
  <c r="BM35" i="30"/>
  <c r="AT27" i="30"/>
  <c r="BM36" i="30"/>
  <c r="AT18" i="30"/>
  <c r="BM27" i="30"/>
  <c r="AT19" i="30"/>
  <c r="BM28" i="30"/>
  <c r="AP28" i="30"/>
  <c r="BK37" i="30"/>
  <c r="AP25" i="30"/>
  <c r="BK34" i="30"/>
  <c r="AP12" i="30"/>
  <c r="BK21" i="30"/>
  <c r="AJ32" i="30"/>
  <c r="BH41" i="30"/>
  <c r="AJ31" i="30"/>
  <c r="BH40" i="30"/>
  <c r="AJ24" i="30"/>
  <c r="BH33" i="30"/>
  <c r="AJ23" i="30"/>
  <c r="BH32" i="30"/>
  <c r="AJ16" i="30"/>
  <c r="BH25" i="30"/>
  <c r="AJ15" i="30"/>
  <c r="BH24" i="30"/>
  <c r="AT12" i="30"/>
  <c r="AR33" i="30"/>
  <c r="BL42" i="30"/>
  <c r="AR25" i="30"/>
  <c r="BL34" i="30"/>
  <c r="AR17" i="30"/>
  <c r="BL26" i="30"/>
  <c r="AN34" i="30"/>
  <c r="BJ43" i="30"/>
  <c r="AN12" i="30"/>
  <c r="BJ21" i="30"/>
  <c r="AL36" i="30"/>
  <c r="BI45" i="30"/>
  <c r="AM5" i="30"/>
  <c r="AN7" i="30"/>
  <c r="AL34" i="30"/>
  <c r="BI43" i="30"/>
  <c r="AL30" i="30"/>
  <c r="BI39" i="30"/>
  <c r="AL26" i="30"/>
  <c r="BI35" i="30"/>
  <c r="AL22" i="30"/>
  <c r="BI31" i="30"/>
  <c r="AL18" i="30"/>
  <c r="BI27" i="30"/>
  <c r="AL14" i="30"/>
  <c r="BI23" i="30"/>
  <c r="AL10" i="30"/>
  <c r="BI19" i="30"/>
  <c r="AH24" i="30"/>
  <c r="BG33" i="30"/>
  <c r="AH22" i="30"/>
  <c r="BG31" i="30"/>
  <c r="AH23" i="30"/>
  <c r="BG32" i="30"/>
  <c r="AN34" i="34"/>
  <c r="BJ43" i="34"/>
  <c r="AH27" i="34"/>
  <c r="BG36" i="34"/>
  <c r="AH26" i="34"/>
  <c r="BG35" i="34"/>
  <c r="AJ22" i="34"/>
  <c r="BH31" i="34"/>
  <c r="AR29" i="30"/>
  <c r="BL38" i="30"/>
  <c r="AR21" i="30"/>
  <c r="BL30" i="30"/>
  <c r="AR13" i="30"/>
  <c r="AN31" i="30"/>
  <c r="BJ40" i="30"/>
  <c r="AN13" i="30"/>
  <c r="BJ22" i="30"/>
  <c r="AL37" i="30"/>
  <c r="BI46" i="30"/>
  <c r="AL33" i="30"/>
  <c r="BI42" i="30"/>
  <c r="AL29" i="30"/>
  <c r="BI38" i="30"/>
  <c r="AL25" i="30"/>
  <c r="BI34" i="30"/>
  <c r="AL21" i="30"/>
  <c r="BI30" i="30"/>
  <c r="AL17" i="30"/>
  <c r="BI26" i="30"/>
  <c r="AL13" i="30"/>
  <c r="BI22" i="30"/>
  <c r="AH32" i="30"/>
  <c r="BG41" i="30"/>
  <c r="AH30" i="30"/>
  <c r="BG39" i="30"/>
  <c r="AH31" i="30"/>
  <c r="BG40" i="30"/>
  <c r="AH16" i="30"/>
  <c r="BG25" i="30"/>
  <c r="AH14" i="30"/>
  <c r="BG23" i="30"/>
  <c r="AH15" i="30"/>
  <c r="BG24" i="30"/>
  <c r="BD36" i="34"/>
  <c r="BR45" i="34"/>
  <c r="BD37" i="34"/>
  <c r="BR46" i="34"/>
  <c r="AP30" i="30"/>
  <c r="BK39" i="30"/>
  <c r="AP22" i="30"/>
  <c r="BK31" i="30"/>
  <c r="AP14" i="30"/>
  <c r="BK23" i="30"/>
  <c r="AP10" i="30"/>
  <c r="AN10" i="30"/>
  <c r="BJ19" i="30"/>
  <c r="AL7" i="30"/>
  <c r="BD20" i="34"/>
  <c r="BR29" i="34"/>
  <c r="AL20" i="34"/>
  <c r="BI29" i="34"/>
  <c r="AL21" i="34"/>
  <c r="BI30" i="34"/>
  <c r="AN19" i="34"/>
  <c r="BJ28" i="34"/>
  <c r="AM40" i="34"/>
  <c r="AO39" i="34"/>
  <c r="AO40" i="34"/>
  <c r="AP18" i="34"/>
  <c r="BK27" i="34"/>
  <c r="AG39" i="34"/>
  <c r="AG40" i="34"/>
  <c r="AH18" i="34"/>
  <c r="BG27" i="34"/>
  <c r="AL13" i="34"/>
  <c r="BI22" i="34"/>
  <c r="AK39" i="34"/>
  <c r="AK40" i="34"/>
  <c r="AJ12" i="30"/>
  <c r="R70" i="34"/>
  <c r="P71" i="34"/>
  <c r="AP28" i="34"/>
  <c r="BK37" i="34"/>
  <c r="AP29" i="34"/>
  <c r="BK38" i="34"/>
  <c r="AL25" i="34"/>
  <c r="BI34" i="34"/>
  <c r="AR20" i="34"/>
  <c r="BL29" i="34"/>
  <c r="AR18" i="34"/>
  <c r="BL27" i="34"/>
  <c r="AR19" i="34"/>
  <c r="BL28" i="34"/>
  <c r="AJ19" i="34"/>
  <c r="BH28" i="34"/>
  <c r="AJ20" i="34"/>
  <c r="BH29" i="34"/>
  <c r="AJ18" i="34"/>
  <c r="BH27" i="34"/>
  <c r="AT14" i="34"/>
  <c r="BM23" i="34"/>
  <c r="AT16" i="34"/>
  <c r="BM25" i="34"/>
  <c r="AT15" i="34"/>
  <c r="BM24" i="34"/>
  <c r="AH36" i="30"/>
  <c r="BG45" i="30"/>
  <c r="AH34" i="30"/>
  <c r="BG43" i="30"/>
  <c r="AH28" i="30"/>
  <c r="BG37" i="30"/>
  <c r="AH26" i="30"/>
  <c r="BG35" i="30"/>
  <c r="AH20" i="30"/>
  <c r="BG29" i="30"/>
  <c r="AH18" i="30"/>
  <c r="BG27" i="30"/>
  <c r="AH12" i="30"/>
  <c r="BG21" i="30"/>
  <c r="AH10" i="30"/>
  <c r="AL29" i="34"/>
  <c r="BI38" i="34"/>
  <c r="AL30" i="34"/>
  <c r="BI39" i="34"/>
  <c r="AH29" i="34"/>
  <c r="BG38" i="34"/>
  <c r="AH28" i="34"/>
  <c r="BG37" i="34"/>
  <c r="AL28" i="34"/>
  <c r="BI37" i="34"/>
  <c r="AL27" i="34"/>
  <c r="BI36" i="34"/>
  <c r="BD24" i="34"/>
  <c r="BR33" i="34"/>
  <c r="BD23" i="34"/>
  <c r="BR32" i="34"/>
  <c r="AH22" i="34"/>
  <c r="BG31" i="34"/>
  <c r="AH20" i="34"/>
  <c r="BG29" i="34"/>
  <c r="AH21" i="34"/>
  <c r="BG30" i="34"/>
  <c r="AP20" i="34"/>
  <c r="BK29" i="34"/>
  <c r="BC40" i="34"/>
  <c r="BC39" i="34"/>
  <c r="AR9" i="34"/>
  <c r="BL18" i="34"/>
  <c r="AQ39" i="34"/>
  <c r="AQ40" i="34"/>
  <c r="AJ9" i="34"/>
  <c r="BH18" i="34"/>
  <c r="AI39" i="34"/>
  <c r="AI40" i="34"/>
  <c r="AJ8" i="34"/>
  <c r="AP26" i="34"/>
  <c r="BK35" i="34"/>
  <c r="AP27" i="34"/>
  <c r="BK36" i="34"/>
  <c r="AL26" i="34"/>
  <c r="BI35" i="34"/>
  <c r="AH25" i="34"/>
  <c r="BG34" i="34"/>
  <c r="AR24" i="34"/>
  <c r="BL33" i="34"/>
  <c r="AT22" i="34"/>
  <c r="BM31" i="34"/>
  <c r="AT24" i="34"/>
  <c r="BM33" i="34"/>
  <c r="AT23" i="34"/>
  <c r="BM32" i="34"/>
  <c r="AM39" i="34"/>
  <c r="AP36" i="34"/>
  <c r="BK45" i="34"/>
  <c r="BD34" i="34"/>
  <c r="BR43" i="34"/>
  <c r="BD33" i="34"/>
  <c r="BR42" i="34"/>
  <c r="BD28" i="34"/>
  <c r="BR37" i="34"/>
  <c r="AP25" i="34"/>
  <c r="BK34" i="34"/>
  <c r="AP24" i="34"/>
  <c r="BK33" i="34"/>
  <c r="BD21" i="34"/>
  <c r="BR30" i="34"/>
  <c r="AP21" i="34"/>
  <c r="BK30" i="34"/>
  <c r="AN18" i="34"/>
  <c r="BJ27" i="34"/>
  <c r="AP19" i="34"/>
  <c r="BK28" i="34"/>
  <c r="AH19" i="34"/>
  <c r="BG28" i="34"/>
  <c r="AR11" i="34"/>
  <c r="BL20" i="34"/>
  <c r="AN11" i="34"/>
  <c r="BJ20" i="34"/>
  <c r="AJ11" i="34"/>
  <c r="BH20" i="34"/>
  <c r="AN8" i="34"/>
  <c r="AZ30" i="34"/>
  <c r="BP39" i="34"/>
  <c r="AZ32" i="34"/>
  <c r="BP41" i="34"/>
  <c r="AZ22" i="34"/>
  <c r="BP31" i="34"/>
  <c r="AZ24" i="34"/>
  <c r="BP33" i="34"/>
  <c r="AZ14" i="34"/>
  <c r="BP23" i="34"/>
  <c r="AZ16" i="34"/>
  <c r="BP25" i="34"/>
  <c r="AZ7" i="34"/>
  <c r="AX34" i="34"/>
  <c r="BO43" i="34"/>
  <c r="AX36" i="34"/>
  <c r="BO45" i="34"/>
  <c r="AX26" i="34"/>
  <c r="BO35" i="34"/>
  <c r="AX28" i="34"/>
  <c r="BO37" i="34"/>
  <c r="AX18" i="34"/>
  <c r="BO27" i="34"/>
  <c r="AX20" i="34"/>
  <c r="BO29" i="34"/>
  <c r="AX10" i="34"/>
  <c r="AX12" i="34"/>
  <c r="BO21" i="34"/>
  <c r="AV31" i="34"/>
  <c r="BN40" i="34"/>
  <c r="AV33" i="34"/>
  <c r="BN42" i="34"/>
  <c r="AV17" i="34"/>
  <c r="BN26" i="34"/>
  <c r="AV19" i="34"/>
  <c r="BN28" i="34"/>
  <c r="AV10" i="34"/>
  <c r="BN19" i="34"/>
  <c r="AL34" i="34"/>
  <c r="BI43" i="34"/>
  <c r="AR27" i="34"/>
  <c r="BL36" i="34"/>
  <c r="AJ28" i="34"/>
  <c r="BH37" i="34"/>
  <c r="AH24" i="34"/>
  <c r="BG33" i="34"/>
  <c r="AN21" i="34"/>
  <c r="BJ30" i="34"/>
  <c r="BD19" i="34"/>
  <c r="BR28" i="34"/>
  <c r="AL19" i="34"/>
  <c r="BI28" i="34"/>
  <c r="BD12" i="34"/>
  <c r="BR21" i="34"/>
  <c r="BD11" i="34"/>
  <c r="AP12" i="34"/>
  <c r="BK21" i="34"/>
  <c r="AL12" i="34"/>
  <c r="BI21" i="34"/>
  <c r="AL11" i="34"/>
  <c r="BI20" i="34"/>
  <c r="AH12" i="34"/>
  <c r="BG21" i="34"/>
  <c r="AP11" i="34"/>
  <c r="AH11" i="34"/>
  <c r="BG20" i="34"/>
  <c r="AH16" i="34"/>
  <c r="BG25" i="34"/>
  <c r="BG49" i="34"/>
  <c r="AR8" i="34"/>
  <c r="BL17" i="34"/>
  <c r="AZ34" i="34"/>
  <c r="BP43" i="34"/>
  <c r="AZ36" i="34"/>
  <c r="BP45" i="34"/>
  <c r="AZ26" i="34"/>
  <c r="BP35" i="34"/>
  <c r="AZ28" i="34"/>
  <c r="BP37" i="34"/>
  <c r="AZ18" i="34"/>
  <c r="BP27" i="34"/>
  <c r="AZ20" i="34"/>
  <c r="BP29" i="34"/>
  <c r="AZ10" i="34"/>
  <c r="BP19" i="34"/>
  <c r="AZ12" i="34"/>
  <c r="BP21" i="34"/>
  <c r="AX30" i="34"/>
  <c r="BO39" i="34"/>
  <c r="AX32" i="34"/>
  <c r="BO41" i="34"/>
  <c r="AX22" i="34"/>
  <c r="BO31" i="34"/>
  <c r="AX24" i="34"/>
  <c r="BO33" i="34"/>
  <c r="AX14" i="34"/>
  <c r="BO23" i="34"/>
  <c r="AX15" i="34"/>
  <c r="BO24" i="34"/>
  <c r="AX16" i="34"/>
  <c r="BO25" i="34"/>
  <c r="AV35" i="34"/>
  <c r="BN44" i="34"/>
  <c r="AV37" i="34"/>
  <c r="BN46" i="34"/>
  <c r="AV27" i="34"/>
  <c r="BN36" i="34"/>
  <c r="AV29" i="34"/>
  <c r="BN38" i="34"/>
  <c r="AV21" i="34"/>
  <c r="BN30" i="34"/>
  <c r="AV23" i="34"/>
  <c r="BN32" i="34"/>
  <c r="AV13" i="34"/>
  <c r="BN22" i="34"/>
  <c r="AV15" i="34"/>
  <c r="BN24" i="34"/>
  <c r="AT34" i="34"/>
  <c r="BM43" i="34"/>
  <c r="AT36" i="34"/>
  <c r="BM45" i="34"/>
  <c r="BD26" i="34"/>
  <c r="BR35" i="34"/>
  <c r="AL24" i="34"/>
  <c r="BI33" i="34"/>
  <c r="AR23" i="34"/>
  <c r="BL32" i="34"/>
  <c r="AJ23" i="34"/>
  <c r="BH32" i="34"/>
  <c r="BD16" i="34"/>
  <c r="BR25" i="34"/>
  <c r="AP16" i="34"/>
  <c r="BK25" i="34"/>
  <c r="AL16" i="34"/>
  <c r="BI25" i="34"/>
  <c r="AT8" i="34"/>
  <c r="AL8" i="34"/>
  <c r="BI17" i="34"/>
  <c r="AT26" i="34"/>
  <c r="BM35" i="34"/>
  <c r="AT28" i="34"/>
  <c r="BM37" i="34"/>
  <c r="AT18" i="34"/>
  <c r="BM27" i="34"/>
  <c r="AT20" i="34"/>
  <c r="BM29" i="34"/>
  <c r="BB33" i="34"/>
  <c r="BQ42" i="34"/>
  <c r="BB35" i="34"/>
  <c r="BQ44" i="34"/>
  <c r="BB25" i="34"/>
  <c r="BQ34" i="34"/>
  <c r="BB27" i="34"/>
  <c r="BQ36" i="34"/>
  <c r="BB17" i="34"/>
  <c r="BQ26" i="34"/>
  <c r="BB19" i="34"/>
  <c r="BQ28" i="34"/>
  <c r="BB9" i="34"/>
  <c r="BB11" i="34"/>
  <c r="BQ20" i="34"/>
  <c r="AZ31" i="34"/>
  <c r="BP40" i="34"/>
  <c r="AZ23" i="34"/>
  <c r="BP32" i="34"/>
  <c r="AZ15" i="34"/>
  <c r="BP24" i="34"/>
  <c r="AX35" i="34"/>
  <c r="BO44" i="34"/>
  <c r="AX27" i="34"/>
  <c r="BO36" i="34"/>
  <c r="AX19" i="34"/>
  <c r="BO28" i="34"/>
  <c r="AT30" i="34"/>
  <c r="BM39" i="34"/>
  <c r="AT32" i="34"/>
  <c r="BM41" i="34"/>
  <c r="BB29" i="34"/>
  <c r="BQ38" i="34"/>
  <c r="BB31" i="34"/>
  <c r="BQ40" i="34"/>
  <c r="BB21" i="34"/>
  <c r="BQ30" i="34"/>
  <c r="BB23" i="34"/>
  <c r="BQ32" i="34"/>
  <c r="BB13" i="34"/>
  <c r="BQ22" i="34"/>
  <c r="BB15" i="34"/>
  <c r="BQ24" i="34"/>
  <c r="AZ35" i="34"/>
  <c r="BP44" i="34"/>
  <c r="AZ27" i="34"/>
  <c r="BP36" i="34"/>
  <c r="AZ19" i="34"/>
  <c r="BP28" i="34"/>
  <c r="AZ11" i="34"/>
  <c r="BP20" i="34"/>
  <c r="AX31" i="34"/>
  <c r="BO40" i="34"/>
  <c r="AX23" i="34"/>
  <c r="BO32" i="34"/>
  <c r="AV22" i="34"/>
  <c r="BN31" i="34"/>
  <c r="AV9" i="34"/>
  <c r="BN18" i="34"/>
  <c r="AV8" i="34"/>
  <c r="BN17" i="34"/>
  <c r="AV7" i="34"/>
  <c r="AT9" i="34"/>
  <c r="BM18" i="34"/>
  <c r="M15" i="33"/>
  <c r="N15" i="33"/>
  <c r="M15" i="35"/>
  <c r="M56" i="31"/>
  <c r="AJ34" i="3"/>
  <c r="S64" i="31"/>
  <c r="K54" i="31"/>
  <c r="AC34" i="3"/>
  <c r="AC36" i="3"/>
  <c r="BI36" i="3"/>
  <c r="K51" i="31"/>
  <c r="AC38" i="3"/>
  <c r="BI38" i="3"/>
  <c r="K52" i="31"/>
  <c r="K35" i="4"/>
  <c r="N44" i="35"/>
  <c r="B20" i="32"/>
  <c r="B19" i="32"/>
  <c r="Q22" i="28"/>
  <c r="Q24" i="4"/>
  <c r="B15" i="32"/>
  <c r="C56" i="9"/>
  <c r="F15" i="3"/>
  <c r="C56" i="16"/>
  <c r="F22" i="3"/>
  <c r="C56" i="23"/>
  <c r="F25" i="3"/>
  <c r="F37" i="3"/>
  <c r="AT37" i="3"/>
  <c r="BH21" i="30"/>
  <c r="BH49" i="30"/>
  <c r="C17" i="32"/>
  <c r="AJ40" i="30"/>
  <c r="BQ49" i="30"/>
  <c r="L17" i="32"/>
  <c r="BL16" i="24"/>
  <c r="BL49" i="24"/>
  <c r="G21" i="32"/>
  <c r="AR40" i="24"/>
  <c r="AX40" i="25"/>
  <c r="BO16" i="25"/>
  <c r="BO49" i="25"/>
  <c r="J23" i="32"/>
  <c r="BG20" i="23"/>
  <c r="BG49" i="23"/>
  <c r="AH40" i="23"/>
  <c r="BE39" i="22"/>
  <c r="BH18" i="23"/>
  <c r="BH49" i="23"/>
  <c r="C25" i="32"/>
  <c r="AJ40" i="23"/>
  <c r="BQ18" i="34"/>
  <c r="BQ49" i="34"/>
  <c r="L15" i="32"/>
  <c r="BB40" i="34"/>
  <c r="BM17" i="34"/>
  <c r="BM49" i="34"/>
  <c r="H15" i="32"/>
  <c r="AT40" i="34"/>
  <c r="BK20" i="34"/>
  <c r="BK49" i="34"/>
  <c r="F15" i="32"/>
  <c r="AP40" i="34"/>
  <c r="BO19" i="34"/>
  <c r="BO49" i="34"/>
  <c r="J15" i="32"/>
  <c r="AX40" i="34"/>
  <c r="BI16" i="30"/>
  <c r="BI49" i="30"/>
  <c r="D17" i="32"/>
  <c r="AL40" i="30"/>
  <c r="BJ16" i="30"/>
  <c r="BJ49" i="30"/>
  <c r="E17" i="32"/>
  <c r="AN40" i="30"/>
  <c r="AV40" i="30"/>
  <c r="BN16" i="30"/>
  <c r="BN49" i="30"/>
  <c r="I17" i="32"/>
  <c r="BI21" i="29"/>
  <c r="BI49" i="29"/>
  <c r="D18" i="32"/>
  <c r="AL40" i="29"/>
  <c r="BP49" i="29"/>
  <c r="K18" i="32"/>
  <c r="AP40" i="27"/>
  <c r="BK16" i="27"/>
  <c r="BK49" i="27"/>
  <c r="F19" i="32"/>
  <c r="BL17" i="27"/>
  <c r="BL49" i="27"/>
  <c r="G19" i="32"/>
  <c r="AR40" i="27"/>
  <c r="BQ18" i="27"/>
  <c r="BQ49" i="27"/>
  <c r="L19" i="32"/>
  <c r="BB40" i="27"/>
  <c r="BI49" i="27"/>
  <c r="D19" i="32"/>
  <c r="BO16" i="27"/>
  <c r="BO49" i="27"/>
  <c r="J19" i="32"/>
  <c r="AX40" i="27"/>
  <c r="BE39" i="24"/>
  <c r="BI18" i="24"/>
  <c r="BI49" i="24"/>
  <c r="D21" i="32"/>
  <c r="AL40" i="24"/>
  <c r="BK16" i="24"/>
  <c r="BK49" i="24"/>
  <c r="F21" i="32"/>
  <c r="AP40" i="24"/>
  <c r="BN20" i="24"/>
  <c r="BN49" i="24"/>
  <c r="I21" i="32"/>
  <c r="AV40" i="24"/>
  <c r="BP16" i="24"/>
  <c r="BP49" i="24"/>
  <c r="K21" i="32"/>
  <c r="AZ40" i="24"/>
  <c r="BH17" i="22"/>
  <c r="BH49" i="22"/>
  <c r="C22" i="32"/>
  <c r="AJ40" i="22"/>
  <c r="BO22" i="22"/>
  <c r="BO49" i="22"/>
  <c r="J22" i="32"/>
  <c r="AX40" i="22"/>
  <c r="BP23" i="22"/>
  <c r="BP49" i="22"/>
  <c r="K22" i="32"/>
  <c r="AZ40" i="22"/>
  <c r="AR40" i="25"/>
  <c r="BL16" i="25"/>
  <c r="BL49" i="25"/>
  <c r="G23" i="32"/>
  <c r="BL16" i="18"/>
  <c r="BL49" i="18"/>
  <c r="G26" i="32"/>
  <c r="AR40" i="18"/>
  <c r="BP21" i="18"/>
  <c r="BP49" i="18"/>
  <c r="K26" i="32"/>
  <c r="AZ40" i="18"/>
  <c r="BJ17" i="23"/>
  <c r="BJ49" i="23"/>
  <c r="E25" i="32"/>
  <c r="AN40" i="23"/>
  <c r="BG20" i="18"/>
  <c r="BG49" i="18"/>
  <c r="AH40" i="18"/>
  <c r="BK20" i="18"/>
  <c r="BK49" i="18"/>
  <c r="F26" i="32"/>
  <c r="AP40" i="18"/>
  <c r="AL40" i="17"/>
  <c r="BI16" i="17"/>
  <c r="BI49" i="17"/>
  <c r="D27" i="32"/>
  <c r="AR40" i="17"/>
  <c r="BL16" i="17"/>
  <c r="BL49" i="17"/>
  <c r="G27" i="32"/>
  <c r="BG21" i="15"/>
  <c r="BG49" i="15"/>
  <c r="AH40" i="15"/>
  <c r="BK16" i="15"/>
  <c r="BK49" i="15"/>
  <c r="F29" i="32"/>
  <c r="AP40" i="15"/>
  <c r="BO17" i="15"/>
  <c r="BO49" i="15"/>
  <c r="J29" i="32"/>
  <c r="AX40" i="15"/>
  <c r="BK20" i="17"/>
  <c r="BK49" i="17"/>
  <c r="F27" i="32"/>
  <c r="AP40" i="17"/>
  <c r="AN40" i="15"/>
  <c r="BR21" i="12"/>
  <c r="BR49" i="12"/>
  <c r="M33" i="32"/>
  <c r="BD40" i="12"/>
  <c r="AP8" i="11"/>
  <c r="BK17" i="11"/>
  <c r="AP7" i="11"/>
  <c r="BQ20" i="15"/>
  <c r="BQ49" i="15"/>
  <c r="L29" i="32"/>
  <c r="BB40" i="15"/>
  <c r="BJ21" i="14"/>
  <c r="BJ49" i="14"/>
  <c r="E30" i="32"/>
  <c r="AN40" i="14"/>
  <c r="BG21" i="7"/>
  <c r="BG49" i="7"/>
  <c r="AH40" i="7"/>
  <c r="BJ18" i="12"/>
  <c r="BJ49" i="12"/>
  <c r="E33" i="32"/>
  <c r="AN40" i="12"/>
  <c r="BJ21" i="11"/>
  <c r="BJ49" i="11"/>
  <c r="E34" i="32"/>
  <c r="AN40" i="11"/>
  <c r="BE39" i="14"/>
  <c r="BE39" i="11"/>
  <c r="BM20" i="11"/>
  <c r="BM49" i="11"/>
  <c r="H34" i="32"/>
  <c r="AT40" i="11"/>
  <c r="BP17" i="11"/>
  <c r="BP49" i="11"/>
  <c r="K34" i="32"/>
  <c r="AZ40" i="11"/>
  <c r="AL40" i="10"/>
  <c r="BI16" i="10"/>
  <c r="BI49" i="10"/>
  <c r="BO17" i="10"/>
  <c r="BO49" i="10"/>
  <c r="AX40" i="10"/>
  <c r="BD40" i="10"/>
  <c r="BR16" i="10"/>
  <c r="BR49" i="10"/>
  <c r="AL40" i="7"/>
  <c r="BI16" i="7"/>
  <c r="BI49" i="7"/>
  <c r="BO16" i="8"/>
  <c r="BO49" i="8"/>
  <c r="AX40" i="8"/>
  <c r="BR17" i="8"/>
  <c r="BR49" i="8"/>
  <c r="BD40" i="8"/>
  <c r="BO18" i="7"/>
  <c r="BO49" i="7"/>
  <c r="AX40" i="7"/>
  <c r="AV40" i="11"/>
  <c r="BN16" i="11"/>
  <c r="BN49" i="11"/>
  <c r="I34" i="32"/>
  <c r="BR18" i="11"/>
  <c r="BR49" i="11"/>
  <c r="M34" i="32"/>
  <c r="BD40" i="11"/>
  <c r="BL18" i="8"/>
  <c r="BL49" i="8"/>
  <c r="AR40" i="8"/>
  <c r="BG22" i="5"/>
  <c r="BG49" i="5"/>
  <c r="AH40" i="5"/>
  <c r="BM17" i="5"/>
  <c r="BM49" i="5"/>
  <c r="AT40" i="5"/>
  <c r="BP16" i="5"/>
  <c r="BP49" i="5"/>
  <c r="AZ40" i="5"/>
  <c r="BM16" i="9"/>
  <c r="BM49" i="9"/>
  <c r="AT40" i="9"/>
  <c r="BL16" i="13"/>
  <c r="BL49" i="13"/>
  <c r="G32" i="32"/>
  <c r="AR40" i="13"/>
  <c r="BN24" i="13"/>
  <c r="BN49" i="13"/>
  <c r="I32" i="32"/>
  <c r="AV40" i="13"/>
  <c r="BH16" i="16"/>
  <c r="BH49" i="16"/>
  <c r="C28" i="32"/>
  <c r="AJ40" i="16"/>
  <c r="BL16" i="10"/>
  <c r="BL49" i="10"/>
  <c r="AR40" i="10"/>
  <c r="BQ16" i="7"/>
  <c r="BQ49" i="7"/>
  <c r="BB40" i="7"/>
  <c r="BH16" i="6"/>
  <c r="BH49" i="6"/>
  <c r="AJ40" i="6"/>
  <c r="AV40" i="6"/>
  <c r="BN16" i="6"/>
  <c r="BN49" i="6"/>
  <c r="BE39" i="9"/>
  <c r="BN19" i="9"/>
  <c r="BN49" i="9"/>
  <c r="AV40" i="9"/>
  <c r="BJ17" i="9"/>
  <c r="BJ49" i="9"/>
  <c r="AN40" i="9"/>
  <c r="BD7" i="9"/>
  <c r="BE39" i="13"/>
  <c r="BH16" i="20"/>
  <c r="BH49" i="20"/>
  <c r="C24" i="32"/>
  <c r="AJ40" i="20"/>
  <c r="AN40" i="5"/>
  <c r="BJ16" i="5"/>
  <c r="BJ49" i="5"/>
  <c r="BO16" i="9"/>
  <c r="BO49" i="9"/>
  <c r="AX40" i="9"/>
  <c r="BG49" i="16"/>
  <c r="AX40" i="20"/>
  <c r="BO16" i="20"/>
  <c r="BO49" i="20"/>
  <c r="J24" i="32"/>
  <c r="BR16" i="26"/>
  <c r="BR49" i="26"/>
  <c r="M20" i="32"/>
  <c r="BD40" i="26"/>
  <c r="G56" i="16"/>
  <c r="R22" i="3"/>
  <c r="G28" i="33"/>
  <c r="I17" i="28"/>
  <c r="F20" i="4"/>
  <c r="N34" i="33"/>
  <c r="L16" i="4"/>
  <c r="C14" i="28"/>
  <c r="F52" i="9"/>
  <c r="B52" i="9"/>
  <c r="B54" i="9"/>
  <c r="B15" i="3"/>
  <c r="G56" i="9"/>
  <c r="R15" i="3"/>
  <c r="R37" i="3"/>
  <c r="BB37" i="3"/>
  <c r="R71" i="11"/>
  <c r="P72" i="11"/>
  <c r="R71" i="16"/>
  <c r="P72" i="16"/>
  <c r="BQ19" i="20"/>
  <c r="BQ49" i="20"/>
  <c r="L24" i="32"/>
  <c r="BB40" i="20"/>
  <c r="BI19" i="26"/>
  <c r="BI49" i="26"/>
  <c r="D20" i="32"/>
  <c r="AL40" i="26"/>
  <c r="BQ21" i="26"/>
  <c r="BQ49" i="26"/>
  <c r="L20" i="32"/>
  <c r="BB40" i="26"/>
  <c r="BR16" i="31"/>
  <c r="BR49" i="31"/>
  <c r="M16" i="32"/>
  <c r="BD40" i="31"/>
  <c r="B56" i="20"/>
  <c r="C26" i="3"/>
  <c r="S63" i="20"/>
  <c r="S64" i="20"/>
  <c r="B52" i="20"/>
  <c r="C52" i="20"/>
  <c r="E52" i="20"/>
  <c r="G52" i="20"/>
  <c r="I52" i="20"/>
  <c r="K52" i="20"/>
  <c r="M52" i="20"/>
  <c r="S61" i="20"/>
  <c r="E23" i="3"/>
  <c r="S63" i="17"/>
  <c r="J15" i="28"/>
  <c r="G18" i="4"/>
  <c r="E16" i="4"/>
  <c r="H13" i="28"/>
  <c r="J23" i="28"/>
  <c r="G25" i="4"/>
  <c r="E15" i="4"/>
  <c r="H12" i="28"/>
  <c r="E19" i="4"/>
  <c r="H16" i="28"/>
  <c r="P71" i="13"/>
  <c r="R70" i="13"/>
  <c r="N52" i="17"/>
  <c r="O24" i="4"/>
  <c r="J24" i="33"/>
  <c r="R71" i="22"/>
  <c r="P72" i="22"/>
  <c r="Q31" i="4"/>
  <c r="Q29" i="28"/>
  <c r="L30" i="28"/>
  <c r="I32" i="4"/>
  <c r="R72" i="9"/>
  <c r="P73" i="9"/>
  <c r="H12" i="4"/>
  <c r="S62" i="5"/>
  <c r="N52" i="5"/>
  <c r="O12" i="4"/>
  <c r="BO16" i="31"/>
  <c r="BO49" i="31"/>
  <c r="J16" i="32"/>
  <c r="AX40" i="31"/>
  <c r="J25" i="4"/>
  <c r="M23" i="28"/>
  <c r="F23" i="28"/>
  <c r="C25" i="4"/>
  <c r="J19" i="28"/>
  <c r="G21" i="4"/>
  <c r="L56" i="13"/>
  <c r="AG19" i="3"/>
  <c r="L32" i="33"/>
  <c r="L35" i="33"/>
  <c r="H56" i="13"/>
  <c r="U19" i="3"/>
  <c r="H32" i="33"/>
  <c r="H35" i="33"/>
  <c r="D56" i="13"/>
  <c r="I19" i="3"/>
  <c r="D32" i="33"/>
  <c r="N51" i="18"/>
  <c r="R72" i="23"/>
  <c r="P73" i="23"/>
  <c r="BK16" i="26"/>
  <c r="BK49" i="26"/>
  <c r="F20" i="32"/>
  <c r="AP40" i="26"/>
  <c r="R70" i="31"/>
  <c r="P71" i="31"/>
  <c r="F25" i="4"/>
  <c r="I23" i="28"/>
  <c r="D25" i="4"/>
  <c r="G23" i="28"/>
  <c r="B24" i="3"/>
  <c r="S63" i="18"/>
  <c r="F21" i="4"/>
  <c r="I19" i="28"/>
  <c r="D21" i="4"/>
  <c r="G19" i="28"/>
  <c r="B20" i="3"/>
  <c r="S63" i="14"/>
  <c r="E56" i="13"/>
  <c r="L19" i="3"/>
  <c r="E52" i="13"/>
  <c r="B19" i="4"/>
  <c r="E16" i="28"/>
  <c r="E14" i="28"/>
  <c r="B17" i="4"/>
  <c r="R36" i="3"/>
  <c r="BB36" i="3"/>
  <c r="G52" i="9"/>
  <c r="K12" i="28"/>
  <c r="H15" i="4"/>
  <c r="G12" i="28"/>
  <c r="D15" i="4"/>
  <c r="L37" i="3"/>
  <c r="AX37" i="3"/>
  <c r="L36" i="3"/>
  <c r="AX36" i="3"/>
  <c r="L38" i="3"/>
  <c r="AX38" i="3"/>
  <c r="M15" i="4"/>
  <c r="D13" i="28"/>
  <c r="N53" i="14"/>
  <c r="N51" i="14"/>
  <c r="N52" i="14"/>
  <c r="O21" i="4"/>
  <c r="J26" i="4"/>
  <c r="M24" i="28"/>
  <c r="E24" i="33"/>
  <c r="G29" i="4"/>
  <c r="J27" i="28"/>
  <c r="E31" i="4"/>
  <c r="H29" i="28"/>
  <c r="B30" i="28"/>
  <c r="K31" i="4"/>
  <c r="B56" i="27"/>
  <c r="C31" i="3"/>
  <c r="B19" i="33"/>
  <c r="B52" i="27"/>
  <c r="T38" i="3"/>
  <c r="BC38" i="3"/>
  <c r="AN40" i="26"/>
  <c r="N17" i="33"/>
  <c r="C24" i="33"/>
  <c r="F56" i="26"/>
  <c r="O30" i="3"/>
  <c r="F20" i="33"/>
  <c r="N53" i="29"/>
  <c r="Q33" i="4"/>
  <c r="F29" i="28"/>
  <c r="C31" i="4"/>
  <c r="AP40" i="16"/>
  <c r="AH40" i="29"/>
  <c r="E18" i="4"/>
  <c r="H15" i="28"/>
  <c r="BR49" i="20"/>
  <c r="M24" i="32"/>
  <c r="BD40" i="17"/>
  <c r="AL40" i="34"/>
  <c r="R74" i="26"/>
  <c r="P75" i="26"/>
  <c r="BO49" i="26"/>
  <c r="J20" i="32"/>
  <c r="L22" i="28"/>
  <c r="I24" i="4"/>
  <c r="B21" i="28"/>
  <c r="K22" i="4"/>
  <c r="F20" i="28"/>
  <c r="C22" i="4"/>
  <c r="N31" i="3"/>
  <c r="S63" i="27"/>
  <c r="AR40" i="29"/>
  <c r="P77" i="14"/>
  <c r="R76" i="14"/>
  <c r="E35" i="33"/>
  <c r="BJ16" i="27"/>
  <c r="BJ49" i="27"/>
  <c r="E19" i="32"/>
  <c r="AN40" i="27"/>
  <c r="BN16" i="27"/>
  <c r="BN49" i="27"/>
  <c r="I19" i="32"/>
  <c r="AV40" i="27"/>
  <c r="BJ49" i="15"/>
  <c r="E29" i="32"/>
  <c r="AJ40" i="14"/>
  <c r="BH16" i="14"/>
  <c r="BH49" i="14"/>
  <c r="C30" i="32"/>
  <c r="BM20" i="14"/>
  <c r="BM49" i="14"/>
  <c r="H30" i="32"/>
  <c r="AT40" i="14"/>
  <c r="BG21" i="12"/>
  <c r="BG49" i="12"/>
  <c r="AH40" i="12"/>
  <c r="BH16" i="18"/>
  <c r="BH49" i="18"/>
  <c r="C26" i="32"/>
  <c r="AJ40" i="18"/>
  <c r="BD40" i="15"/>
  <c r="BR16" i="15"/>
  <c r="BR49" i="15"/>
  <c r="M29" i="32"/>
  <c r="AR40" i="14"/>
  <c r="BL16" i="14"/>
  <c r="BL49" i="14"/>
  <c r="G30" i="32"/>
  <c r="AZ40" i="14"/>
  <c r="BP16" i="14"/>
  <c r="BP49" i="14"/>
  <c r="K30" i="32"/>
  <c r="AX40" i="14"/>
  <c r="BO16" i="14"/>
  <c r="BO49" i="14"/>
  <c r="J30" i="32"/>
  <c r="BB40" i="14"/>
  <c r="BQ16" i="14"/>
  <c r="BQ49" i="14"/>
  <c r="L30" i="32"/>
  <c r="AL40" i="12"/>
  <c r="BI16" i="12"/>
  <c r="BI49" i="12"/>
  <c r="D33" i="32"/>
  <c r="BG17" i="14"/>
  <c r="BG49" i="14"/>
  <c r="AH40" i="14"/>
  <c r="BQ23" i="11"/>
  <c r="BQ49" i="11"/>
  <c r="L34" i="32"/>
  <c r="BB40" i="11"/>
  <c r="BJ16" i="10"/>
  <c r="BJ49" i="10"/>
  <c r="AN40" i="10"/>
  <c r="BK21" i="10"/>
  <c r="BK49" i="10"/>
  <c r="AP40" i="10"/>
  <c r="BE39" i="12"/>
  <c r="BG16" i="10"/>
  <c r="BG49" i="10"/>
  <c r="AH40" i="10"/>
  <c r="BN21" i="8"/>
  <c r="BN49" i="8"/>
  <c r="AV40" i="8"/>
  <c r="BR18" i="7"/>
  <c r="BR49" i="7"/>
  <c r="BD40" i="7"/>
  <c r="BN17" i="5"/>
  <c r="BN49" i="5"/>
  <c r="AV40" i="5"/>
  <c r="BJ23" i="16"/>
  <c r="BJ49" i="16"/>
  <c r="E28" i="32"/>
  <c r="AN40" i="16"/>
  <c r="BJ16" i="8"/>
  <c r="BJ49" i="8"/>
  <c r="AN40" i="8"/>
  <c r="AV40" i="7"/>
  <c r="BN16" i="7"/>
  <c r="BN49" i="7"/>
  <c r="AL40" i="6"/>
  <c r="BI16" i="6"/>
  <c r="BI49" i="6"/>
  <c r="BI24" i="9"/>
  <c r="BI49" i="9"/>
  <c r="AL40" i="9"/>
  <c r="BK21" i="13"/>
  <c r="BK49" i="13"/>
  <c r="F32" i="32"/>
  <c r="AP40" i="13"/>
  <c r="BP21" i="13"/>
  <c r="BP49" i="13"/>
  <c r="K32" i="32"/>
  <c r="AZ40" i="13"/>
  <c r="BH16" i="11"/>
  <c r="BH49" i="11"/>
  <c r="C34" i="32"/>
  <c r="AJ40" i="11"/>
  <c r="BQ16" i="10"/>
  <c r="BQ49" i="10"/>
  <c r="BB40" i="10"/>
  <c r="BM21" i="6"/>
  <c r="BM49" i="6"/>
  <c r="AT40" i="6"/>
  <c r="BK16" i="5"/>
  <c r="BK49" i="5"/>
  <c r="AP40" i="5"/>
  <c r="BE39" i="8"/>
  <c r="BL16" i="6"/>
  <c r="BL49" i="6"/>
  <c r="AR40" i="6"/>
  <c r="BO17" i="5"/>
  <c r="BO49" i="5"/>
  <c r="AX40" i="5"/>
  <c r="BH21" i="13"/>
  <c r="BH49" i="13"/>
  <c r="C32" i="32"/>
  <c r="AJ40" i="13"/>
  <c r="BM17" i="13"/>
  <c r="BM49" i="13"/>
  <c r="H32" i="32"/>
  <c r="AT40" i="13"/>
  <c r="BP16" i="7"/>
  <c r="BP49" i="7"/>
  <c r="AZ40" i="7"/>
  <c r="BO16" i="16"/>
  <c r="BO49" i="16"/>
  <c r="J28" i="32"/>
  <c r="AX40" i="16"/>
  <c r="BH16" i="8"/>
  <c r="BH49" i="8"/>
  <c r="AJ40" i="8"/>
  <c r="BL16" i="7"/>
  <c r="BL49" i="7"/>
  <c r="AR40" i="7"/>
  <c r="BB40" i="6"/>
  <c r="BQ16" i="6"/>
  <c r="BQ49" i="6"/>
  <c r="AR40" i="16"/>
  <c r="BL16" i="16"/>
  <c r="BL49" i="16"/>
  <c r="G28" i="32"/>
  <c r="AZ40" i="20"/>
  <c r="BP16" i="20"/>
  <c r="BP49" i="20"/>
  <c r="K24" i="32"/>
  <c r="BH21" i="26"/>
  <c r="BH49" i="26"/>
  <c r="C20" i="32"/>
  <c r="AJ40" i="26"/>
  <c r="BL18" i="26"/>
  <c r="BL49" i="26"/>
  <c r="G20" i="32"/>
  <c r="AR40" i="26"/>
  <c r="BQ16" i="31"/>
  <c r="BQ49" i="31"/>
  <c r="L16" i="32"/>
  <c r="BB40" i="31"/>
  <c r="L25" i="4"/>
  <c r="C24" i="28"/>
  <c r="L24" i="4"/>
  <c r="C23" i="28"/>
  <c r="H24" i="4"/>
  <c r="K22" i="28"/>
  <c r="D24" i="4"/>
  <c r="G22" i="28"/>
  <c r="S64" i="16"/>
  <c r="C52" i="16"/>
  <c r="B52" i="15"/>
  <c r="B29" i="33"/>
  <c r="N29" i="33"/>
  <c r="B54" i="15"/>
  <c r="L20" i="4"/>
  <c r="C18" i="28"/>
  <c r="D20" i="4"/>
  <c r="G17" i="28"/>
  <c r="J18" i="4"/>
  <c r="M15" i="28"/>
  <c r="F18" i="4"/>
  <c r="I15" i="28"/>
  <c r="B18" i="4"/>
  <c r="S62" i="11"/>
  <c r="E15" i="28"/>
  <c r="M13" i="28"/>
  <c r="J16" i="4"/>
  <c r="M56" i="13"/>
  <c r="AJ19" i="3"/>
  <c r="AJ37" i="3"/>
  <c r="BN37" i="3"/>
  <c r="R72" i="10"/>
  <c r="P73" i="10"/>
  <c r="I21" i="4"/>
  <c r="L19" i="28"/>
  <c r="M25" i="4"/>
  <c r="D24" i="28"/>
  <c r="R71" i="20"/>
  <c r="P72" i="20"/>
  <c r="N51" i="22"/>
  <c r="N52" i="22"/>
  <c r="O29" i="4"/>
  <c r="N53" i="22"/>
  <c r="N52" i="31"/>
  <c r="O35" i="4"/>
  <c r="N53" i="31"/>
  <c r="Q35" i="4"/>
  <c r="N51" i="31"/>
  <c r="BE39" i="31"/>
  <c r="AP40" i="31"/>
  <c r="BK16" i="31"/>
  <c r="BK49" i="31"/>
  <c r="F16" i="32"/>
  <c r="K24" i="4"/>
  <c r="B23" i="28"/>
  <c r="S63" i="16"/>
  <c r="D21" i="28"/>
  <c r="M22" i="4"/>
  <c r="M52" i="13"/>
  <c r="K20" i="4"/>
  <c r="B18" i="28"/>
  <c r="F15" i="28"/>
  <c r="C18" i="4"/>
  <c r="N53" i="8"/>
  <c r="R71" i="5"/>
  <c r="P72" i="5"/>
  <c r="P71" i="8"/>
  <c r="R70" i="8"/>
  <c r="N53" i="12"/>
  <c r="N51" i="12"/>
  <c r="N52" i="12"/>
  <c r="O19" i="4"/>
  <c r="R71" i="17"/>
  <c r="P72" i="17"/>
  <c r="N52" i="27"/>
  <c r="O32" i="4"/>
  <c r="N51" i="27"/>
  <c r="N53" i="27"/>
  <c r="M27" i="28"/>
  <c r="J29" i="4"/>
  <c r="N51" i="30"/>
  <c r="N52" i="30"/>
  <c r="O34" i="4"/>
  <c r="N53" i="30"/>
  <c r="Q34" i="4"/>
  <c r="AH40" i="26"/>
  <c r="AV40" i="31"/>
  <c r="BN16" i="31"/>
  <c r="BN49" i="31"/>
  <c r="I16" i="32"/>
  <c r="J27" i="4"/>
  <c r="M25" i="28"/>
  <c r="F27" i="4"/>
  <c r="I25" i="28"/>
  <c r="N53" i="20"/>
  <c r="K19" i="4"/>
  <c r="B17" i="28"/>
  <c r="C19" i="4"/>
  <c r="F16" i="28"/>
  <c r="B15" i="28"/>
  <c r="K17" i="4"/>
  <c r="C17" i="4"/>
  <c r="F14" i="28"/>
  <c r="J56" i="13"/>
  <c r="AA19" i="3"/>
  <c r="AA36" i="3"/>
  <c r="BH36" i="3"/>
  <c r="S62" i="9"/>
  <c r="B56" i="9"/>
  <c r="C15" i="3"/>
  <c r="B56" i="13"/>
  <c r="C19" i="3"/>
  <c r="C38" i="3"/>
  <c r="AR38" i="3"/>
  <c r="S63" i="9"/>
  <c r="S64" i="9"/>
  <c r="N51" i="17"/>
  <c r="Q23" i="28"/>
  <c r="Q25" i="4"/>
  <c r="BJ16" i="31"/>
  <c r="BJ49" i="31"/>
  <c r="E16" i="32"/>
  <c r="AN40" i="31"/>
  <c r="J21" i="4"/>
  <c r="M19" i="28"/>
  <c r="H21" i="4"/>
  <c r="K19" i="28"/>
  <c r="F19" i="4"/>
  <c r="I16" i="28"/>
  <c r="G16" i="28"/>
  <c r="D19" i="4"/>
  <c r="B18" i="3"/>
  <c r="S63" i="12"/>
  <c r="I14" i="28"/>
  <c r="F17" i="4"/>
  <c r="D17" i="4"/>
  <c r="G14" i="28"/>
  <c r="B16" i="3"/>
  <c r="S63" i="10"/>
  <c r="C52" i="9"/>
  <c r="AF36" i="3"/>
  <c r="BK36" i="3"/>
  <c r="Z36" i="3"/>
  <c r="BG36" i="3"/>
  <c r="Z38" i="3"/>
  <c r="BG38" i="3"/>
  <c r="F52" i="6"/>
  <c r="F54" i="6"/>
  <c r="E27" i="3"/>
  <c r="S63" i="25"/>
  <c r="M30" i="4"/>
  <c r="D29" i="28"/>
  <c r="T36" i="3"/>
  <c r="BC36" i="3"/>
  <c r="BJ49" i="26"/>
  <c r="E20" i="32"/>
  <c r="C29" i="28"/>
  <c r="L30" i="4"/>
  <c r="C18" i="33"/>
  <c r="C52" i="29"/>
  <c r="C54" i="29"/>
  <c r="BO49" i="24"/>
  <c r="J21" i="32"/>
  <c r="BG49" i="29"/>
  <c r="S62" i="22"/>
  <c r="P78" i="1"/>
  <c r="R77" i="1"/>
  <c r="I24" i="33"/>
  <c r="I35" i="33"/>
  <c r="BD40" i="20"/>
  <c r="AL40" i="23"/>
  <c r="J30" i="4"/>
  <c r="M28" i="28"/>
  <c r="Q26" i="4"/>
  <c r="Q24" i="28"/>
  <c r="AZ40" i="30"/>
  <c r="BJ16" i="22"/>
  <c r="BJ49" i="22"/>
  <c r="E22" i="32"/>
  <c r="AN40" i="22"/>
  <c r="AL40" i="18"/>
  <c r="BI16" i="18"/>
  <c r="BI49" i="18"/>
  <c r="D26" i="32"/>
  <c r="BJ17" i="34"/>
  <c r="BJ49" i="34"/>
  <c r="E15" i="32"/>
  <c r="AN40" i="34"/>
  <c r="BH17" i="34"/>
  <c r="BH49" i="34"/>
  <c r="C15" i="32"/>
  <c r="AJ40" i="34"/>
  <c r="BK19" i="30"/>
  <c r="BK49" i="30"/>
  <c r="F17" i="32"/>
  <c r="AP40" i="30"/>
  <c r="BR21" i="30"/>
  <c r="BR49" i="30"/>
  <c r="M17" i="32"/>
  <c r="BD40" i="30"/>
  <c r="AV40" i="29"/>
  <c r="BN16" i="29"/>
  <c r="BN49" i="29"/>
  <c r="I18" i="32"/>
  <c r="BG16" i="22"/>
  <c r="BG49" i="22"/>
  <c r="AH40" i="22"/>
  <c r="AJ8" i="27"/>
  <c r="BH17" i="27"/>
  <c r="AJ7" i="27"/>
  <c r="BR17" i="27"/>
  <c r="BR49" i="27"/>
  <c r="M19" i="32"/>
  <c r="BD40" i="27"/>
  <c r="BH18" i="24"/>
  <c r="BH49" i="24"/>
  <c r="C21" i="32"/>
  <c r="AJ40" i="24"/>
  <c r="BQ18" i="24"/>
  <c r="BQ49" i="24"/>
  <c r="L21" i="32"/>
  <c r="BB40" i="24"/>
  <c r="AT40" i="22"/>
  <c r="BM16" i="22"/>
  <c r="BM49" i="22"/>
  <c r="H22" i="32"/>
  <c r="BG16" i="25"/>
  <c r="BG49" i="25"/>
  <c r="AH40" i="25"/>
  <c r="BJ49" i="25"/>
  <c r="E23" i="32"/>
  <c r="BG16" i="24"/>
  <c r="BG49" i="24"/>
  <c r="AH40" i="24"/>
  <c r="BQ17" i="22"/>
  <c r="BQ49" i="22"/>
  <c r="L22" i="32"/>
  <c r="BB40" i="22"/>
  <c r="BN16" i="18"/>
  <c r="BN49" i="18"/>
  <c r="I26" i="32"/>
  <c r="AV40" i="18"/>
  <c r="BM17" i="17"/>
  <c r="BM49" i="17"/>
  <c r="H27" i="32"/>
  <c r="AT40" i="17"/>
  <c r="BR18" i="25"/>
  <c r="BR49" i="25"/>
  <c r="M23" i="32"/>
  <c r="BD40" i="25"/>
  <c r="BD40" i="23"/>
  <c r="BR16" i="23"/>
  <c r="BR49" i="23"/>
  <c r="M25" i="32"/>
  <c r="BG18" i="17"/>
  <c r="BG49" i="17"/>
  <c r="AH40" i="17"/>
  <c r="BI17" i="22"/>
  <c r="BI49" i="22"/>
  <c r="D22" i="32"/>
  <c r="AL40" i="22"/>
  <c r="BJ21" i="17"/>
  <c r="BJ49" i="17"/>
  <c r="E27" i="32"/>
  <c r="AN40" i="17"/>
  <c r="AJ7" i="15"/>
  <c r="AP40" i="23"/>
  <c r="BK16" i="23"/>
  <c r="BK49" i="23"/>
  <c r="F25" i="32"/>
  <c r="BO17" i="23"/>
  <c r="BO49" i="23"/>
  <c r="J25" i="32"/>
  <c r="AX40" i="23"/>
  <c r="BM17" i="15"/>
  <c r="BM49" i="15"/>
  <c r="H29" i="32"/>
  <c r="AT40" i="15"/>
  <c r="BH16" i="12"/>
  <c r="BH49" i="12"/>
  <c r="C33" i="32"/>
  <c r="AJ40" i="12"/>
  <c r="BK17" i="12"/>
  <c r="BK49" i="12"/>
  <c r="F33" i="32"/>
  <c r="AP40" i="12"/>
  <c r="BM18" i="12"/>
  <c r="BM49" i="12"/>
  <c r="H33" i="32"/>
  <c r="AT40" i="12"/>
  <c r="AL40" i="14"/>
  <c r="BI16" i="14"/>
  <c r="BI49" i="14"/>
  <c r="D30" i="32"/>
  <c r="AV7" i="12"/>
  <c r="BN21" i="14"/>
  <c r="BN49" i="14"/>
  <c r="I30" i="32"/>
  <c r="AV40" i="14"/>
  <c r="BR18" i="14"/>
  <c r="BR49" i="14"/>
  <c r="M30" i="32"/>
  <c r="BD40" i="14"/>
  <c r="BL16" i="11"/>
  <c r="BL49" i="11"/>
  <c r="G34" i="32"/>
  <c r="AR40" i="11"/>
  <c r="BN18" i="10"/>
  <c r="BN49" i="10"/>
  <c r="AV40" i="10"/>
  <c r="BG17" i="8"/>
  <c r="BG49" i="8"/>
  <c r="AH40" i="8"/>
  <c r="AN40" i="7"/>
  <c r="BJ16" i="7"/>
  <c r="BJ49" i="7"/>
  <c r="AL7" i="16"/>
  <c r="BE39" i="10"/>
  <c r="BH17" i="5"/>
  <c r="BH49" i="5"/>
  <c r="AJ40" i="5"/>
  <c r="AP7" i="14"/>
  <c r="AP8" i="14"/>
  <c r="BK17" i="14"/>
  <c r="BO21" i="12"/>
  <c r="BO49" i="12"/>
  <c r="J33" i="32"/>
  <c r="AX40" i="12"/>
  <c r="AT40" i="10"/>
  <c r="BM16" i="10"/>
  <c r="BM49" i="10"/>
  <c r="AZ40" i="10"/>
  <c r="BP16" i="10"/>
  <c r="BP49" i="10"/>
  <c r="BK16" i="8"/>
  <c r="BK49" i="8"/>
  <c r="AP40" i="8"/>
  <c r="BE39" i="15"/>
  <c r="BG17" i="6"/>
  <c r="BG49" i="6"/>
  <c r="AH40" i="6"/>
  <c r="BJ21" i="6"/>
  <c r="BJ49" i="6"/>
  <c r="AN40" i="6"/>
  <c r="BR21" i="6"/>
  <c r="BR49" i="6"/>
  <c r="BD40" i="6"/>
  <c r="BE39" i="16"/>
  <c r="BP19" i="16"/>
  <c r="BP49" i="16"/>
  <c r="K28" i="32"/>
  <c r="AZ40" i="16"/>
  <c r="AT40" i="7"/>
  <c r="BM16" i="7"/>
  <c r="BM49" i="7"/>
  <c r="BO21" i="6"/>
  <c r="BO49" i="6"/>
  <c r="AX40" i="6"/>
  <c r="BE39" i="5"/>
  <c r="AR40" i="5"/>
  <c r="BL16" i="5"/>
  <c r="BL49" i="5"/>
  <c r="AH40" i="9"/>
  <c r="BG16" i="9"/>
  <c r="BG49" i="9"/>
  <c r="AR40" i="9"/>
  <c r="BL16" i="9"/>
  <c r="BL49" i="9"/>
  <c r="BI16" i="20"/>
  <c r="BI49" i="20"/>
  <c r="D24" i="32"/>
  <c r="AL40" i="20"/>
  <c r="BH16" i="7"/>
  <c r="BH49" i="7"/>
  <c r="AJ40" i="7"/>
  <c r="AP7" i="6"/>
  <c r="BI19" i="13"/>
  <c r="BI49" i="13"/>
  <c r="D32" i="32"/>
  <c r="AL40" i="13"/>
  <c r="BQ16" i="13"/>
  <c r="BQ49" i="13"/>
  <c r="L32" i="32"/>
  <c r="BB40" i="13"/>
  <c r="BR16" i="5"/>
  <c r="BR49" i="5"/>
  <c r="BD40" i="5"/>
  <c r="AN40" i="13"/>
  <c r="BJ16" i="13"/>
  <c r="BJ49" i="13"/>
  <c r="E32" i="32"/>
  <c r="BE39" i="7"/>
  <c r="AZ7" i="6"/>
  <c r="AP7" i="20"/>
  <c r="BM18" i="20"/>
  <c r="BM49" i="20"/>
  <c r="H24" i="32"/>
  <c r="AT40" i="20"/>
  <c r="BR16" i="16"/>
  <c r="BR49" i="16"/>
  <c r="M28" i="32"/>
  <c r="BD40" i="16"/>
  <c r="BM17" i="26"/>
  <c r="BM49" i="26"/>
  <c r="H20" i="32"/>
  <c r="AT40" i="26"/>
  <c r="BL17" i="31"/>
  <c r="BL49" i="31"/>
  <c r="G16" i="32"/>
  <c r="AR40" i="31"/>
  <c r="BP21" i="31"/>
  <c r="BP49" i="31"/>
  <c r="K16" i="32"/>
  <c r="AZ40" i="31"/>
  <c r="N27" i="33"/>
  <c r="J22" i="4"/>
  <c r="M20" i="28"/>
  <c r="F22" i="4"/>
  <c r="I20" i="28"/>
  <c r="N51" i="15"/>
  <c r="N53" i="15"/>
  <c r="M17" i="28"/>
  <c r="J20" i="4"/>
  <c r="N53" i="13"/>
  <c r="D16" i="4"/>
  <c r="G13" i="28"/>
  <c r="F36" i="3"/>
  <c r="AT36" i="3"/>
  <c r="D26" i="4"/>
  <c r="G24" i="28"/>
  <c r="AX40" i="11"/>
  <c r="BG22" i="31"/>
  <c r="BG49" i="31"/>
  <c r="AH40" i="31"/>
  <c r="F56" i="20"/>
  <c r="O26" i="3"/>
  <c r="F24" i="33"/>
  <c r="G24" i="4"/>
  <c r="J22" i="28"/>
  <c r="I22" i="4"/>
  <c r="L20" i="28"/>
  <c r="K32" i="33"/>
  <c r="G20" i="4"/>
  <c r="J17" i="28"/>
  <c r="S62" i="12"/>
  <c r="E17" i="3"/>
  <c r="S63" i="11"/>
  <c r="D14" i="28"/>
  <c r="M16" i="4"/>
  <c r="B52" i="8"/>
  <c r="N51" i="8"/>
  <c r="B54" i="8"/>
  <c r="N51" i="11"/>
  <c r="P73" i="12"/>
  <c r="R72" i="12"/>
  <c r="M21" i="4"/>
  <c r="D20" i="28"/>
  <c r="D23" i="33"/>
  <c r="N23" i="33"/>
  <c r="N51" i="25"/>
  <c r="D56" i="26"/>
  <c r="I30" i="3"/>
  <c r="D20" i="33"/>
  <c r="B31" i="4"/>
  <c r="E29" i="28"/>
  <c r="BI16" i="31"/>
  <c r="BI49" i="31"/>
  <c r="D16" i="32"/>
  <c r="AL40" i="31"/>
  <c r="B54" i="20"/>
  <c r="B26" i="3"/>
  <c r="N52" i="20"/>
  <c r="O27" i="4"/>
  <c r="B24" i="33"/>
  <c r="H25" i="4"/>
  <c r="K23" i="28"/>
  <c r="B20" i="28"/>
  <c r="K21" i="4"/>
  <c r="F19" i="28"/>
  <c r="C21" i="4"/>
  <c r="AA37" i="3"/>
  <c r="BH37" i="3"/>
  <c r="J32" i="33"/>
  <c r="F56" i="13"/>
  <c r="O19" i="3"/>
  <c r="O37" i="3"/>
  <c r="AZ37" i="3"/>
  <c r="F32" i="33"/>
  <c r="BP17" i="26"/>
  <c r="BP49" i="26"/>
  <c r="K20" i="32"/>
  <c r="AZ40" i="26"/>
  <c r="BM16" i="31"/>
  <c r="BM49" i="31"/>
  <c r="H16" i="32"/>
  <c r="AT40" i="31"/>
  <c r="N26" i="33"/>
  <c r="L23" i="4"/>
  <c r="C22" i="28"/>
  <c r="J23" i="4"/>
  <c r="M21" i="28"/>
  <c r="H23" i="4"/>
  <c r="K21" i="28"/>
  <c r="F23" i="4"/>
  <c r="I21" i="28"/>
  <c r="D23" i="4"/>
  <c r="G21" i="28"/>
  <c r="B54" i="16"/>
  <c r="B22" i="3"/>
  <c r="B28" i="33"/>
  <c r="B52" i="16"/>
  <c r="L21" i="4"/>
  <c r="C20" i="28"/>
  <c r="N30" i="33"/>
  <c r="I56" i="13"/>
  <c r="X19" i="3"/>
  <c r="I52" i="13"/>
  <c r="J19" i="4"/>
  <c r="M16" i="28"/>
  <c r="K16" i="28"/>
  <c r="H19" i="4"/>
  <c r="M14" i="28"/>
  <c r="J17" i="4"/>
  <c r="H17" i="4"/>
  <c r="K14" i="28"/>
  <c r="K56" i="9"/>
  <c r="AD15" i="3"/>
  <c r="AD38" i="3"/>
  <c r="BJ38" i="3"/>
  <c r="K52" i="9"/>
  <c r="AC37" i="3"/>
  <c r="BI37" i="3"/>
  <c r="W37" i="3"/>
  <c r="BE37" i="3"/>
  <c r="W38" i="3"/>
  <c r="BE38" i="3"/>
  <c r="Q38" i="3"/>
  <c r="BA38" i="3"/>
  <c r="D56" i="9"/>
  <c r="I15" i="3"/>
  <c r="I38" i="3"/>
  <c r="AV38" i="3"/>
  <c r="D17" i="28"/>
  <c r="M19" i="4"/>
  <c r="I29" i="28"/>
  <c r="F31" i="4"/>
  <c r="Z37" i="3"/>
  <c r="BG37" i="3"/>
  <c r="BL49" i="34"/>
  <c r="G15" i="32"/>
  <c r="R78" i="27"/>
  <c r="P79" i="27"/>
  <c r="S62" i="30"/>
  <c r="B34" i="4"/>
  <c r="G52" i="16"/>
  <c r="K52" i="16"/>
  <c r="N52" i="16"/>
  <c r="O23" i="4"/>
  <c r="W36" i="3"/>
  <c r="BE36" i="3"/>
  <c r="AX40" i="24"/>
  <c r="I18" i="4"/>
  <c r="L15" i="28"/>
  <c r="AD37" i="3"/>
  <c r="BJ37" i="3"/>
  <c r="E26" i="4"/>
  <c r="H24" i="28"/>
  <c r="H32" i="4"/>
  <c r="K30" i="28"/>
  <c r="AJ36" i="3"/>
  <c r="BN36" i="3"/>
  <c r="BN49" i="23"/>
  <c r="I25" i="32"/>
  <c r="AZ40" i="29"/>
  <c r="AV40" i="26"/>
  <c r="H22" i="28"/>
  <c r="E24" i="4"/>
  <c r="J20" i="28"/>
  <c r="G22" i="4"/>
  <c r="I37" i="3"/>
  <c r="AV37" i="3"/>
  <c r="D30" i="4"/>
  <c r="G28" i="28"/>
  <c r="S62" i="24"/>
  <c r="M54" i="26"/>
  <c r="AI30" i="3"/>
  <c r="AI37" i="3"/>
  <c r="BM37" i="3"/>
  <c r="M52" i="26"/>
  <c r="M20" i="33"/>
  <c r="M32" i="33"/>
  <c r="M35" i="33"/>
  <c r="BL49" i="15"/>
  <c r="G29" i="32"/>
  <c r="BP49" i="30"/>
  <c r="K17" i="32"/>
  <c r="R78" i="7"/>
  <c r="P79" i="7"/>
  <c r="P77" i="24"/>
  <c r="R76" i="24"/>
  <c r="BR20" i="34"/>
  <c r="BR49" i="34"/>
  <c r="M15" i="32"/>
  <c r="BD40" i="34"/>
  <c r="BK20" i="29"/>
  <c r="BK49" i="29"/>
  <c r="F18" i="32"/>
  <c r="AP40" i="29"/>
  <c r="BK21" i="25"/>
  <c r="BK49" i="25"/>
  <c r="F23" i="32"/>
  <c r="AP40" i="25"/>
  <c r="AV40" i="25"/>
  <c r="BN16" i="25"/>
  <c r="BN49" i="25"/>
  <c r="I23" i="32"/>
  <c r="BR20" i="18"/>
  <c r="BR49" i="18"/>
  <c r="M26" i="32"/>
  <c r="BD40" i="18"/>
  <c r="BQ18" i="23"/>
  <c r="BQ49" i="23"/>
  <c r="L25" i="32"/>
  <c r="BB40" i="23"/>
  <c r="BP20" i="17"/>
  <c r="BP49" i="17"/>
  <c r="K27" i="32"/>
  <c r="AZ40" i="17"/>
  <c r="BL16" i="12"/>
  <c r="BL49" i="12"/>
  <c r="G33" i="32"/>
  <c r="AR40" i="12"/>
  <c r="BN16" i="34"/>
  <c r="BN49" i="34"/>
  <c r="I15" i="32"/>
  <c r="AV40" i="34"/>
  <c r="BI49" i="34"/>
  <c r="D15" i="32"/>
  <c r="BP16" i="34"/>
  <c r="BP49" i="34"/>
  <c r="K15" i="32"/>
  <c r="AZ40" i="34"/>
  <c r="BG19" i="30"/>
  <c r="BG49" i="30"/>
  <c r="AH40" i="30"/>
  <c r="P72" i="34"/>
  <c r="R71" i="34"/>
  <c r="BE39" i="34"/>
  <c r="BL22" i="30"/>
  <c r="BL49" i="30"/>
  <c r="G17" i="32"/>
  <c r="AR40" i="30"/>
  <c r="BM21" i="30"/>
  <c r="BM49" i="30"/>
  <c r="H17" i="32"/>
  <c r="AT40" i="30"/>
  <c r="BO18" i="30"/>
  <c r="BO49" i="30"/>
  <c r="J17" i="32"/>
  <c r="AX40" i="30"/>
  <c r="BH19" i="29"/>
  <c r="BH49" i="29"/>
  <c r="C18" i="32"/>
  <c r="AJ40" i="29"/>
  <c r="BJ18" i="29"/>
  <c r="BJ49" i="29"/>
  <c r="E18" i="32"/>
  <c r="AN40" i="29"/>
  <c r="AT40" i="29"/>
  <c r="BM16" i="29"/>
  <c r="BM49" i="29"/>
  <c r="H18" i="32"/>
  <c r="AX40" i="29"/>
  <c r="BO16" i="29"/>
  <c r="BO49" i="29"/>
  <c r="J18" i="32"/>
  <c r="BQ18" i="29"/>
  <c r="BQ49" i="29"/>
  <c r="L18" i="32"/>
  <c r="BB40" i="29"/>
  <c r="BM16" i="27"/>
  <c r="BM49" i="27"/>
  <c r="H19" i="32"/>
  <c r="AT40" i="27"/>
  <c r="BD40" i="29"/>
  <c r="BR16" i="29"/>
  <c r="BR49" i="29"/>
  <c r="M18" i="32"/>
  <c r="BP49" i="27"/>
  <c r="K19" i="32"/>
  <c r="AL40" i="27"/>
  <c r="BM17" i="24"/>
  <c r="BM49" i="24"/>
  <c r="H21" i="32"/>
  <c r="AT40" i="24"/>
  <c r="BR16" i="24"/>
  <c r="BR49" i="24"/>
  <c r="M21" i="32"/>
  <c r="BD40" i="24"/>
  <c r="AV40" i="22"/>
  <c r="BN16" i="22"/>
  <c r="BN49" i="22"/>
  <c r="I22" i="32"/>
  <c r="BE39" i="29"/>
  <c r="BJ20" i="24"/>
  <c r="BJ49" i="24"/>
  <c r="E21" i="32"/>
  <c r="AN40" i="24"/>
  <c r="AR40" i="22"/>
  <c r="BL16" i="22"/>
  <c r="BL49" i="22"/>
  <c r="G22" i="32"/>
  <c r="BR16" i="22"/>
  <c r="BR49" i="22"/>
  <c r="M22" i="32"/>
  <c r="BD40" i="22"/>
  <c r="BE39" i="27"/>
  <c r="BB40" i="25"/>
  <c r="BQ16" i="25"/>
  <c r="BQ49" i="25"/>
  <c r="L23" i="32"/>
  <c r="BO16" i="18"/>
  <c r="BO49" i="18"/>
  <c r="J26" i="32"/>
  <c r="AX40" i="18"/>
  <c r="BB40" i="18"/>
  <c r="BQ16" i="18"/>
  <c r="BQ49" i="18"/>
  <c r="L26" i="32"/>
  <c r="BH16" i="25"/>
  <c r="BH49" i="25"/>
  <c r="C23" i="32"/>
  <c r="AJ40" i="25"/>
  <c r="AT40" i="25"/>
  <c r="BM16" i="25"/>
  <c r="BM49" i="25"/>
  <c r="H23" i="32"/>
  <c r="BM17" i="23"/>
  <c r="BM49" i="23"/>
  <c r="H25" i="32"/>
  <c r="AT40" i="23"/>
  <c r="BO17" i="17"/>
  <c r="BO49" i="17"/>
  <c r="J27" i="32"/>
  <c r="AX40" i="17"/>
  <c r="BP21" i="25"/>
  <c r="BP49" i="25"/>
  <c r="K23" i="32"/>
  <c r="AZ40" i="25"/>
  <c r="BM18" i="18"/>
  <c r="BM49" i="18"/>
  <c r="H26" i="32"/>
  <c r="AT40" i="18"/>
  <c r="BI49" i="15"/>
  <c r="D29" i="32"/>
  <c r="BE39" i="25"/>
  <c r="BQ17" i="17"/>
  <c r="BQ49" i="17"/>
  <c r="L27" i="32"/>
  <c r="BB40" i="17"/>
  <c r="BE39" i="18"/>
  <c r="AZ7" i="12"/>
  <c r="BB40" i="12"/>
  <c r="BQ16" i="12"/>
  <c r="BQ49" i="12"/>
  <c r="L33" i="32"/>
  <c r="AL7" i="11"/>
  <c r="BQ17" i="8"/>
  <c r="BQ49" i="8"/>
  <c r="BB40" i="8"/>
  <c r="AV40" i="15"/>
  <c r="BN16" i="15"/>
  <c r="BN49" i="15"/>
  <c r="I29" i="32"/>
  <c r="BG21" i="11"/>
  <c r="BG49" i="11"/>
  <c r="AH40" i="11"/>
  <c r="BO49" i="11"/>
  <c r="J34" i="32"/>
  <c r="BP17" i="8"/>
  <c r="BP49" i="8"/>
  <c r="AZ40" i="8"/>
  <c r="AP8" i="7"/>
  <c r="BK17" i="7"/>
  <c r="AP7" i="7"/>
  <c r="AJ40" i="17"/>
  <c r="BH16" i="17"/>
  <c r="BH49" i="17"/>
  <c r="C27" i="32"/>
  <c r="AJ40" i="10"/>
  <c r="BH16" i="10"/>
  <c r="BH49" i="10"/>
  <c r="BI16" i="8"/>
  <c r="BI49" i="8"/>
  <c r="AL40" i="8"/>
  <c r="BN17" i="16"/>
  <c r="BN49" i="16"/>
  <c r="I28" i="32"/>
  <c r="AV40" i="16"/>
  <c r="AV40" i="17"/>
  <c r="BN16" i="17"/>
  <c r="BN49" i="17"/>
  <c r="I27" i="32"/>
  <c r="BI19" i="5"/>
  <c r="BI49" i="5"/>
  <c r="AL40" i="5"/>
  <c r="BH16" i="9"/>
  <c r="BH49" i="9"/>
  <c r="AJ40" i="9"/>
  <c r="AP40" i="9"/>
  <c r="BK16" i="9"/>
  <c r="BK49" i="9"/>
  <c r="BQ21" i="9"/>
  <c r="BQ49" i="9"/>
  <c r="BB40" i="9"/>
  <c r="BO19" i="13"/>
  <c r="BO49" i="13"/>
  <c r="J32" i="32"/>
  <c r="AX40" i="13"/>
  <c r="BR17" i="13"/>
  <c r="BR49" i="13"/>
  <c r="M32" i="32"/>
  <c r="BD40" i="13"/>
  <c r="BM19" i="16"/>
  <c r="BM49" i="16"/>
  <c r="H28" i="32"/>
  <c r="AT40" i="16"/>
  <c r="BB40" i="5"/>
  <c r="BQ16" i="5"/>
  <c r="BQ49" i="5"/>
  <c r="AZ40" i="9"/>
  <c r="BP16" i="9"/>
  <c r="BP49" i="9"/>
  <c r="AH40" i="13"/>
  <c r="BG16" i="13"/>
  <c r="BG49" i="13"/>
  <c r="AH40" i="16"/>
  <c r="BQ24" i="16"/>
  <c r="BQ49" i="16"/>
  <c r="L28" i="32"/>
  <c r="BB40" i="16"/>
  <c r="BJ18" i="20"/>
  <c r="BJ49" i="20"/>
  <c r="E24" i="32"/>
  <c r="AN40" i="20"/>
  <c r="AV40" i="20"/>
  <c r="BN17" i="20"/>
  <c r="BN49" i="20"/>
  <c r="I24" i="32"/>
  <c r="BH16" i="31"/>
  <c r="BH49" i="31"/>
  <c r="C16" i="32"/>
  <c r="AJ40" i="31"/>
  <c r="AR40" i="20"/>
  <c r="BL16" i="20"/>
  <c r="BL49" i="20"/>
  <c r="G24" i="32"/>
  <c r="M22" i="28"/>
  <c r="J24" i="4"/>
  <c r="I22" i="28"/>
  <c r="F24" i="4"/>
  <c r="E22" i="28"/>
  <c r="S62" i="17"/>
  <c r="B24" i="4"/>
  <c r="L22" i="4"/>
  <c r="C21" i="28"/>
  <c r="K20" i="28"/>
  <c r="H22" i="4"/>
  <c r="G20" i="28"/>
  <c r="D22" i="4"/>
  <c r="H20" i="4"/>
  <c r="K17" i="28"/>
  <c r="B52" i="13"/>
  <c r="B54" i="13"/>
  <c r="B19" i="3"/>
  <c r="B32" i="33"/>
  <c r="C16" i="28"/>
  <c r="L18" i="4"/>
  <c r="K15" i="28"/>
  <c r="H18" i="4"/>
  <c r="G15" i="28"/>
  <c r="D18" i="4"/>
  <c r="H16" i="4"/>
  <c r="K13" i="28"/>
  <c r="N52" i="9"/>
  <c r="O16" i="4"/>
  <c r="N53" i="9"/>
  <c r="N53" i="10"/>
  <c r="N51" i="10"/>
  <c r="N52" i="10"/>
  <c r="O17" i="4"/>
  <c r="N52" i="11"/>
  <c r="O18" i="4"/>
  <c r="P73" i="25"/>
  <c r="R72" i="25"/>
  <c r="R70" i="2"/>
  <c r="P71" i="2"/>
  <c r="G27" i="28"/>
  <c r="D29" i="4"/>
  <c r="C24" i="4"/>
  <c r="F22" i="28"/>
  <c r="E22" i="4"/>
  <c r="H20" i="28"/>
  <c r="S62" i="14"/>
  <c r="C20" i="4"/>
  <c r="F17" i="28"/>
  <c r="B16" i="28"/>
  <c r="K18" i="4"/>
  <c r="S62" i="10"/>
  <c r="I16" i="4"/>
  <c r="L13" i="28"/>
  <c r="P73" i="6"/>
  <c r="R72" i="6"/>
  <c r="Q18" i="4"/>
  <c r="Q15" i="28"/>
  <c r="R71" i="18"/>
  <c r="P72" i="18"/>
  <c r="N21" i="33"/>
  <c r="F26" i="4"/>
  <c r="I24" i="28"/>
  <c r="N51" i="1"/>
  <c r="N52" i="1"/>
  <c r="AL11" i="3"/>
  <c r="N53" i="1"/>
  <c r="S62" i="25"/>
  <c r="E26" i="28"/>
  <c r="N52" i="25"/>
  <c r="O28" i="4"/>
  <c r="B28" i="4"/>
  <c r="BG25" i="20"/>
  <c r="BG49" i="20"/>
  <c r="AH40" i="20"/>
  <c r="C26" i="28"/>
  <c r="L27" i="4"/>
  <c r="K25" i="28"/>
  <c r="H27" i="4"/>
  <c r="G25" i="28"/>
  <c r="D27" i="4"/>
  <c r="S63" i="13"/>
  <c r="S62" i="13"/>
  <c r="S64" i="13"/>
  <c r="G19" i="4"/>
  <c r="J16" i="28"/>
  <c r="G17" i="4"/>
  <c r="J14" i="28"/>
  <c r="L56" i="9"/>
  <c r="AG15" i="3"/>
  <c r="H56" i="9"/>
  <c r="U15" i="3"/>
  <c r="U37" i="3"/>
  <c r="BD37" i="3"/>
  <c r="I36" i="3"/>
  <c r="AV36" i="3"/>
  <c r="N51" i="9"/>
  <c r="F38" i="3"/>
  <c r="AT38" i="3"/>
  <c r="C52" i="23"/>
  <c r="C25" i="33"/>
  <c r="N25" i="33"/>
  <c r="BE39" i="26"/>
  <c r="S62" i="18"/>
  <c r="B25" i="4"/>
  <c r="E23" i="28"/>
  <c r="N53" i="16"/>
  <c r="B21" i="4"/>
  <c r="E19" i="28"/>
  <c r="L19" i="4"/>
  <c r="C17" i="28"/>
  <c r="N33" i="33"/>
  <c r="C15" i="28"/>
  <c r="L17" i="4"/>
  <c r="C13" i="28"/>
  <c r="L15" i="4"/>
  <c r="J15" i="4"/>
  <c r="M12" i="28"/>
  <c r="F15" i="4"/>
  <c r="I12" i="28"/>
  <c r="C37" i="3"/>
  <c r="AR37" i="3"/>
  <c r="X36" i="3"/>
  <c r="BF36" i="3"/>
  <c r="X38" i="3"/>
  <c r="BF38" i="3"/>
  <c r="X37" i="3"/>
  <c r="BF37" i="3"/>
  <c r="B24" i="28"/>
  <c r="K25" i="4"/>
  <c r="E21" i="4"/>
  <c r="H19" i="28"/>
  <c r="E28" i="4"/>
  <c r="H26" i="28"/>
  <c r="I28" i="4"/>
  <c r="L26" i="28"/>
  <c r="D27" i="28"/>
  <c r="M28" i="4"/>
  <c r="L28" i="28"/>
  <c r="I30" i="4"/>
  <c r="I31" i="4"/>
  <c r="L29" i="28"/>
  <c r="D52" i="26"/>
  <c r="S61" i="26"/>
  <c r="C32" i="4"/>
  <c r="F30" i="28"/>
  <c r="AF38" i="3"/>
  <c r="BK38" i="3"/>
  <c r="AZ40" i="27"/>
  <c r="AR40" i="34"/>
  <c r="C28" i="33"/>
  <c r="K28" i="28"/>
  <c r="H30" i="4"/>
  <c r="K29" i="28"/>
  <c r="H31" i="4"/>
  <c r="BK49" i="16"/>
  <c r="F28" i="32"/>
  <c r="AL40" i="15"/>
  <c r="AN40" i="25"/>
  <c r="AH40" i="27"/>
  <c r="P76" i="15"/>
  <c r="R75" i="15"/>
  <c r="P76" i="29"/>
  <c r="R75" i="29"/>
  <c r="R75" i="30"/>
  <c r="P76" i="30"/>
  <c r="K25" i="3"/>
  <c r="K38" i="3"/>
  <c r="AW38" i="3"/>
  <c r="S63" i="23"/>
  <c r="C56" i="2"/>
  <c r="S61" i="2"/>
  <c r="S64" i="2"/>
  <c r="AJ38" i="3"/>
  <c r="BN38" i="3"/>
  <c r="C36" i="3"/>
  <c r="AR36" i="3"/>
  <c r="AT40" i="8"/>
  <c r="AV40" i="23"/>
  <c r="BB40" i="30"/>
  <c r="S62" i="7"/>
  <c r="AX40" i="26"/>
  <c r="G24" i="33"/>
  <c r="G35" i="33"/>
  <c r="H37" i="3"/>
  <c r="AU37" i="3"/>
  <c r="H36" i="3"/>
  <c r="AU36" i="3"/>
  <c r="H26" i="4"/>
  <c r="K24" i="28"/>
  <c r="F30" i="4"/>
  <c r="I28" i="28"/>
  <c r="S64" i="26"/>
  <c r="F32" i="4"/>
  <c r="I30" i="28"/>
  <c r="N51" i="26"/>
  <c r="AR40" i="15"/>
  <c r="AH40" i="34"/>
  <c r="N15" i="35"/>
  <c r="M43" i="35"/>
  <c r="K16" i="33"/>
  <c r="N16" i="33"/>
  <c r="K16" i="35"/>
  <c r="K23" i="4"/>
  <c r="B22" i="28"/>
  <c r="O22" i="28"/>
  <c r="N28" i="33"/>
  <c r="Q17" i="28"/>
  <c r="Q20" i="4"/>
  <c r="BS49" i="22"/>
  <c r="B22" i="32"/>
  <c r="N22" i="32"/>
  <c r="R72" i="5"/>
  <c r="P73" i="5"/>
  <c r="B22" i="4"/>
  <c r="S62" i="15"/>
  <c r="E20" i="28"/>
  <c r="D18" i="28"/>
  <c r="D26" i="28"/>
  <c r="D30" i="28"/>
  <c r="D33" i="28"/>
  <c r="BK16" i="11"/>
  <c r="BK49" i="11"/>
  <c r="F34" i="32"/>
  <c r="AP40" i="11"/>
  <c r="B29" i="32"/>
  <c r="R76" i="30"/>
  <c r="P77" i="30"/>
  <c r="U36" i="3"/>
  <c r="BD36" i="3"/>
  <c r="G29" i="28"/>
  <c r="G32" i="28"/>
  <c r="D31" i="4"/>
  <c r="D39" i="4"/>
  <c r="O27" i="28"/>
  <c r="F24" i="28"/>
  <c r="O24" i="28"/>
  <c r="J38" i="4"/>
  <c r="J37" i="4"/>
  <c r="J39" i="4"/>
  <c r="O19" i="28"/>
  <c r="B24" i="32"/>
  <c r="E17" i="28"/>
  <c r="B20" i="4"/>
  <c r="AL40" i="11"/>
  <c r="BI16" i="11"/>
  <c r="BI49" i="11"/>
  <c r="D34" i="32"/>
  <c r="BN16" i="12"/>
  <c r="BN49" i="12"/>
  <c r="I33" i="32"/>
  <c r="I35" i="32"/>
  <c r="M35" i="32"/>
  <c r="M31" i="4"/>
  <c r="J25" i="28"/>
  <c r="G27" i="4"/>
  <c r="U38" i="3"/>
  <c r="BD38" i="3"/>
  <c r="P80" i="27"/>
  <c r="R79" i="27"/>
  <c r="AI36" i="3"/>
  <c r="BM36" i="3"/>
  <c r="B23" i="4"/>
  <c r="E21" i="28"/>
  <c r="B14" i="3"/>
  <c r="S63" i="8"/>
  <c r="BS49" i="31"/>
  <c r="B16" i="32"/>
  <c r="N16" i="32"/>
  <c r="N51" i="13"/>
  <c r="Q22" i="4"/>
  <c r="Q20" i="28"/>
  <c r="AP40" i="14"/>
  <c r="BK16" i="14"/>
  <c r="BK49" i="14"/>
  <c r="F30" i="32"/>
  <c r="BK16" i="20"/>
  <c r="BK49" i="20"/>
  <c r="F24" i="32"/>
  <c r="F35" i="32"/>
  <c r="BI16" i="16"/>
  <c r="BI49" i="16"/>
  <c r="D28" i="32"/>
  <c r="AL40" i="16"/>
  <c r="BS49" i="8"/>
  <c r="BH16" i="15"/>
  <c r="BH49" i="15"/>
  <c r="C29" i="32"/>
  <c r="AJ40" i="15"/>
  <c r="B18" i="32"/>
  <c r="N18" i="32"/>
  <c r="BS49" i="29"/>
  <c r="C35" i="33"/>
  <c r="N18" i="33"/>
  <c r="O38" i="3"/>
  <c r="AZ38" i="3"/>
  <c r="Q27" i="4"/>
  <c r="Q25" i="28"/>
  <c r="P72" i="8"/>
  <c r="R71" i="8"/>
  <c r="M20" i="4"/>
  <c r="M27" i="4"/>
  <c r="M38" i="4"/>
  <c r="B30" i="32"/>
  <c r="B33" i="32"/>
  <c r="P78" i="14"/>
  <c r="R77" i="14"/>
  <c r="N51" i="29"/>
  <c r="Q19" i="28"/>
  <c r="Q21" i="4"/>
  <c r="G34" i="28"/>
  <c r="G33" i="28"/>
  <c r="P74" i="9"/>
  <c r="R73" i="9"/>
  <c r="J35" i="33"/>
  <c r="S62" i="20"/>
  <c r="R72" i="16"/>
  <c r="P73" i="16"/>
  <c r="R38" i="3"/>
  <c r="BB38" i="3"/>
  <c r="BS49" i="5"/>
  <c r="J35" i="32"/>
  <c r="H35" i="32"/>
  <c r="I13" i="28"/>
  <c r="I33" i="28"/>
  <c r="I34" i="28"/>
  <c r="L39" i="4"/>
  <c r="L37" i="4"/>
  <c r="L38" i="4"/>
  <c r="R73" i="6"/>
  <c r="P74" i="6"/>
  <c r="P73" i="34"/>
  <c r="R72" i="34"/>
  <c r="K16" i="4"/>
  <c r="B14" i="28"/>
  <c r="BK16" i="6"/>
  <c r="BK49" i="6"/>
  <c r="BP16" i="6"/>
  <c r="BP49" i="6"/>
  <c r="BS49" i="6"/>
  <c r="AV40" i="12"/>
  <c r="BS49" i="25"/>
  <c r="B23" i="32"/>
  <c r="N23" i="32"/>
  <c r="N12" i="3"/>
  <c r="S63" i="6"/>
  <c r="N51" i="20"/>
  <c r="Q15" i="4"/>
  <c r="Q12" i="28"/>
  <c r="R72" i="20"/>
  <c r="P73" i="20"/>
  <c r="H17" i="28"/>
  <c r="L17" i="28"/>
  <c r="O17" i="28"/>
  <c r="E20" i="4"/>
  <c r="I32" i="28"/>
  <c r="F16" i="4"/>
  <c r="B28" i="32"/>
  <c r="N28" i="32"/>
  <c r="BS49" i="16"/>
  <c r="BD40" i="9"/>
  <c r="BR16" i="9"/>
  <c r="BR49" i="9"/>
  <c r="BS49" i="9"/>
  <c r="F25" i="28"/>
  <c r="C27" i="4"/>
  <c r="C33" i="28"/>
  <c r="C34" i="28"/>
  <c r="C32" i="28"/>
  <c r="Q23" i="4"/>
  <c r="Q21" i="28"/>
  <c r="C26" i="4"/>
  <c r="S62" i="23"/>
  <c r="S61" i="13"/>
  <c r="AL37" i="3"/>
  <c r="AL38" i="3"/>
  <c r="AL36" i="3"/>
  <c r="S62" i="16"/>
  <c r="P74" i="25"/>
  <c r="R73" i="25"/>
  <c r="Q14" i="28"/>
  <c r="Q17" i="4"/>
  <c r="N32" i="33"/>
  <c r="D35" i="32"/>
  <c r="P78" i="24"/>
  <c r="R77" i="24"/>
  <c r="D38" i="4"/>
  <c r="G35" i="32"/>
  <c r="E27" i="4"/>
  <c r="H25" i="28"/>
  <c r="K36" i="3"/>
  <c r="AW36" i="3"/>
  <c r="N52" i="23"/>
  <c r="O26" i="4"/>
  <c r="N24" i="33"/>
  <c r="N20" i="33"/>
  <c r="D35" i="33"/>
  <c r="P74" i="12"/>
  <c r="R73" i="12"/>
  <c r="E12" i="28"/>
  <c r="B15" i="4"/>
  <c r="S62" i="8"/>
  <c r="S61" i="16"/>
  <c r="AD36" i="3"/>
  <c r="BJ36" i="3"/>
  <c r="N52" i="15"/>
  <c r="O22" i="4"/>
  <c r="AP40" i="20"/>
  <c r="BS49" i="17"/>
  <c r="B27" i="32"/>
  <c r="N27" i="32"/>
  <c r="B21" i="32"/>
  <c r="N21" i="32"/>
  <c r="BS49" i="24"/>
  <c r="AJ40" i="27"/>
  <c r="BH16" i="27"/>
  <c r="BH49" i="27"/>
  <c r="P79" i="1"/>
  <c r="R78" i="1"/>
  <c r="E32" i="3"/>
  <c r="E38" i="3"/>
  <c r="AS38" i="3"/>
  <c r="S63" i="29"/>
  <c r="O29" i="28"/>
  <c r="O36" i="3"/>
  <c r="AZ36" i="3"/>
  <c r="AA38" i="3"/>
  <c r="BH38" i="3"/>
  <c r="P73" i="17"/>
  <c r="R72" i="17"/>
  <c r="Q19" i="4"/>
  <c r="Q16" i="28"/>
  <c r="O18" i="28"/>
  <c r="M39" i="4"/>
  <c r="Q29" i="4"/>
  <c r="Q27" i="28"/>
  <c r="C23" i="4"/>
  <c r="F21" i="28"/>
  <c r="N52" i="26"/>
  <c r="O31" i="4"/>
  <c r="P76" i="26"/>
  <c r="R75" i="26"/>
  <c r="F35" i="33"/>
  <c r="B26" i="28"/>
  <c r="O26" i="28"/>
  <c r="K27" i="4"/>
  <c r="B32" i="4"/>
  <c r="E30" i="28"/>
  <c r="O30" i="28"/>
  <c r="S62" i="27"/>
  <c r="K34" i="28"/>
  <c r="K33" i="28"/>
  <c r="K32" i="28"/>
  <c r="P73" i="22"/>
  <c r="R72" i="22"/>
  <c r="H32" i="28"/>
  <c r="R72" i="11"/>
  <c r="P73" i="11"/>
  <c r="L35" i="32"/>
  <c r="BS49" i="34"/>
  <c r="N20" i="32"/>
  <c r="R76" i="15"/>
  <c r="P77" i="15"/>
  <c r="BK16" i="7"/>
  <c r="BK49" i="7"/>
  <c r="BS49" i="7"/>
  <c r="AP40" i="7"/>
  <c r="G23" i="4"/>
  <c r="J21" i="28"/>
  <c r="O21" i="28"/>
  <c r="AP40" i="6"/>
  <c r="B26" i="32"/>
  <c r="N26" i="32"/>
  <c r="BS49" i="18"/>
  <c r="I27" i="4"/>
  <c r="L25" i="28"/>
  <c r="P77" i="29"/>
  <c r="R76" i="29"/>
  <c r="K37" i="3"/>
  <c r="AW37" i="3"/>
  <c r="M33" i="28"/>
  <c r="M32" i="28"/>
  <c r="M34" i="28"/>
  <c r="N51" i="16"/>
  <c r="AG38" i="3"/>
  <c r="BL38" i="3"/>
  <c r="AG36" i="3"/>
  <c r="BL36" i="3"/>
  <c r="AG37" i="3"/>
  <c r="BL37" i="3"/>
  <c r="R72" i="18"/>
  <c r="P73" i="18"/>
  <c r="O16" i="28"/>
  <c r="R71" i="2"/>
  <c r="P72" i="2"/>
  <c r="Q13" i="28"/>
  <c r="Q16" i="4"/>
  <c r="BS49" i="13"/>
  <c r="B32" i="32"/>
  <c r="N32" i="32"/>
  <c r="BS49" i="11"/>
  <c r="B34" i="32"/>
  <c r="N34" i="32"/>
  <c r="BP16" i="12"/>
  <c r="BP49" i="12"/>
  <c r="K33" i="32"/>
  <c r="K35" i="32"/>
  <c r="AZ40" i="12"/>
  <c r="B17" i="32"/>
  <c r="N17" i="32"/>
  <c r="BS49" i="30"/>
  <c r="P80" i="7"/>
  <c r="R79" i="7"/>
  <c r="O28" i="28"/>
  <c r="AI38" i="3"/>
  <c r="BM38" i="3"/>
  <c r="L32" i="28"/>
  <c r="I20" i="4"/>
  <c r="I37" i="4"/>
  <c r="N51" i="23"/>
  <c r="O20" i="28"/>
  <c r="B27" i="4"/>
  <c r="E25" i="28"/>
  <c r="S62" i="26"/>
  <c r="N52" i="13"/>
  <c r="O20" i="4"/>
  <c r="N52" i="8"/>
  <c r="O15" i="4"/>
  <c r="N52" i="29"/>
  <c r="O33" i="4"/>
  <c r="O39" i="4"/>
  <c r="AZ40" i="6"/>
  <c r="E35" i="32"/>
  <c r="C33" i="4"/>
  <c r="S62" i="29"/>
  <c r="F13" i="4"/>
  <c r="S62" i="6"/>
  <c r="F13" i="28"/>
  <c r="C16" i="4"/>
  <c r="S61" i="9"/>
  <c r="O15" i="28"/>
  <c r="Q32" i="4"/>
  <c r="Q30" i="28"/>
  <c r="O37" i="4"/>
  <c r="O23" i="28"/>
  <c r="R73" i="10"/>
  <c r="P74" i="10"/>
  <c r="S63" i="15"/>
  <c r="B21" i="3"/>
  <c r="BS49" i="10"/>
  <c r="N19" i="33"/>
  <c r="B35" i="33"/>
  <c r="D37" i="4"/>
  <c r="J13" i="28"/>
  <c r="G16" i="4"/>
  <c r="P72" i="31"/>
  <c r="R71" i="31"/>
  <c r="P74" i="23"/>
  <c r="R73" i="23"/>
  <c r="H38" i="4"/>
  <c r="H39" i="4"/>
  <c r="H37" i="4"/>
  <c r="P72" i="13"/>
  <c r="R71" i="13"/>
  <c r="E38" i="4"/>
  <c r="E39" i="4"/>
  <c r="E37" i="4"/>
  <c r="E13" i="28"/>
  <c r="O13" i="28"/>
  <c r="B16" i="4"/>
  <c r="B25" i="32"/>
  <c r="N25" i="32"/>
  <c r="BS49" i="23"/>
  <c r="N15" i="32"/>
  <c r="BS49" i="26"/>
  <c r="N16" i="35"/>
  <c r="N43" i="35"/>
  <c r="K43" i="35"/>
  <c r="K35" i="33"/>
  <c r="P78" i="15"/>
  <c r="R77" i="15"/>
  <c r="P74" i="34"/>
  <c r="R73" i="34"/>
  <c r="N29" i="32"/>
  <c r="B35" i="32"/>
  <c r="P74" i="18"/>
  <c r="R73" i="18"/>
  <c r="P73" i="13"/>
  <c r="R72" i="13"/>
  <c r="G39" i="4"/>
  <c r="G37" i="4"/>
  <c r="G38" i="4"/>
  <c r="N36" i="33"/>
  <c r="F37" i="4"/>
  <c r="F39" i="4"/>
  <c r="F38" i="4"/>
  <c r="O25" i="28"/>
  <c r="L34" i="28"/>
  <c r="H33" i="28"/>
  <c r="P74" i="22"/>
  <c r="R73" i="22"/>
  <c r="R76" i="26"/>
  <c r="P77" i="26"/>
  <c r="R73" i="17"/>
  <c r="P74" i="17"/>
  <c r="P80" i="1"/>
  <c r="R79" i="1"/>
  <c r="P75" i="12"/>
  <c r="R74" i="12"/>
  <c r="K39" i="4"/>
  <c r="K38" i="4"/>
  <c r="K37" i="4"/>
  <c r="R73" i="16"/>
  <c r="P74" i="16"/>
  <c r="BS49" i="14"/>
  <c r="P81" i="27"/>
  <c r="R80" i="27"/>
  <c r="BS49" i="20"/>
  <c r="D32" i="28"/>
  <c r="F33" i="28"/>
  <c r="F34" i="28"/>
  <c r="F32" i="28"/>
  <c r="L33" i="28"/>
  <c r="P78" i="29"/>
  <c r="R77" i="29"/>
  <c r="P75" i="23"/>
  <c r="R74" i="23"/>
  <c r="J34" i="28"/>
  <c r="J32" i="28"/>
  <c r="J33" i="28"/>
  <c r="R74" i="10"/>
  <c r="P75" i="10"/>
  <c r="C39" i="4"/>
  <c r="C38" i="4"/>
  <c r="C37" i="4"/>
  <c r="R72" i="2"/>
  <c r="P73" i="2"/>
  <c r="P74" i="11"/>
  <c r="R73" i="11"/>
  <c r="H34" i="28"/>
  <c r="C19" i="32"/>
  <c r="BS49" i="27"/>
  <c r="B39" i="4"/>
  <c r="B38" i="4"/>
  <c r="B37" i="4"/>
  <c r="P75" i="25"/>
  <c r="R74" i="25"/>
  <c r="N38" i="3"/>
  <c r="AY38" i="3"/>
  <c r="N36" i="3"/>
  <c r="AY36" i="3"/>
  <c r="N37" i="3"/>
  <c r="AY37" i="3"/>
  <c r="P75" i="9"/>
  <c r="R74" i="9"/>
  <c r="R78" i="14"/>
  <c r="P79" i="14"/>
  <c r="N30" i="32"/>
  <c r="P73" i="8"/>
  <c r="R72" i="8"/>
  <c r="N24" i="32"/>
  <c r="BS49" i="15"/>
  <c r="O38" i="4"/>
  <c r="D34" i="28"/>
  <c r="M37" i="4"/>
  <c r="P81" i="7"/>
  <c r="R80" i="7"/>
  <c r="E36" i="3"/>
  <c r="AS36" i="3"/>
  <c r="E37" i="3"/>
  <c r="AS37" i="3"/>
  <c r="E32" i="28"/>
  <c r="O12" i="28"/>
  <c r="E33" i="28"/>
  <c r="E34" i="28"/>
  <c r="N33" i="32"/>
  <c r="P74" i="5"/>
  <c r="R73" i="5"/>
  <c r="R72" i="31"/>
  <c r="P73" i="31"/>
  <c r="I39" i="4"/>
  <c r="R78" i="24"/>
  <c r="P79" i="24"/>
  <c r="P74" i="20"/>
  <c r="R73" i="20"/>
  <c r="O14" i="28"/>
  <c r="B34" i="28"/>
  <c r="B32" i="28"/>
  <c r="B33" i="28"/>
  <c r="P75" i="6"/>
  <c r="R74" i="6"/>
  <c r="BS49" i="12"/>
  <c r="B37" i="3"/>
  <c r="AQ37" i="3"/>
  <c r="B38" i="3"/>
  <c r="AQ38" i="3"/>
  <c r="B36" i="3"/>
  <c r="AQ36" i="3"/>
  <c r="R77" i="30"/>
  <c r="P78" i="30"/>
  <c r="I38" i="4"/>
  <c r="R74" i="20"/>
  <c r="P75" i="20"/>
  <c r="R77" i="26"/>
  <c r="P78" i="26"/>
  <c r="R79" i="24"/>
  <c r="P80" i="24"/>
  <c r="R79" i="14"/>
  <c r="P80" i="14"/>
  <c r="R75" i="25"/>
  <c r="P76" i="25"/>
  <c r="P75" i="11"/>
  <c r="R74" i="11"/>
  <c r="R75" i="23"/>
  <c r="P76" i="23"/>
  <c r="R74" i="16"/>
  <c r="P75" i="16"/>
  <c r="P81" i="1"/>
  <c r="R80" i="1"/>
  <c r="R74" i="18"/>
  <c r="P75" i="18"/>
  <c r="P75" i="34"/>
  <c r="R74" i="34"/>
  <c r="P74" i="31"/>
  <c r="R73" i="31"/>
  <c r="P82" i="7"/>
  <c r="R81" i="7"/>
  <c r="P76" i="6"/>
  <c r="R75" i="6"/>
  <c r="C35" i="32"/>
  <c r="N19" i="32"/>
  <c r="N36" i="32"/>
  <c r="R73" i="2"/>
  <c r="P74" i="2"/>
  <c r="R74" i="17"/>
  <c r="P75" i="17"/>
  <c r="R75" i="9"/>
  <c r="P76" i="9"/>
  <c r="P79" i="30"/>
  <c r="R78" i="30"/>
  <c r="R74" i="5"/>
  <c r="P75" i="5"/>
  <c r="O34" i="28"/>
  <c r="O33" i="28"/>
  <c r="O32" i="28"/>
  <c r="R73" i="8"/>
  <c r="P74" i="8"/>
  <c r="P76" i="10"/>
  <c r="R75" i="10"/>
  <c r="R78" i="29"/>
  <c r="P79" i="29"/>
  <c r="R81" i="27"/>
  <c r="P82" i="27"/>
  <c r="P76" i="12"/>
  <c r="R75" i="12"/>
  <c r="R74" i="22"/>
  <c r="P75" i="22"/>
  <c r="P74" i="13"/>
  <c r="R73" i="13"/>
  <c r="R78" i="15"/>
  <c r="P79" i="15"/>
  <c r="R75" i="22"/>
  <c r="P76" i="22"/>
  <c r="P83" i="27"/>
  <c r="R82" i="27"/>
  <c r="P77" i="6"/>
  <c r="R76" i="6"/>
  <c r="P75" i="13"/>
  <c r="R74" i="13"/>
  <c r="P77" i="12"/>
  <c r="R76" i="12"/>
  <c r="P76" i="5"/>
  <c r="R75" i="5"/>
  <c r="P77" i="9"/>
  <c r="R76" i="9"/>
  <c r="R74" i="2"/>
  <c r="P75" i="2"/>
  <c r="R75" i="18"/>
  <c r="P76" i="18"/>
  <c r="P76" i="16"/>
  <c r="R75" i="16"/>
  <c r="R80" i="14"/>
  <c r="P81" i="14"/>
  <c r="R78" i="26"/>
  <c r="P79" i="26"/>
  <c r="P80" i="15"/>
  <c r="R79" i="15"/>
  <c r="P77" i="10"/>
  <c r="R76" i="10"/>
  <c r="P76" i="17"/>
  <c r="R75" i="17"/>
  <c r="R76" i="23"/>
  <c r="P77" i="23"/>
  <c r="P77" i="25"/>
  <c r="R76" i="25"/>
  <c r="P81" i="24"/>
  <c r="R80" i="24"/>
  <c r="P76" i="20"/>
  <c r="R75" i="20"/>
  <c r="R74" i="31"/>
  <c r="P75" i="31"/>
  <c r="P76" i="11"/>
  <c r="R75" i="11"/>
  <c r="R79" i="29"/>
  <c r="P80" i="29"/>
  <c r="R74" i="8"/>
  <c r="P75" i="8"/>
  <c r="R79" i="30"/>
  <c r="P80" i="30"/>
  <c r="P83" i="7"/>
  <c r="R82" i="7"/>
  <c r="R75" i="34"/>
  <c r="P76" i="34"/>
  <c r="P82" i="1"/>
  <c r="R81" i="1"/>
  <c r="P84" i="27"/>
  <c r="R83" i="27"/>
  <c r="P77" i="34"/>
  <c r="R76" i="34"/>
  <c r="R80" i="30"/>
  <c r="P81" i="30"/>
  <c r="P81" i="29"/>
  <c r="R80" i="29"/>
  <c r="P76" i="31"/>
  <c r="R75" i="31"/>
  <c r="P78" i="23"/>
  <c r="R77" i="23"/>
  <c r="P80" i="26"/>
  <c r="R79" i="26"/>
  <c r="R75" i="2"/>
  <c r="P76" i="2"/>
  <c r="R77" i="10"/>
  <c r="P78" i="10"/>
  <c r="R76" i="16"/>
  <c r="P77" i="16"/>
  <c r="P77" i="5"/>
  <c r="R76" i="5"/>
  <c r="P76" i="8"/>
  <c r="R75" i="8"/>
  <c r="R81" i="14"/>
  <c r="P82" i="14"/>
  <c r="R76" i="18"/>
  <c r="P77" i="18"/>
  <c r="R76" i="22"/>
  <c r="P77" i="22"/>
  <c r="R81" i="24"/>
  <c r="P82" i="24"/>
  <c r="P76" i="13"/>
  <c r="R75" i="13"/>
  <c r="R82" i="1"/>
  <c r="P83" i="1"/>
  <c r="P84" i="7"/>
  <c r="R83" i="7"/>
  <c r="P77" i="11"/>
  <c r="R76" i="11"/>
  <c r="R76" i="20"/>
  <c r="P77" i="20"/>
  <c r="P78" i="25"/>
  <c r="R77" i="25"/>
  <c r="P77" i="17"/>
  <c r="R76" i="17"/>
  <c r="P81" i="15"/>
  <c r="R80" i="15"/>
  <c r="R77" i="9"/>
  <c r="P78" i="9"/>
  <c r="P78" i="12"/>
  <c r="R77" i="12"/>
  <c r="R77" i="6"/>
  <c r="P78" i="6"/>
  <c r="P82" i="15"/>
  <c r="R81" i="15"/>
  <c r="P78" i="11"/>
  <c r="R77" i="11"/>
  <c r="P79" i="23"/>
  <c r="R78" i="23"/>
  <c r="R83" i="1"/>
  <c r="P84" i="1"/>
  <c r="P83" i="24"/>
  <c r="R82" i="24"/>
  <c r="P78" i="18"/>
  <c r="R77" i="18"/>
  <c r="P78" i="16"/>
  <c r="R77" i="16"/>
  <c r="P77" i="2"/>
  <c r="R76" i="2"/>
  <c r="P79" i="25"/>
  <c r="R78" i="25"/>
  <c r="R77" i="34"/>
  <c r="P78" i="34"/>
  <c r="R78" i="6"/>
  <c r="P79" i="6"/>
  <c r="P79" i="9"/>
  <c r="R78" i="9"/>
  <c r="P78" i="20"/>
  <c r="R77" i="20"/>
  <c r="P78" i="22"/>
  <c r="R77" i="22"/>
  <c r="P83" i="14"/>
  <c r="R82" i="14"/>
  <c r="P79" i="10"/>
  <c r="R78" i="10"/>
  <c r="P82" i="30"/>
  <c r="R81" i="30"/>
  <c r="P79" i="12"/>
  <c r="R78" i="12"/>
  <c r="P77" i="8"/>
  <c r="R76" i="8"/>
  <c r="R81" i="29"/>
  <c r="P82" i="29"/>
  <c r="R77" i="17"/>
  <c r="P78" i="17"/>
  <c r="P85" i="7"/>
  <c r="R84" i="7"/>
  <c r="R76" i="13"/>
  <c r="P77" i="13"/>
  <c r="P78" i="5"/>
  <c r="R77" i="5"/>
  <c r="P81" i="26"/>
  <c r="R80" i="26"/>
  <c r="R76" i="31"/>
  <c r="P77" i="31"/>
  <c r="R84" i="27"/>
  <c r="P85" i="27"/>
  <c r="P79" i="5"/>
  <c r="R78" i="5"/>
  <c r="P80" i="12"/>
  <c r="R79" i="12"/>
  <c r="P79" i="18"/>
  <c r="R78" i="18"/>
  <c r="P78" i="31"/>
  <c r="R77" i="31"/>
  <c r="P83" i="29"/>
  <c r="R82" i="29"/>
  <c r="P79" i="34"/>
  <c r="R78" i="34"/>
  <c r="P85" i="1"/>
  <c r="R84" i="1"/>
  <c r="R78" i="22"/>
  <c r="P79" i="22"/>
  <c r="R79" i="9"/>
  <c r="P80" i="9"/>
  <c r="P78" i="2"/>
  <c r="R77" i="2"/>
  <c r="P79" i="11"/>
  <c r="R78" i="11"/>
  <c r="R85" i="27"/>
  <c r="P86" i="27"/>
  <c r="R77" i="13"/>
  <c r="P78" i="13"/>
  <c r="P79" i="17"/>
  <c r="R78" i="17"/>
  <c r="P80" i="6"/>
  <c r="R79" i="6"/>
  <c r="P86" i="7"/>
  <c r="R85" i="7"/>
  <c r="P80" i="10"/>
  <c r="R79" i="10"/>
  <c r="R81" i="26"/>
  <c r="P82" i="26"/>
  <c r="R77" i="8"/>
  <c r="P78" i="8"/>
  <c r="R82" i="30"/>
  <c r="P83" i="30"/>
  <c r="P84" i="14"/>
  <c r="R83" i="14"/>
  <c r="R78" i="20"/>
  <c r="P79" i="20"/>
  <c r="R79" i="25"/>
  <c r="P80" i="25"/>
  <c r="R78" i="16"/>
  <c r="P79" i="16"/>
  <c r="R83" i="24"/>
  <c r="P84" i="24"/>
  <c r="R79" i="23"/>
  <c r="P80" i="23"/>
  <c r="P83" i="15"/>
  <c r="R82" i="15"/>
  <c r="P80" i="16"/>
  <c r="R79" i="16"/>
  <c r="P84" i="30"/>
  <c r="R83" i="30"/>
  <c r="R82" i="26"/>
  <c r="P83" i="26"/>
  <c r="P87" i="27"/>
  <c r="R86" i="27"/>
  <c r="P80" i="22"/>
  <c r="R79" i="22"/>
  <c r="R86" i="7"/>
  <c r="P87" i="7"/>
  <c r="P80" i="17"/>
  <c r="R79" i="17"/>
  <c r="P79" i="2"/>
  <c r="R78" i="2"/>
  <c r="P80" i="34"/>
  <c r="R79" i="34"/>
  <c r="R78" i="31"/>
  <c r="P79" i="31"/>
  <c r="P81" i="12"/>
  <c r="R80" i="12"/>
  <c r="R79" i="20"/>
  <c r="P80" i="20"/>
  <c r="P85" i="24"/>
  <c r="R84" i="24"/>
  <c r="R80" i="25"/>
  <c r="P81" i="25"/>
  <c r="P79" i="8"/>
  <c r="R78" i="8"/>
  <c r="P79" i="13"/>
  <c r="R78" i="13"/>
  <c r="P81" i="9"/>
  <c r="R80" i="9"/>
  <c r="R80" i="23"/>
  <c r="P81" i="23"/>
  <c r="P84" i="15"/>
  <c r="R83" i="15"/>
  <c r="R84" i="14"/>
  <c r="P85" i="14"/>
  <c r="P81" i="10"/>
  <c r="R80" i="10"/>
  <c r="R80" i="6"/>
  <c r="P81" i="6"/>
  <c r="P80" i="11"/>
  <c r="R79" i="11"/>
  <c r="P86" i="1"/>
  <c r="R85" i="1"/>
  <c r="R83" i="29"/>
  <c r="P84" i="29"/>
  <c r="R79" i="18"/>
  <c r="P80" i="18"/>
  <c r="R79" i="5"/>
  <c r="P80" i="5"/>
  <c r="P87" i="1"/>
  <c r="R86" i="1"/>
  <c r="R79" i="2"/>
  <c r="P80" i="2"/>
  <c r="R87" i="27"/>
  <c r="P88" i="27"/>
  <c r="R80" i="18"/>
  <c r="P81" i="18"/>
  <c r="R81" i="6"/>
  <c r="P82" i="6"/>
  <c r="P86" i="14"/>
  <c r="R85" i="14"/>
  <c r="P82" i="23"/>
  <c r="R81" i="23"/>
  <c r="R81" i="25"/>
  <c r="P82" i="25"/>
  <c r="R80" i="20"/>
  <c r="P81" i="20"/>
  <c r="P80" i="31"/>
  <c r="R79" i="31"/>
  <c r="R87" i="7"/>
  <c r="P88" i="7"/>
  <c r="P80" i="13"/>
  <c r="R79" i="13"/>
  <c r="R84" i="30"/>
  <c r="P85" i="30"/>
  <c r="P81" i="5"/>
  <c r="R80" i="5"/>
  <c r="P85" i="29"/>
  <c r="R84" i="29"/>
  <c r="P84" i="26"/>
  <c r="R83" i="26"/>
  <c r="P81" i="11"/>
  <c r="R80" i="11"/>
  <c r="P82" i="10"/>
  <c r="R81" i="10"/>
  <c r="P85" i="15"/>
  <c r="R84" i="15"/>
  <c r="R81" i="9"/>
  <c r="P82" i="9"/>
  <c r="P80" i="8"/>
  <c r="R79" i="8"/>
  <c r="P86" i="24"/>
  <c r="R85" i="24"/>
  <c r="P82" i="12"/>
  <c r="R81" i="12"/>
  <c r="P81" i="34"/>
  <c r="R80" i="34"/>
  <c r="P81" i="17"/>
  <c r="R80" i="17"/>
  <c r="P81" i="22"/>
  <c r="R80" i="22"/>
  <c r="P81" i="16"/>
  <c r="R80" i="16"/>
  <c r="P87" i="24"/>
  <c r="R86" i="24"/>
  <c r="R84" i="26"/>
  <c r="P85" i="26"/>
  <c r="P87" i="14"/>
  <c r="R86" i="14"/>
  <c r="R82" i="9"/>
  <c r="P83" i="9"/>
  <c r="R82" i="25"/>
  <c r="P83" i="25"/>
  <c r="R81" i="18"/>
  <c r="P82" i="18"/>
  <c r="P81" i="2"/>
  <c r="R80" i="2"/>
  <c r="P82" i="34"/>
  <c r="R81" i="34"/>
  <c r="P83" i="10"/>
  <c r="R82" i="10"/>
  <c r="P82" i="5"/>
  <c r="R81" i="5"/>
  <c r="P81" i="31"/>
  <c r="R80" i="31"/>
  <c r="P86" i="30"/>
  <c r="R85" i="30"/>
  <c r="R88" i="7"/>
  <c r="P89" i="7"/>
  <c r="P82" i="20"/>
  <c r="R81" i="20"/>
  <c r="R82" i="6"/>
  <c r="P83" i="6"/>
  <c r="R88" i="27"/>
  <c r="P89" i="27"/>
  <c r="P82" i="22"/>
  <c r="R81" i="22"/>
  <c r="P81" i="13"/>
  <c r="R80" i="13"/>
  <c r="R81" i="16"/>
  <c r="P82" i="16"/>
  <c r="P82" i="17"/>
  <c r="R81" i="17"/>
  <c r="P83" i="12"/>
  <c r="R82" i="12"/>
  <c r="P81" i="8"/>
  <c r="R80" i="8"/>
  <c r="P86" i="15"/>
  <c r="R85" i="15"/>
  <c r="P82" i="11"/>
  <c r="R81" i="11"/>
  <c r="P86" i="29"/>
  <c r="R85" i="29"/>
  <c r="P83" i="23"/>
  <c r="R82" i="23"/>
  <c r="P88" i="1"/>
  <c r="R87" i="1"/>
  <c r="R85" i="26"/>
  <c r="P86" i="26"/>
  <c r="R83" i="23"/>
  <c r="P84" i="23"/>
  <c r="P83" i="11"/>
  <c r="R82" i="11"/>
  <c r="P82" i="8"/>
  <c r="R81" i="8"/>
  <c r="P83" i="17"/>
  <c r="R82" i="17"/>
  <c r="R81" i="13"/>
  <c r="P82" i="13"/>
  <c r="R82" i="20"/>
  <c r="P83" i="20"/>
  <c r="R86" i="30"/>
  <c r="P87" i="30"/>
  <c r="P83" i="5"/>
  <c r="R82" i="5"/>
  <c r="R82" i="34"/>
  <c r="P83" i="34"/>
  <c r="R82" i="18"/>
  <c r="P83" i="18"/>
  <c r="P83" i="16"/>
  <c r="R82" i="16"/>
  <c r="P84" i="6"/>
  <c r="R83" i="6"/>
  <c r="P90" i="7"/>
  <c r="R89" i="7"/>
  <c r="P84" i="25"/>
  <c r="R83" i="25"/>
  <c r="R89" i="27"/>
  <c r="P90" i="27"/>
  <c r="R83" i="9"/>
  <c r="P84" i="9"/>
  <c r="P89" i="1"/>
  <c r="R88" i="1"/>
  <c r="P87" i="29"/>
  <c r="R86" i="29"/>
  <c r="R86" i="15"/>
  <c r="P87" i="15"/>
  <c r="R83" i="12"/>
  <c r="P84" i="12"/>
  <c r="P83" i="22"/>
  <c r="R82" i="22"/>
  <c r="R81" i="31"/>
  <c r="P82" i="31"/>
  <c r="P84" i="10"/>
  <c r="R83" i="10"/>
  <c r="R81" i="2"/>
  <c r="P82" i="2"/>
  <c r="P88" i="14"/>
  <c r="R87" i="14"/>
  <c r="P88" i="24"/>
  <c r="R87" i="24"/>
  <c r="P89" i="14"/>
  <c r="R88" i="14"/>
  <c r="P84" i="22"/>
  <c r="R83" i="22"/>
  <c r="P90" i="1"/>
  <c r="R89" i="1"/>
  <c r="R83" i="16"/>
  <c r="P84" i="16"/>
  <c r="R87" i="15"/>
  <c r="P88" i="15"/>
  <c r="P91" i="27"/>
  <c r="R90" i="27"/>
  <c r="P84" i="34"/>
  <c r="R83" i="34"/>
  <c r="R87" i="30"/>
  <c r="P88" i="30"/>
  <c r="P83" i="13"/>
  <c r="R82" i="13"/>
  <c r="R84" i="23"/>
  <c r="P85" i="23"/>
  <c r="P91" i="7"/>
  <c r="R90" i="7"/>
  <c r="P83" i="2"/>
  <c r="R82" i="2"/>
  <c r="P83" i="31"/>
  <c r="R82" i="31"/>
  <c r="R84" i="12"/>
  <c r="P85" i="12"/>
  <c r="P85" i="9"/>
  <c r="R84" i="9"/>
  <c r="P84" i="18"/>
  <c r="R83" i="18"/>
  <c r="R83" i="20"/>
  <c r="P84" i="20"/>
  <c r="R86" i="26"/>
  <c r="P87" i="26"/>
  <c r="P85" i="10"/>
  <c r="R84" i="10"/>
  <c r="P83" i="8"/>
  <c r="R82" i="8"/>
  <c r="P89" i="24"/>
  <c r="R88" i="24"/>
  <c r="P88" i="29"/>
  <c r="R87" i="29"/>
  <c r="P85" i="25"/>
  <c r="R84" i="25"/>
  <c r="P85" i="6"/>
  <c r="R84" i="6"/>
  <c r="R83" i="5"/>
  <c r="P84" i="5"/>
  <c r="P84" i="17"/>
  <c r="R83" i="17"/>
  <c r="R83" i="11"/>
  <c r="P84" i="11"/>
  <c r="P85" i="22"/>
  <c r="R84" i="22"/>
  <c r="R84" i="5"/>
  <c r="P85" i="5"/>
  <c r="P85" i="20"/>
  <c r="R84" i="20"/>
  <c r="R85" i="25"/>
  <c r="P86" i="25"/>
  <c r="R89" i="24"/>
  <c r="P90" i="24"/>
  <c r="P86" i="10"/>
  <c r="R85" i="10"/>
  <c r="P86" i="9"/>
  <c r="R85" i="9"/>
  <c r="R83" i="31"/>
  <c r="P84" i="31"/>
  <c r="R91" i="7"/>
  <c r="P92" i="7"/>
  <c r="R83" i="13"/>
  <c r="P84" i="13"/>
  <c r="R84" i="34"/>
  <c r="P85" i="34"/>
  <c r="P91" i="1"/>
  <c r="R90" i="1"/>
  <c r="R89" i="14"/>
  <c r="P90" i="14"/>
  <c r="P88" i="26"/>
  <c r="R87" i="26"/>
  <c r="P86" i="12"/>
  <c r="R85" i="12"/>
  <c r="P86" i="23"/>
  <c r="R85" i="23"/>
  <c r="R88" i="30"/>
  <c r="P89" i="30"/>
  <c r="R84" i="16"/>
  <c r="P85" i="16"/>
  <c r="P85" i="17"/>
  <c r="R84" i="17"/>
  <c r="P89" i="29"/>
  <c r="R88" i="29"/>
  <c r="P85" i="18"/>
  <c r="R84" i="18"/>
  <c r="R83" i="2"/>
  <c r="P84" i="2"/>
  <c r="R91" i="27"/>
  <c r="P92" i="27"/>
  <c r="R84" i="11"/>
  <c r="P85" i="11"/>
  <c r="R88" i="15"/>
  <c r="P89" i="15"/>
  <c r="R85" i="6"/>
  <c r="P86" i="6"/>
  <c r="P84" i="8"/>
  <c r="R83" i="8"/>
  <c r="R85" i="18"/>
  <c r="P86" i="18"/>
  <c r="P86" i="17"/>
  <c r="R85" i="17"/>
  <c r="P87" i="9"/>
  <c r="R86" i="9"/>
  <c r="P86" i="20"/>
  <c r="R85" i="20"/>
  <c r="P86" i="22"/>
  <c r="R85" i="22"/>
  <c r="P87" i="6"/>
  <c r="R86" i="6"/>
  <c r="P86" i="11"/>
  <c r="R85" i="11"/>
  <c r="P85" i="2"/>
  <c r="R84" i="2"/>
  <c r="P86" i="16"/>
  <c r="R85" i="16"/>
  <c r="P85" i="13"/>
  <c r="R84" i="13"/>
  <c r="P85" i="31"/>
  <c r="R84" i="31"/>
  <c r="P87" i="25"/>
  <c r="R86" i="25"/>
  <c r="P90" i="29"/>
  <c r="R89" i="29"/>
  <c r="P87" i="23"/>
  <c r="R86" i="23"/>
  <c r="R88" i="26"/>
  <c r="P89" i="26"/>
  <c r="R91" i="1"/>
  <c r="P92" i="1"/>
  <c r="P87" i="10"/>
  <c r="R86" i="10"/>
  <c r="P85" i="8"/>
  <c r="R84" i="8"/>
  <c r="P87" i="12"/>
  <c r="R86" i="12"/>
  <c r="P86" i="5"/>
  <c r="R85" i="5"/>
  <c r="P90" i="15"/>
  <c r="R89" i="15"/>
  <c r="R92" i="27"/>
  <c r="P93" i="27"/>
  <c r="P90" i="30"/>
  <c r="R89" i="30"/>
  <c r="P91" i="14"/>
  <c r="R90" i="14"/>
  <c r="R85" i="34"/>
  <c r="P86" i="34"/>
  <c r="P93" i="7"/>
  <c r="R92" i="7"/>
  <c r="R90" i="24"/>
  <c r="P91" i="24"/>
  <c r="P93" i="1"/>
  <c r="R92" i="1"/>
  <c r="P87" i="5"/>
  <c r="R86" i="5"/>
  <c r="P86" i="8"/>
  <c r="R85" i="8"/>
  <c r="R87" i="23"/>
  <c r="P88" i="23"/>
  <c r="R85" i="13"/>
  <c r="P86" i="13"/>
  <c r="P88" i="6"/>
  <c r="R87" i="6"/>
  <c r="P87" i="17"/>
  <c r="R86" i="17"/>
  <c r="R91" i="24"/>
  <c r="P92" i="24"/>
  <c r="R86" i="34"/>
  <c r="P87" i="34"/>
  <c r="P90" i="26"/>
  <c r="R89" i="26"/>
  <c r="P87" i="18"/>
  <c r="R86" i="18"/>
  <c r="R93" i="27"/>
  <c r="P94" i="27"/>
  <c r="P94" i="7"/>
  <c r="R93" i="7"/>
  <c r="P92" i="14"/>
  <c r="R91" i="14"/>
  <c r="P88" i="25"/>
  <c r="R87" i="25"/>
  <c r="R85" i="2"/>
  <c r="P86" i="2"/>
  <c r="P87" i="20"/>
  <c r="R86" i="20"/>
  <c r="R90" i="30"/>
  <c r="P91" i="30"/>
  <c r="P91" i="15"/>
  <c r="R90" i="15"/>
  <c r="P88" i="12"/>
  <c r="R87" i="12"/>
  <c r="P88" i="10"/>
  <c r="R87" i="10"/>
  <c r="R90" i="29"/>
  <c r="P91" i="29"/>
  <c r="R85" i="31"/>
  <c r="P86" i="31"/>
  <c r="P87" i="16"/>
  <c r="R86" i="16"/>
  <c r="P87" i="11"/>
  <c r="R86" i="11"/>
  <c r="R86" i="22"/>
  <c r="P87" i="22"/>
  <c r="P88" i="9"/>
  <c r="R87" i="9"/>
  <c r="R91" i="29"/>
  <c r="P92" i="29"/>
  <c r="P92" i="30"/>
  <c r="R91" i="30"/>
  <c r="P87" i="2"/>
  <c r="R86" i="2"/>
  <c r="R88" i="23"/>
  <c r="P89" i="23"/>
  <c r="R87" i="16"/>
  <c r="P88" i="16"/>
  <c r="P89" i="12"/>
  <c r="R88" i="12"/>
  <c r="R92" i="14"/>
  <c r="P93" i="14"/>
  <c r="R90" i="26"/>
  <c r="P91" i="26"/>
  <c r="P89" i="6"/>
  <c r="R88" i="6"/>
  <c r="P88" i="5"/>
  <c r="R87" i="5"/>
  <c r="P95" i="27"/>
  <c r="R94" i="27"/>
  <c r="R92" i="24"/>
  <c r="P93" i="24"/>
  <c r="P87" i="31"/>
  <c r="R86" i="31"/>
  <c r="R87" i="34"/>
  <c r="P88" i="34"/>
  <c r="P87" i="13"/>
  <c r="R86" i="13"/>
  <c r="R87" i="22"/>
  <c r="P88" i="22"/>
  <c r="P89" i="9"/>
  <c r="R88" i="9"/>
  <c r="P88" i="11"/>
  <c r="R87" i="11"/>
  <c r="P89" i="10"/>
  <c r="R88" i="10"/>
  <c r="R91" i="15"/>
  <c r="P92" i="15"/>
  <c r="P88" i="20"/>
  <c r="R87" i="20"/>
  <c r="P89" i="25"/>
  <c r="R88" i="25"/>
  <c r="R94" i="7"/>
  <c r="P95" i="7"/>
  <c r="P88" i="18"/>
  <c r="R87" i="18"/>
  <c r="P88" i="17"/>
  <c r="R87" i="17"/>
  <c r="P87" i="8"/>
  <c r="R86" i="8"/>
  <c r="P94" i="1"/>
  <c r="R93" i="1"/>
  <c r="R88" i="34"/>
  <c r="P89" i="34"/>
  <c r="P90" i="23"/>
  <c r="R89" i="23"/>
  <c r="P89" i="18"/>
  <c r="R88" i="18"/>
  <c r="P89" i="5"/>
  <c r="R88" i="5"/>
  <c r="R95" i="7"/>
  <c r="P96" i="7"/>
  <c r="P94" i="14"/>
  <c r="R93" i="14"/>
  <c r="R88" i="16"/>
  <c r="P89" i="16"/>
  <c r="P93" i="29"/>
  <c r="R92" i="29"/>
  <c r="P93" i="15"/>
  <c r="R92" i="15"/>
  <c r="R88" i="22"/>
  <c r="P89" i="22"/>
  <c r="R93" i="24"/>
  <c r="P94" i="24"/>
  <c r="R91" i="26"/>
  <c r="P92" i="26"/>
  <c r="P88" i="8"/>
  <c r="R87" i="8"/>
  <c r="P90" i="25"/>
  <c r="R89" i="25"/>
  <c r="P89" i="11"/>
  <c r="R88" i="11"/>
  <c r="P90" i="12"/>
  <c r="R89" i="12"/>
  <c r="R92" i="30"/>
  <c r="P93" i="30"/>
  <c r="P95" i="1"/>
  <c r="R94" i="1"/>
  <c r="P89" i="17"/>
  <c r="R88" i="17"/>
  <c r="P89" i="20"/>
  <c r="R88" i="20"/>
  <c r="R89" i="10"/>
  <c r="P90" i="10"/>
  <c r="R89" i="9"/>
  <c r="P90" i="9"/>
  <c r="R87" i="13"/>
  <c r="P88" i="13"/>
  <c r="R87" i="31"/>
  <c r="P88" i="31"/>
  <c r="R95" i="27"/>
  <c r="P96" i="27"/>
  <c r="P90" i="6"/>
  <c r="R89" i="6"/>
  <c r="R87" i="2"/>
  <c r="P88" i="2"/>
  <c r="R90" i="6"/>
  <c r="P91" i="6"/>
  <c r="P96" i="1"/>
  <c r="R95" i="1"/>
  <c r="R90" i="25"/>
  <c r="P91" i="25"/>
  <c r="P95" i="14"/>
  <c r="R94" i="14"/>
  <c r="P91" i="23"/>
  <c r="R90" i="23"/>
  <c r="P97" i="27"/>
  <c r="R96" i="27"/>
  <c r="P91" i="10"/>
  <c r="R90" i="10"/>
  <c r="R93" i="30"/>
  <c r="P94" i="30"/>
  <c r="P97" i="7"/>
  <c r="R96" i="7"/>
  <c r="P89" i="31"/>
  <c r="R88" i="31"/>
  <c r="P91" i="9"/>
  <c r="R90" i="9"/>
  <c r="R92" i="26"/>
  <c r="P93" i="26"/>
  <c r="P90" i="22"/>
  <c r="R89" i="22"/>
  <c r="P90" i="20"/>
  <c r="R89" i="20"/>
  <c r="P91" i="12"/>
  <c r="R90" i="12"/>
  <c r="R93" i="29"/>
  <c r="P94" i="29"/>
  <c r="P90" i="5"/>
  <c r="R89" i="5"/>
  <c r="R88" i="2"/>
  <c r="P89" i="2"/>
  <c r="P89" i="13"/>
  <c r="R88" i="13"/>
  <c r="P95" i="24"/>
  <c r="R94" i="24"/>
  <c r="P90" i="16"/>
  <c r="R89" i="16"/>
  <c r="P90" i="34"/>
  <c r="R89" i="34"/>
  <c r="R89" i="17"/>
  <c r="P90" i="17"/>
  <c r="P90" i="11"/>
  <c r="R89" i="11"/>
  <c r="P89" i="8"/>
  <c r="R88" i="8"/>
  <c r="P94" i="15"/>
  <c r="R93" i="15"/>
  <c r="P90" i="18"/>
  <c r="R89" i="18"/>
  <c r="P91" i="11"/>
  <c r="R90" i="11"/>
  <c r="P90" i="31"/>
  <c r="R89" i="31"/>
  <c r="R97" i="27"/>
  <c r="P98" i="27"/>
  <c r="P97" i="1"/>
  <c r="R96" i="1"/>
  <c r="P91" i="17"/>
  <c r="R90" i="17"/>
  <c r="R89" i="2"/>
  <c r="P90" i="2"/>
  <c r="P95" i="29"/>
  <c r="R94" i="29"/>
  <c r="P94" i="26"/>
  <c r="R93" i="26"/>
  <c r="R94" i="30"/>
  <c r="P95" i="30"/>
  <c r="R94" i="15"/>
  <c r="P95" i="15"/>
  <c r="P91" i="34"/>
  <c r="R90" i="34"/>
  <c r="P96" i="24"/>
  <c r="R95" i="24"/>
  <c r="R90" i="20"/>
  <c r="P91" i="20"/>
  <c r="P96" i="14"/>
  <c r="R95" i="14"/>
  <c r="P92" i="25"/>
  <c r="R91" i="25"/>
  <c r="P92" i="6"/>
  <c r="R91" i="6"/>
  <c r="R90" i="18"/>
  <c r="P91" i="18"/>
  <c r="R89" i="8"/>
  <c r="P90" i="8"/>
  <c r="P91" i="16"/>
  <c r="R90" i="16"/>
  <c r="R89" i="13"/>
  <c r="P90" i="13"/>
  <c r="P91" i="5"/>
  <c r="R90" i="5"/>
  <c r="P92" i="12"/>
  <c r="R91" i="12"/>
  <c r="P91" i="22"/>
  <c r="R90" i="22"/>
  <c r="R91" i="9"/>
  <c r="P92" i="9"/>
  <c r="R97" i="7"/>
  <c r="P98" i="7"/>
  <c r="P92" i="10"/>
  <c r="R91" i="10"/>
  <c r="R91" i="23"/>
  <c r="P92" i="23"/>
  <c r="P91" i="13"/>
  <c r="R90" i="13"/>
  <c r="P91" i="8"/>
  <c r="R90" i="8"/>
  <c r="R95" i="15"/>
  <c r="P96" i="15"/>
  <c r="P91" i="2"/>
  <c r="R90" i="2"/>
  <c r="P93" i="10"/>
  <c r="R92" i="10"/>
  <c r="R92" i="12"/>
  <c r="P93" i="12"/>
  <c r="P93" i="6"/>
  <c r="R92" i="6"/>
  <c r="P97" i="14"/>
  <c r="R96" i="14"/>
  <c r="P97" i="24"/>
  <c r="R96" i="24"/>
  <c r="R94" i="26"/>
  <c r="P95" i="26"/>
  <c r="P98" i="1"/>
  <c r="R97" i="1"/>
  <c r="P91" i="31"/>
  <c r="R90" i="31"/>
  <c r="P93" i="9"/>
  <c r="R92" i="9"/>
  <c r="R92" i="23"/>
  <c r="P93" i="23"/>
  <c r="R98" i="7"/>
  <c r="P99" i="7"/>
  <c r="P92" i="18"/>
  <c r="R91" i="18"/>
  <c r="R91" i="20"/>
  <c r="P92" i="20"/>
  <c r="P96" i="30"/>
  <c r="R95" i="30"/>
  <c r="P99" i="27"/>
  <c r="R98" i="27"/>
  <c r="R91" i="22"/>
  <c r="P92" i="22"/>
  <c r="P92" i="5"/>
  <c r="R91" i="5"/>
  <c r="P92" i="16"/>
  <c r="R91" i="16"/>
  <c r="P93" i="25"/>
  <c r="R92" i="25"/>
  <c r="P92" i="34"/>
  <c r="R91" i="34"/>
  <c r="P96" i="29"/>
  <c r="R95" i="29"/>
  <c r="P92" i="17"/>
  <c r="R91" i="17"/>
  <c r="P92" i="11"/>
  <c r="R91" i="11"/>
  <c r="P96" i="26"/>
  <c r="R95" i="26"/>
  <c r="P94" i="12"/>
  <c r="R93" i="12"/>
  <c r="P93" i="17"/>
  <c r="R92" i="17"/>
  <c r="P93" i="16"/>
  <c r="R92" i="16"/>
  <c r="R96" i="30"/>
  <c r="P97" i="30"/>
  <c r="P93" i="18"/>
  <c r="R92" i="18"/>
  <c r="P98" i="14"/>
  <c r="R97" i="14"/>
  <c r="R91" i="2"/>
  <c r="P92" i="2"/>
  <c r="R92" i="20"/>
  <c r="P93" i="20"/>
  <c r="P100" i="7"/>
  <c r="R99" i="7"/>
  <c r="P97" i="15"/>
  <c r="R96" i="15"/>
  <c r="P93" i="22"/>
  <c r="R92" i="22"/>
  <c r="P94" i="23"/>
  <c r="R93" i="23"/>
  <c r="R92" i="34"/>
  <c r="P93" i="34"/>
  <c r="R91" i="31"/>
  <c r="P92" i="31"/>
  <c r="P92" i="8"/>
  <c r="R91" i="8"/>
  <c r="R92" i="11"/>
  <c r="P93" i="11"/>
  <c r="R96" i="29"/>
  <c r="P97" i="29"/>
  <c r="R93" i="25"/>
  <c r="P94" i="25"/>
  <c r="R92" i="5"/>
  <c r="P93" i="5"/>
  <c r="R99" i="27"/>
  <c r="P100" i="27"/>
  <c r="P94" i="9"/>
  <c r="R93" i="9"/>
  <c r="R98" i="1"/>
  <c r="P99" i="1"/>
  <c r="R97" i="24"/>
  <c r="P98" i="24"/>
  <c r="R93" i="6"/>
  <c r="P94" i="6"/>
  <c r="P94" i="10"/>
  <c r="R93" i="10"/>
  <c r="R91" i="13"/>
  <c r="P92" i="13"/>
  <c r="P95" i="10"/>
  <c r="R94" i="10"/>
  <c r="P94" i="22"/>
  <c r="R93" i="22"/>
  <c r="P101" i="7"/>
  <c r="R100" i="7"/>
  <c r="R93" i="18"/>
  <c r="P94" i="18"/>
  <c r="P95" i="12"/>
  <c r="R94" i="12"/>
  <c r="P95" i="6"/>
  <c r="R94" i="6"/>
  <c r="R100" i="27"/>
  <c r="P101" i="27"/>
  <c r="P94" i="11"/>
  <c r="R93" i="11"/>
  <c r="P94" i="20"/>
  <c r="R93" i="20"/>
  <c r="P98" i="30"/>
  <c r="R97" i="30"/>
  <c r="P99" i="24"/>
  <c r="R98" i="24"/>
  <c r="P94" i="5"/>
  <c r="R93" i="5"/>
  <c r="R97" i="29"/>
  <c r="P98" i="29"/>
  <c r="P94" i="34"/>
  <c r="R93" i="34"/>
  <c r="P93" i="2"/>
  <c r="R92" i="2"/>
  <c r="P95" i="9"/>
  <c r="R94" i="9"/>
  <c r="P93" i="8"/>
  <c r="R92" i="8"/>
  <c r="P94" i="16"/>
  <c r="R93" i="16"/>
  <c r="R92" i="13"/>
  <c r="P93" i="13"/>
  <c r="P100" i="1"/>
  <c r="R99" i="1"/>
  <c r="P95" i="25"/>
  <c r="R94" i="25"/>
  <c r="P93" i="31"/>
  <c r="R92" i="31"/>
  <c r="P95" i="23"/>
  <c r="R94" i="23"/>
  <c r="R97" i="15"/>
  <c r="P98" i="15"/>
  <c r="P99" i="14"/>
  <c r="R98" i="14"/>
  <c r="P94" i="17"/>
  <c r="R93" i="17"/>
  <c r="R96" i="26"/>
  <c r="P97" i="26"/>
  <c r="P98" i="26"/>
  <c r="R97" i="26"/>
  <c r="R98" i="15"/>
  <c r="P99" i="15"/>
  <c r="P95" i="18"/>
  <c r="R94" i="18"/>
  <c r="P95" i="17"/>
  <c r="R94" i="17"/>
  <c r="R93" i="31"/>
  <c r="P94" i="31"/>
  <c r="P101" i="1"/>
  <c r="R100" i="1"/>
  <c r="R94" i="16"/>
  <c r="P95" i="16"/>
  <c r="R95" i="9"/>
  <c r="P96" i="9"/>
  <c r="R94" i="34"/>
  <c r="P95" i="34"/>
  <c r="P95" i="5"/>
  <c r="R94" i="5"/>
  <c r="P99" i="30"/>
  <c r="R98" i="30"/>
  <c r="P95" i="11"/>
  <c r="R94" i="11"/>
  <c r="P96" i="6"/>
  <c r="R95" i="6"/>
  <c r="R94" i="22"/>
  <c r="P95" i="22"/>
  <c r="R93" i="13"/>
  <c r="P94" i="13"/>
  <c r="R98" i="29"/>
  <c r="P99" i="29"/>
  <c r="R101" i="27"/>
  <c r="P102" i="27"/>
  <c r="R99" i="14"/>
  <c r="P100" i="14"/>
  <c r="R95" i="23"/>
  <c r="P96" i="23"/>
  <c r="P96" i="25"/>
  <c r="R95" i="25"/>
  <c r="P94" i="8"/>
  <c r="R93" i="8"/>
  <c r="R93" i="2"/>
  <c r="P94" i="2"/>
  <c r="R99" i="24"/>
  <c r="P100" i="24"/>
  <c r="P95" i="20"/>
  <c r="R94" i="20"/>
  <c r="P96" i="12"/>
  <c r="R95" i="12"/>
  <c r="P102" i="7"/>
  <c r="R101" i="7"/>
  <c r="P96" i="10"/>
  <c r="R95" i="10"/>
  <c r="R102" i="7"/>
  <c r="P103" i="7"/>
  <c r="P97" i="25"/>
  <c r="R96" i="25"/>
  <c r="P95" i="2"/>
  <c r="R94" i="2"/>
  <c r="P101" i="14"/>
  <c r="R100" i="14"/>
  <c r="R99" i="29"/>
  <c r="P100" i="29"/>
  <c r="R95" i="22"/>
  <c r="P96" i="22"/>
  <c r="P97" i="9"/>
  <c r="R96" i="9"/>
  <c r="P100" i="15"/>
  <c r="R99" i="15"/>
  <c r="P96" i="5"/>
  <c r="R95" i="5"/>
  <c r="P102" i="1"/>
  <c r="R101" i="1"/>
  <c r="P96" i="17"/>
  <c r="R95" i="17"/>
  <c r="P101" i="24"/>
  <c r="R100" i="24"/>
  <c r="R96" i="23"/>
  <c r="P97" i="23"/>
  <c r="P103" i="27"/>
  <c r="R102" i="27"/>
  <c r="P95" i="13"/>
  <c r="R94" i="13"/>
  <c r="R95" i="34"/>
  <c r="P96" i="34"/>
  <c r="P96" i="16"/>
  <c r="R95" i="16"/>
  <c r="R94" i="31"/>
  <c r="P95" i="31"/>
  <c r="P96" i="20"/>
  <c r="R95" i="20"/>
  <c r="P96" i="11"/>
  <c r="R95" i="11"/>
  <c r="R96" i="10"/>
  <c r="P97" i="10"/>
  <c r="P97" i="12"/>
  <c r="R96" i="12"/>
  <c r="P95" i="8"/>
  <c r="R94" i="8"/>
  <c r="P97" i="6"/>
  <c r="R96" i="6"/>
  <c r="P100" i="30"/>
  <c r="R99" i="30"/>
  <c r="P96" i="18"/>
  <c r="R95" i="18"/>
  <c r="R98" i="26"/>
  <c r="P99" i="26"/>
  <c r="P97" i="34"/>
  <c r="R96" i="34"/>
  <c r="P97" i="18"/>
  <c r="R96" i="18"/>
  <c r="P98" i="12"/>
  <c r="R97" i="12"/>
  <c r="P97" i="11"/>
  <c r="R96" i="11"/>
  <c r="P103" i="1"/>
  <c r="R102" i="1"/>
  <c r="P98" i="25"/>
  <c r="R97" i="25"/>
  <c r="R99" i="26"/>
  <c r="P100" i="26"/>
  <c r="P98" i="10"/>
  <c r="R97" i="10"/>
  <c r="P98" i="23"/>
  <c r="R97" i="23"/>
  <c r="P101" i="29"/>
  <c r="R100" i="29"/>
  <c r="P104" i="7"/>
  <c r="R103" i="7"/>
  <c r="R95" i="31"/>
  <c r="P96" i="31"/>
  <c r="P97" i="22"/>
  <c r="R96" i="22"/>
  <c r="P98" i="6"/>
  <c r="R97" i="6"/>
  <c r="R103" i="27"/>
  <c r="P104" i="27"/>
  <c r="P102" i="24"/>
  <c r="R101" i="24"/>
  <c r="P101" i="15"/>
  <c r="R100" i="15"/>
  <c r="P102" i="14"/>
  <c r="R101" i="14"/>
  <c r="R100" i="30"/>
  <c r="P101" i="30"/>
  <c r="P96" i="8"/>
  <c r="R95" i="8"/>
  <c r="R96" i="20"/>
  <c r="P97" i="20"/>
  <c r="R96" i="16"/>
  <c r="P97" i="16"/>
  <c r="P96" i="13"/>
  <c r="R95" i="13"/>
  <c r="R96" i="17"/>
  <c r="P97" i="17"/>
  <c r="P97" i="5"/>
  <c r="R96" i="5"/>
  <c r="P98" i="9"/>
  <c r="R97" i="9"/>
  <c r="R95" i="2"/>
  <c r="P96" i="2"/>
  <c r="R98" i="9"/>
  <c r="P99" i="9"/>
  <c r="P103" i="24"/>
  <c r="R102" i="24"/>
  <c r="P99" i="10"/>
  <c r="R98" i="10"/>
  <c r="P98" i="18"/>
  <c r="R97" i="18"/>
  <c r="P98" i="20"/>
  <c r="R97" i="20"/>
  <c r="R101" i="30"/>
  <c r="P102" i="30"/>
  <c r="P101" i="26"/>
  <c r="R100" i="26"/>
  <c r="P98" i="17"/>
  <c r="R97" i="17"/>
  <c r="P98" i="16"/>
  <c r="R97" i="16"/>
  <c r="R96" i="31"/>
  <c r="P97" i="31"/>
  <c r="R96" i="8"/>
  <c r="P97" i="8"/>
  <c r="P103" i="14"/>
  <c r="R102" i="14"/>
  <c r="P99" i="6"/>
  <c r="R98" i="6"/>
  <c r="R101" i="29"/>
  <c r="P102" i="29"/>
  <c r="P99" i="25"/>
  <c r="R98" i="25"/>
  <c r="P98" i="11"/>
  <c r="R97" i="11"/>
  <c r="P97" i="2"/>
  <c r="R96" i="2"/>
  <c r="P105" i="27"/>
  <c r="R104" i="27"/>
  <c r="P98" i="5"/>
  <c r="R97" i="5"/>
  <c r="R96" i="13"/>
  <c r="P97" i="13"/>
  <c r="P102" i="15"/>
  <c r="R101" i="15"/>
  <c r="R97" i="22"/>
  <c r="P98" i="22"/>
  <c r="P105" i="7"/>
  <c r="R104" i="7"/>
  <c r="P99" i="23"/>
  <c r="R98" i="23"/>
  <c r="P104" i="1"/>
  <c r="R103" i="1"/>
  <c r="P99" i="12"/>
  <c r="R98" i="12"/>
  <c r="P98" i="34"/>
  <c r="R97" i="34"/>
  <c r="R99" i="12"/>
  <c r="P100" i="12"/>
  <c r="R105" i="27"/>
  <c r="P106" i="27"/>
  <c r="P99" i="11"/>
  <c r="R98" i="11"/>
  <c r="R103" i="14"/>
  <c r="P104" i="14"/>
  <c r="P99" i="18"/>
  <c r="R98" i="18"/>
  <c r="P98" i="8"/>
  <c r="R97" i="8"/>
  <c r="R98" i="22"/>
  <c r="P99" i="22"/>
  <c r="P98" i="13"/>
  <c r="R97" i="13"/>
  <c r="P103" i="29"/>
  <c r="R102" i="29"/>
  <c r="R97" i="31"/>
  <c r="P98" i="31"/>
  <c r="R102" i="30"/>
  <c r="P103" i="30"/>
  <c r="R99" i="23"/>
  <c r="P100" i="23"/>
  <c r="P99" i="17"/>
  <c r="R98" i="17"/>
  <c r="R103" i="24"/>
  <c r="P104" i="24"/>
  <c r="R99" i="9"/>
  <c r="P100" i="9"/>
  <c r="R98" i="34"/>
  <c r="P99" i="34"/>
  <c r="P105" i="1"/>
  <c r="R104" i="1"/>
  <c r="P106" i="7"/>
  <c r="R105" i="7"/>
  <c r="R102" i="15"/>
  <c r="P103" i="15"/>
  <c r="P99" i="5"/>
  <c r="R98" i="5"/>
  <c r="R97" i="2"/>
  <c r="P98" i="2"/>
  <c r="P100" i="25"/>
  <c r="R99" i="25"/>
  <c r="P100" i="6"/>
  <c r="R99" i="6"/>
  <c r="P99" i="16"/>
  <c r="R98" i="16"/>
  <c r="P102" i="26"/>
  <c r="R101" i="26"/>
  <c r="R98" i="20"/>
  <c r="P99" i="20"/>
  <c r="P100" i="10"/>
  <c r="R99" i="10"/>
  <c r="P100" i="20"/>
  <c r="R99" i="20"/>
  <c r="P105" i="24"/>
  <c r="R104" i="24"/>
  <c r="R104" i="14"/>
  <c r="P105" i="14"/>
  <c r="R100" i="25"/>
  <c r="P101" i="25"/>
  <c r="P107" i="7"/>
  <c r="R106" i="7"/>
  <c r="P99" i="13"/>
  <c r="R98" i="13"/>
  <c r="P99" i="2"/>
  <c r="R98" i="2"/>
  <c r="P104" i="15"/>
  <c r="R103" i="15"/>
  <c r="P101" i="9"/>
  <c r="R100" i="9"/>
  <c r="P104" i="30"/>
  <c r="R103" i="30"/>
  <c r="P100" i="22"/>
  <c r="R99" i="22"/>
  <c r="P101" i="12"/>
  <c r="R100" i="12"/>
  <c r="P100" i="34"/>
  <c r="R99" i="34"/>
  <c r="R100" i="23"/>
  <c r="P101" i="23"/>
  <c r="R98" i="31"/>
  <c r="P99" i="31"/>
  <c r="P107" i="27"/>
  <c r="R106" i="27"/>
  <c r="R99" i="16"/>
  <c r="P100" i="16"/>
  <c r="R99" i="5"/>
  <c r="P100" i="5"/>
  <c r="P99" i="8"/>
  <c r="R98" i="8"/>
  <c r="P101" i="10"/>
  <c r="R100" i="10"/>
  <c r="P103" i="26"/>
  <c r="R102" i="26"/>
  <c r="R100" i="6"/>
  <c r="P101" i="6"/>
  <c r="P106" i="1"/>
  <c r="R105" i="1"/>
  <c r="P100" i="17"/>
  <c r="R99" i="17"/>
  <c r="R103" i="29"/>
  <c r="P104" i="29"/>
  <c r="P100" i="18"/>
  <c r="R99" i="18"/>
  <c r="R99" i="11"/>
  <c r="P100" i="11"/>
  <c r="P101" i="17"/>
  <c r="R100" i="17"/>
  <c r="R107" i="27"/>
  <c r="P108" i="27"/>
  <c r="P102" i="12"/>
  <c r="R101" i="12"/>
  <c r="P105" i="15"/>
  <c r="R104" i="15"/>
  <c r="P101" i="11"/>
  <c r="R100" i="11"/>
  <c r="R104" i="29"/>
  <c r="P105" i="29"/>
  <c r="R100" i="16"/>
  <c r="P101" i="16"/>
  <c r="P102" i="6"/>
  <c r="R101" i="6"/>
  <c r="P101" i="5"/>
  <c r="R100" i="5"/>
  <c r="P102" i="23"/>
  <c r="R101" i="23"/>
  <c r="P102" i="25"/>
  <c r="R101" i="25"/>
  <c r="R100" i="18"/>
  <c r="P101" i="18"/>
  <c r="R101" i="10"/>
  <c r="P102" i="10"/>
  <c r="R104" i="30"/>
  <c r="P105" i="30"/>
  <c r="R99" i="13"/>
  <c r="P100" i="13"/>
  <c r="P106" i="24"/>
  <c r="R105" i="24"/>
  <c r="R99" i="31"/>
  <c r="P100" i="31"/>
  <c r="P106" i="14"/>
  <c r="R105" i="14"/>
  <c r="P107" i="1"/>
  <c r="R106" i="1"/>
  <c r="P104" i="26"/>
  <c r="R103" i="26"/>
  <c r="P100" i="8"/>
  <c r="R99" i="8"/>
  <c r="R100" i="34"/>
  <c r="P101" i="34"/>
  <c r="P101" i="22"/>
  <c r="R100" i="22"/>
  <c r="R101" i="9"/>
  <c r="P102" i="9"/>
  <c r="R99" i="2"/>
  <c r="P100" i="2"/>
  <c r="R107" i="7"/>
  <c r="P108" i="7"/>
  <c r="P101" i="20"/>
  <c r="R100" i="20"/>
  <c r="P105" i="26"/>
  <c r="R104" i="26"/>
  <c r="P107" i="24"/>
  <c r="R106" i="24"/>
  <c r="P103" i="6"/>
  <c r="R102" i="6"/>
  <c r="P106" i="15"/>
  <c r="R105" i="15"/>
  <c r="P101" i="2"/>
  <c r="R100" i="2"/>
  <c r="P101" i="31"/>
  <c r="R100" i="31"/>
  <c r="P103" i="10"/>
  <c r="R102" i="10"/>
  <c r="P102" i="16"/>
  <c r="R101" i="16"/>
  <c r="P109" i="7"/>
  <c r="R108" i="7"/>
  <c r="P103" i="9"/>
  <c r="R102" i="9"/>
  <c r="P102" i="34"/>
  <c r="R101" i="34"/>
  <c r="R105" i="30"/>
  <c r="P106" i="30"/>
  <c r="P102" i="18"/>
  <c r="R101" i="18"/>
  <c r="R105" i="29"/>
  <c r="P106" i="29"/>
  <c r="P109" i="27"/>
  <c r="R108" i="27"/>
  <c r="P107" i="14"/>
  <c r="R106" i="14"/>
  <c r="P103" i="23"/>
  <c r="R102" i="23"/>
  <c r="P101" i="13"/>
  <c r="R100" i="13"/>
  <c r="R101" i="20"/>
  <c r="P102" i="20"/>
  <c r="P102" i="22"/>
  <c r="R101" i="22"/>
  <c r="P101" i="8"/>
  <c r="R100" i="8"/>
  <c r="P108" i="1"/>
  <c r="R107" i="1"/>
  <c r="P103" i="25"/>
  <c r="R102" i="25"/>
  <c r="P102" i="5"/>
  <c r="R101" i="5"/>
  <c r="P102" i="11"/>
  <c r="R101" i="11"/>
  <c r="P103" i="12"/>
  <c r="R102" i="12"/>
  <c r="R101" i="17"/>
  <c r="P102" i="17"/>
  <c r="P104" i="12"/>
  <c r="R103" i="12"/>
  <c r="P109" i="1"/>
  <c r="R108" i="1"/>
  <c r="P102" i="13"/>
  <c r="R101" i="13"/>
  <c r="R103" i="9"/>
  <c r="P104" i="9"/>
  <c r="R101" i="31"/>
  <c r="P102" i="31"/>
  <c r="P107" i="15"/>
  <c r="R106" i="15"/>
  <c r="P107" i="29"/>
  <c r="R106" i="29"/>
  <c r="R106" i="30"/>
  <c r="P107" i="30"/>
  <c r="P103" i="5"/>
  <c r="R102" i="5"/>
  <c r="R102" i="22"/>
  <c r="P103" i="22"/>
  <c r="P108" i="14"/>
  <c r="R107" i="14"/>
  <c r="P103" i="16"/>
  <c r="R102" i="16"/>
  <c r="R107" i="24"/>
  <c r="P108" i="24"/>
  <c r="P103" i="17"/>
  <c r="R102" i="17"/>
  <c r="R102" i="20"/>
  <c r="P103" i="20"/>
  <c r="P103" i="11"/>
  <c r="R102" i="11"/>
  <c r="P104" i="25"/>
  <c r="R103" i="25"/>
  <c r="R101" i="8"/>
  <c r="P102" i="8"/>
  <c r="R103" i="23"/>
  <c r="P104" i="23"/>
  <c r="P110" i="27"/>
  <c r="R109" i="27"/>
  <c r="P103" i="18"/>
  <c r="R102" i="18"/>
  <c r="P103" i="34"/>
  <c r="R102" i="34"/>
  <c r="P110" i="7"/>
  <c r="R109" i="7"/>
  <c r="R103" i="10"/>
  <c r="P104" i="10"/>
  <c r="R101" i="2"/>
  <c r="P102" i="2"/>
  <c r="P104" i="6"/>
  <c r="R103" i="6"/>
  <c r="P106" i="26"/>
  <c r="R105" i="26"/>
  <c r="P105" i="10"/>
  <c r="R104" i="10"/>
  <c r="R104" i="6"/>
  <c r="P105" i="6"/>
  <c r="P104" i="34"/>
  <c r="R103" i="34"/>
  <c r="P111" i="27"/>
  <c r="R110" i="27"/>
  <c r="P104" i="11"/>
  <c r="R103" i="11"/>
  <c r="R103" i="16"/>
  <c r="P104" i="16"/>
  <c r="R107" i="15"/>
  <c r="P108" i="15"/>
  <c r="R109" i="1"/>
  <c r="P110" i="1"/>
  <c r="P103" i="2"/>
  <c r="R102" i="2"/>
  <c r="R104" i="23"/>
  <c r="P105" i="23"/>
  <c r="P104" i="20"/>
  <c r="R103" i="20"/>
  <c r="P109" i="24"/>
  <c r="R108" i="24"/>
  <c r="P103" i="31"/>
  <c r="R102" i="31"/>
  <c r="P103" i="8"/>
  <c r="R102" i="8"/>
  <c r="P104" i="22"/>
  <c r="R103" i="22"/>
  <c r="P108" i="30"/>
  <c r="R107" i="30"/>
  <c r="P105" i="9"/>
  <c r="R104" i="9"/>
  <c r="R103" i="17"/>
  <c r="P104" i="17"/>
  <c r="R106" i="26"/>
  <c r="P107" i="26"/>
  <c r="P111" i="7"/>
  <c r="R110" i="7"/>
  <c r="P104" i="18"/>
  <c r="R103" i="18"/>
  <c r="R104" i="25"/>
  <c r="P105" i="25"/>
  <c r="P109" i="14"/>
  <c r="R108" i="14"/>
  <c r="P104" i="5"/>
  <c r="R103" i="5"/>
  <c r="R107" i="29"/>
  <c r="P108" i="29"/>
  <c r="P103" i="13"/>
  <c r="R102" i="13"/>
  <c r="P105" i="12"/>
  <c r="R104" i="12"/>
  <c r="R105" i="25"/>
  <c r="P106" i="25"/>
  <c r="P105" i="17"/>
  <c r="R104" i="17"/>
  <c r="P106" i="23"/>
  <c r="R105" i="23"/>
  <c r="P111" i="1"/>
  <c r="R110" i="1"/>
  <c r="R104" i="16"/>
  <c r="P105" i="16"/>
  <c r="R105" i="6"/>
  <c r="P106" i="6"/>
  <c r="P105" i="5"/>
  <c r="R104" i="5"/>
  <c r="P112" i="7"/>
  <c r="R111" i="7"/>
  <c r="R108" i="30"/>
  <c r="P109" i="30"/>
  <c r="R103" i="8"/>
  <c r="P104" i="8"/>
  <c r="R111" i="27"/>
  <c r="P112" i="27"/>
  <c r="R108" i="29"/>
  <c r="P109" i="29"/>
  <c r="R107" i="26"/>
  <c r="P108" i="26"/>
  <c r="P109" i="15"/>
  <c r="R108" i="15"/>
  <c r="R103" i="13"/>
  <c r="P104" i="13"/>
  <c r="P110" i="24"/>
  <c r="R109" i="24"/>
  <c r="P106" i="12"/>
  <c r="R105" i="12"/>
  <c r="P110" i="14"/>
  <c r="R109" i="14"/>
  <c r="R104" i="18"/>
  <c r="P105" i="18"/>
  <c r="R105" i="9"/>
  <c r="P106" i="9"/>
  <c r="P105" i="22"/>
  <c r="R104" i="22"/>
  <c r="R103" i="31"/>
  <c r="P104" i="31"/>
  <c r="R104" i="20"/>
  <c r="P105" i="20"/>
  <c r="P104" i="2"/>
  <c r="R103" i="2"/>
  <c r="P105" i="11"/>
  <c r="R104" i="11"/>
  <c r="R104" i="34"/>
  <c r="P105" i="34"/>
  <c r="P106" i="10"/>
  <c r="R105" i="10"/>
  <c r="R110" i="14"/>
  <c r="P111" i="14"/>
  <c r="P110" i="15"/>
  <c r="R109" i="15"/>
  <c r="P106" i="17"/>
  <c r="R105" i="17"/>
  <c r="R108" i="26"/>
  <c r="P109" i="26"/>
  <c r="R109" i="30"/>
  <c r="P110" i="30"/>
  <c r="P106" i="16"/>
  <c r="R105" i="16"/>
  <c r="P106" i="34"/>
  <c r="R105" i="34"/>
  <c r="R104" i="31"/>
  <c r="P105" i="31"/>
  <c r="P107" i="9"/>
  <c r="R106" i="9"/>
  <c r="R109" i="29"/>
  <c r="P110" i="29"/>
  <c r="P105" i="8"/>
  <c r="R104" i="8"/>
  <c r="P107" i="6"/>
  <c r="R106" i="6"/>
  <c r="P105" i="2"/>
  <c r="R104" i="2"/>
  <c r="R110" i="24"/>
  <c r="P111" i="24"/>
  <c r="P113" i="7"/>
  <c r="R112" i="7"/>
  <c r="P112" i="1"/>
  <c r="R111" i="1"/>
  <c r="P106" i="20"/>
  <c r="R105" i="20"/>
  <c r="R105" i="18"/>
  <c r="P106" i="18"/>
  <c r="P105" i="13"/>
  <c r="R104" i="13"/>
  <c r="P113" i="27"/>
  <c r="R112" i="27"/>
  <c r="P107" i="25"/>
  <c r="R106" i="25"/>
  <c r="R106" i="10"/>
  <c r="P107" i="10"/>
  <c r="P106" i="11"/>
  <c r="R105" i="11"/>
  <c r="P106" i="22"/>
  <c r="R105" i="22"/>
  <c r="P107" i="12"/>
  <c r="R106" i="12"/>
  <c r="P106" i="5"/>
  <c r="R105" i="5"/>
  <c r="P107" i="23"/>
  <c r="R106" i="23"/>
  <c r="P113" i="1"/>
  <c r="R112" i="1"/>
  <c r="P108" i="6"/>
  <c r="R107" i="6"/>
  <c r="P111" i="15"/>
  <c r="R110" i="15"/>
  <c r="P108" i="10"/>
  <c r="R107" i="10"/>
  <c r="P107" i="18"/>
  <c r="R106" i="18"/>
  <c r="R111" i="24"/>
  <c r="P112" i="24"/>
  <c r="P111" i="29"/>
  <c r="R110" i="29"/>
  <c r="R105" i="31"/>
  <c r="P106" i="31"/>
  <c r="P110" i="26"/>
  <c r="R109" i="26"/>
  <c r="P107" i="5"/>
  <c r="R106" i="5"/>
  <c r="P107" i="22"/>
  <c r="R106" i="22"/>
  <c r="R113" i="27"/>
  <c r="P114" i="27"/>
  <c r="P107" i="16"/>
  <c r="R106" i="16"/>
  <c r="R110" i="30"/>
  <c r="P111" i="30"/>
  <c r="R111" i="14"/>
  <c r="P112" i="14"/>
  <c r="R107" i="23"/>
  <c r="P108" i="23"/>
  <c r="P108" i="12"/>
  <c r="R107" i="12"/>
  <c r="P107" i="11"/>
  <c r="R106" i="11"/>
  <c r="P108" i="25"/>
  <c r="R107" i="25"/>
  <c r="R105" i="13"/>
  <c r="P106" i="13"/>
  <c r="R106" i="20"/>
  <c r="P107" i="20"/>
  <c r="R113" i="7"/>
  <c r="P114" i="7"/>
  <c r="P106" i="2"/>
  <c r="R105" i="2"/>
  <c r="P106" i="8"/>
  <c r="R105" i="8"/>
  <c r="P108" i="9"/>
  <c r="R107" i="9"/>
  <c r="R106" i="34"/>
  <c r="P107" i="34"/>
  <c r="R106" i="17"/>
  <c r="P107" i="17"/>
  <c r="P108" i="11"/>
  <c r="R107" i="11"/>
  <c r="P108" i="5"/>
  <c r="R107" i="5"/>
  <c r="P109" i="6"/>
  <c r="R108" i="6"/>
  <c r="P108" i="20"/>
  <c r="R107" i="20"/>
  <c r="P108" i="34"/>
  <c r="R107" i="34"/>
  <c r="P115" i="7"/>
  <c r="R114" i="7"/>
  <c r="P107" i="13"/>
  <c r="R106" i="13"/>
  <c r="R108" i="23"/>
  <c r="P109" i="23"/>
  <c r="P112" i="30"/>
  <c r="R111" i="30"/>
  <c r="P115" i="27"/>
  <c r="R114" i="27"/>
  <c r="P107" i="31"/>
  <c r="R106" i="31"/>
  <c r="P113" i="24"/>
  <c r="R112" i="24"/>
  <c r="R106" i="8"/>
  <c r="P107" i="8"/>
  <c r="R108" i="10"/>
  <c r="P109" i="10"/>
  <c r="P108" i="17"/>
  <c r="R107" i="17"/>
  <c r="P113" i="14"/>
  <c r="R112" i="14"/>
  <c r="P109" i="9"/>
  <c r="R108" i="9"/>
  <c r="P107" i="2"/>
  <c r="R106" i="2"/>
  <c r="P109" i="25"/>
  <c r="R108" i="25"/>
  <c r="P109" i="12"/>
  <c r="R108" i="12"/>
  <c r="R107" i="16"/>
  <c r="P108" i="16"/>
  <c r="R107" i="22"/>
  <c r="P108" i="22"/>
  <c r="R110" i="26"/>
  <c r="P111" i="26"/>
  <c r="R111" i="29"/>
  <c r="P112" i="29"/>
  <c r="P108" i="18"/>
  <c r="R107" i="18"/>
  <c r="P112" i="15"/>
  <c r="R111" i="15"/>
  <c r="P114" i="1"/>
  <c r="R113" i="1"/>
  <c r="P109" i="22"/>
  <c r="R108" i="22"/>
  <c r="P110" i="23"/>
  <c r="R109" i="23"/>
  <c r="P113" i="15"/>
  <c r="R112" i="15"/>
  <c r="P108" i="2"/>
  <c r="R107" i="2"/>
  <c r="P116" i="7"/>
  <c r="R115" i="7"/>
  <c r="P109" i="5"/>
  <c r="R108" i="5"/>
  <c r="R108" i="16"/>
  <c r="P109" i="16"/>
  <c r="P108" i="8"/>
  <c r="R107" i="8"/>
  <c r="R112" i="29"/>
  <c r="P113" i="29"/>
  <c r="R109" i="10"/>
  <c r="P110" i="10"/>
  <c r="P110" i="12"/>
  <c r="R109" i="12"/>
  <c r="P114" i="14"/>
  <c r="R113" i="14"/>
  <c r="P114" i="24"/>
  <c r="R113" i="24"/>
  <c r="P116" i="27"/>
  <c r="R115" i="27"/>
  <c r="R108" i="20"/>
  <c r="P109" i="20"/>
  <c r="R111" i="26"/>
  <c r="P112" i="26"/>
  <c r="P115" i="1"/>
  <c r="R114" i="1"/>
  <c r="P109" i="18"/>
  <c r="R108" i="18"/>
  <c r="P110" i="25"/>
  <c r="R109" i="25"/>
  <c r="R109" i="9"/>
  <c r="P110" i="9"/>
  <c r="R108" i="17"/>
  <c r="P109" i="17"/>
  <c r="R107" i="31"/>
  <c r="P108" i="31"/>
  <c r="P113" i="30"/>
  <c r="R112" i="30"/>
  <c r="R107" i="13"/>
  <c r="P108" i="13"/>
  <c r="R108" i="34"/>
  <c r="P109" i="34"/>
  <c r="P110" i="6"/>
  <c r="R109" i="6"/>
  <c r="P109" i="11"/>
  <c r="R108" i="11"/>
  <c r="P110" i="18"/>
  <c r="R109" i="18"/>
  <c r="P117" i="27"/>
  <c r="R116" i="27"/>
  <c r="R114" i="14"/>
  <c r="P115" i="14"/>
  <c r="P110" i="5"/>
  <c r="R109" i="5"/>
  <c r="R113" i="29"/>
  <c r="P114" i="29"/>
  <c r="R108" i="13"/>
  <c r="P109" i="13"/>
  <c r="P109" i="31"/>
  <c r="R108" i="31"/>
  <c r="P111" i="9"/>
  <c r="R110" i="9"/>
  <c r="R112" i="26"/>
  <c r="P113" i="26"/>
  <c r="P111" i="10"/>
  <c r="R110" i="10"/>
  <c r="P111" i="6"/>
  <c r="R110" i="6"/>
  <c r="R108" i="8"/>
  <c r="P109" i="8"/>
  <c r="P109" i="2"/>
  <c r="R108" i="2"/>
  <c r="P111" i="23"/>
  <c r="R110" i="23"/>
  <c r="P110" i="34"/>
  <c r="R109" i="34"/>
  <c r="R109" i="17"/>
  <c r="P110" i="17"/>
  <c r="P110" i="20"/>
  <c r="R109" i="20"/>
  <c r="R109" i="16"/>
  <c r="P110" i="16"/>
  <c r="P110" i="11"/>
  <c r="R109" i="11"/>
  <c r="R113" i="30"/>
  <c r="P114" i="30"/>
  <c r="P111" i="25"/>
  <c r="R110" i="25"/>
  <c r="P116" i="1"/>
  <c r="R115" i="1"/>
  <c r="R114" i="24"/>
  <c r="P115" i="24"/>
  <c r="R110" i="12"/>
  <c r="P111" i="12"/>
  <c r="P117" i="7"/>
  <c r="R116" i="7"/>
  <c r="R113" i="15"/>
  <c r="P114" i="15"/>
  <c r="P110" i="22"/>
  <c r="R109" i="22"/>
  <c r="P115" i="15"/>
  <c r="R114" i="15"/>
  <c r="P112" i="12"/>
  <c r="R111" i="12"/>
  <c r="R114" i="30"/>
  <c r="P115" i="30"/>
  <c r="R110" i="16"/>
  <c r="P111" i="16"/>
  <c r="P111" i="17"/>
  <c r="R110" i="17"/>
  <c r="R109" i="8"/>
  <c r="P110" i="8"/>
  <c r="R109" i="13"/>
  <c r="P110" i="13"/>
  <c r="P117" i="1"/>
  <c r="R116" i="1"/>
  <c r="R111" i="23"/>
  <c r="P112" i="23"/>
  <c r="P112" i="10"/>
  <c r="R111" i="10"/>
  <c r="P112" i="9"/>
  <c r="R111" i="9"/>
  <c r="R110" i="5"/>
  <c r="P111" i="5"/>
  <c r="R117" i="27"/>
  <c r="P118" i="27"/>
  <c r="R115" i="24"/>
  <c r="P116" i="24"/>
  <c r="P114" i="26"/>
  <c r="R113" i="26"/>
  <c r="P115" i="29"/>
  <c r="R114" i="29"/>
  <c r="P116" i="14"/>
  <c r="R115" i="14"/>
  <c r="P111" i="22"/>
  <c r="R110" i="22"/>
  <c r="P118" i="7"/>
  <c r="R117" i="7"/>
  <c r="R111" i="25"/>
  <c r="P112" i="25"/>
  <c r="R110" i="11"/>
  <c r="P111" i="11"/>
  <c r="R110" i="20"/>
  <c r="P111" i="20"/>
  <c r="R110" i="34"/>
  <c r="P111" i="34"/>
  <c r="P110" i="2"/>
  <c r="R109" i="2"/>
  <c r="R111" i="6"/>
  <c r="P112" i="6"/>
  <c r="R109" i="31"/>
  <c r="P110" i="31"/>
  <c r="P111" i="18"/>
  <c r="R110" i="18"/>
  <c r="R110" i="31"/>
  <c r="P111" i="31"/>
  <c r="P112" i="20"/>
  <c r="R111" i="20"/>
  <c r="P112" i="5"/>
  <c r="R111" i="5"/>
  <c r="P111" i="2"/>
  <c r="R110" i="2"/>
  <c r="R115" i="29"/>
  <c r="P116" i="29"/>
  <c r="P113" i="10"/>
  <c r="R112" i="10"/>
  <c r="P113" i="12"/>
  <c r="R112" i="12"/>
  <c r="R112" i="6"/>
  <c r="P113" i="6"/>
  <c r="P112" i="34"/>
  <c r="R111" i="34"/>
  <c r="P112" i="11"/>
  <c r="R111" i="11"/>
  <c r="P119" i="27"/>
  <c r="R118" i="27"/>
  <c r="R112" i="23"/>
  <c r="P113" i="23"/>
  <c r="P111" i="13"/>
  <c r="R110" i="13"/>
  <c r="P116" i="30"/>
  <c r="R115" i="30"/>
  <c r="R112" i="25"/>
  <c r="P113" i="25"/>
  <c r="P117" i="24"/>
  <c r="R116" i="24"/>
  <c r="P111" i="8"/>
  <c r="R110" i="8"/>
  <c r="P112" i="16"/>
  <c r="R111" i="16"/>
  <c r="P112" i="22"/>
  <c r="R111" i="22"/>
  <c r="R117" i="1"/>
  <c r="P118" i="1"/>
  <c r="R111" i="18"/>
  <c r="P112" i="18"/>
  <c r="P119" i="7"/>
  <c r="R118" i="7"/>
  <c r="P117" i="14"/>
  <c r="R116" i="14"/>
  <c r="R114" i="26"/>
  <c r="P115" i="26"/>
  <c r="P113" i="9"/>
  <c r="R112" i="9"/>
  <c r="P112" i="17"/>
  <c r="R111" i="17"/>
  <c r="P116" i="15"/>
  <c r="R115" i="15"/>
  <c r="P114" i="23"/>
  <c r="R113" i="23"/>
  <c r="P114" i="6"/>
  <c r="R113" i="6"/>
  <c r="P120" i="7"/>
  <c r="R119" i="7"/>
  <c r="R112" i="16"/>
  <c r="P113" i="16"/>
  <c r="P113" i="11"/>
  <c r="R112" i="11"/>
  <c r="P114" i="10"/>
  <c r="R113" i="10"/>
  <c r="P113" i="20"/>
  <c r="R112" i="20"/>
  <c r="R112" i="18"/>
  <c r="P113" i="18"/>
  <c r="P114" i="25"/>
  <c r="R113" i="25"/>
  <c r="R116" i="29"/>
  <c r="P117" i="29"/>
  <c r="R111" i="31"/>
  <c r="P112" i="31"/>
  <c r="P116" i="26"/>
  <c r="R115" i="26"/>
  <c r="P119" i="1"/>
  <c r="R118" i="1"/>
  <c r="P113" i="17"/>
  <c r="R112" i="17"/>
  <c r="P118" i="24"/>
  <c r="R117" i="24"/>
  <c r="R116" i="30"/>
  <c r="P117" i="30"/>
  <c r="R111" i="2"/>
  <c r="P112" i="2"/>
  <c r="P117" i="15"/>
  <c r="R116" i="15"/>
  <c r="R113" i="9"/>
  <c r="P114" i="9"/>
  <c r="P118" i="14"/>
  <c r="R117" i="14"/>
  <c r="P113" i="22"/>
  <c r="R112" i="22"/>
  <c r="P112" i="8"/>
  <c r="R111" i="8"/>
  <c r="R111" i="13"/>
  <c r="P112" i="13"/>
  <c r="R119" i="27"/>
  <c r="P120" i="27"/>
  <c r="P113" i="34"/>
  <c r="R112" i="34"/>
  <c r="P114" i="12"/>
  <c r="R113" i="12"/>
  <c r="P113" i="5"/>
  <c r="R112" i="5"/>
  <c r="P115" i="12"/>
  <c r="R114" i="12"/>
  <c r="P113" i="8"/>
  <c r="R112" i="8"/>
  <c r="R114" i="10"/>
  <c r="P115" i="10"/>
  <c r="P115" i="6"/>
  <c r="R114" i="6"/>
  <c r="P113" i="13"/>
  <c r="R112" i="13"/>
  <c r="P115" i="9"/>
  <c r="R114" i="9"/>
  <c r="P121" i="27"/>
  <c r="R120" i="27"/>
  <c r="R117" i="30"/>
  <c r="P118" i="30"/>
  <c r="R117" i="29"/>
  <c r="P118" i="29"/>
  <c r="P114" i="18"/>
  <c r="R113" i="18"/>
  <c r="P114" i="16"/>
  <c r="R113" i="16"/>
  <c r="R118" i="14"/>
  <c r="P119" i="14"/>
  <c r="P118" i="15"/>
  <c r="R117" i="15"/>
  <c r="P114" i="17"/>
  <c r="R113" i="17"/>
  <c r="P117" i="26"/>
  <c r="R116" i="26"/>
  <c r="P113" i="2"/>
  <c r="R112" i="2"/>
  <c r="R112" i="31"/>
  <c r="P113" i="31"/>
  <c r="P114" i="5"/>
  <c r="R113" i="5"/>
  <c r="P114" i="34"/>
  <c r="R113" i="34"/>
  <c r="R113" i="22"/>
  <c r="P114" i="22"/>
  <c r="R118" i="24"/>
  <c r="P119" i="24"/>
  <c r="P120" i="1"/>
  <c r="R119" i="1"/>
  <c r="P115" i="25"/>
  <c r="R114" i="25"/>
  <c r="P114" i="20"/>
  <c r="R113" i="20"/>
  <c r="P114" i="11"/>
  <c r="R113" i="11"/>
  <c r="P121" i="7"/>
  <c r="R120" i="7"/>
  <c r="P115" i="23"/>
  <c r="R114" i="23"/>
  <c r="P122" i="7"/>
  <c r="R121" i="7"/>
  <c r="R114" i="17"/>
  <c r="P115" i="17"/>
  <c r="R115" i="6"/>
  <c r="P116" i="6"/>
  <c r="R119" i="24"/>
  <c r="P120" i="24"/>
  <c r="R113" i="31"/>
  <c r="P114" i="31"/>
  <c r="P119" i="29"/>
  <c r="R118" i="29"/>
  <c r="P116" i="10"/>
  <c r="R115" i="10"/>
  <c r="P115" i="22"/>
  <c r="R114" i="22"/>
  <c r="P120" i="14"/>
  <c r="R119" i="14"/>
  <c r="P119" i="30"/>
  <c r="R118" i="30"/>
  <c r="R114" i="20"/>
  <c r="P115" i="20"/>
  <c r="R120" i="1"/>
  <c r="P121" i="1"/>
  <c r="P115" i="5"/>
  <c r="R114" i="5"/>
  <c r="R113" i="2"/>
  <c r="P114" i="2"/>
  <c r="P115" i="18"/>
  <c r="R114" i="18"/>
  <c r="R115" i="9"/>
  <c r="P116" i="9"/>
  <c r="P114" i="8"/>
  <c r="R113" i="8"/>
  <c r="R115" i="23"/>
  <c r="P116" i="23"/>
  <c r="P115" i="11"/>
  <c r="R114" i="11"/>
  <c r="R115" i="25"/>
  <c r="P116" i="25"/>
  <c r="R114" i="34"/>
  <c r="P115" i="34"/>
  <c r="P118" i="26"/>
  <c r="R117" i="26"/>
  <c r="P119" i="15"/>
  <c r="R118" i="15"/>
  <c r="P115" i="16"/>
  <c r="R114" i="16"/>
  <c r="P122" i="27"/>
  <c r="R121" i="27"/>
  <c r="R113" i="13"/>
  <c r="P114" i="13"/>
  <c r="P116" i="12"/>
  <c r="R115" i="12"/>
  <c r="P117" i="25"/>
  <c r="R116" i="25"/>
  <c r="R116" i="9"/>
  <c r="P117" i="9"/>
  <c r="R121" i="1"/>
  <c r="P122" i="1"/>
  <c r="P116" i="17"/>
  <c r="R115" i="17"/>
  <c r="P116" i="16"/>
  <c r="R115" i="16"/>
  <c r="P120" i="30"/>
  <c r="R119" i="30"/>
  <c r="R119" i="29"/>
  <c r="P120" i="29"/>
  <c r="R115" i="34"/>
  <c r="P116" i="34"/>
  <c r="P116" i="20"/>
  <c r="R115" i="20"/>
  <c r="P115" i="31"/>
  <c r="R114" i="31"/>
  <c r="P117" i="6"/>
  <c r="R116" i="6"/>
  <c r="P115" i="13"/>
  <c r="R114" i="13"/>
  <c r="R116" i="23"/>
  <c r="P117" i="23"/>
  <c r="P115" i="2"/>
  <c r="R114" i="2"/>
  <c r="P121" i="24"/>
  <c r="R120" i="24"/>
  <c r="R118" i="26"/>
  <c r="P119" i="26"/>
  <c r="P116" i="22"/>
  <c r="R115" i="22"/>
  <c r="P117" i="12"/>
  <c r="R116" i="12"/>
  <c r="P123" i="27"/>
  <c r="R122" i="27"/>
  <c r="P120" i="15"/>
  <c r="R119" i="15"/>
  <c r="P116" i="11"/>
  <c r="R115" i="11"/>
  <c r="R114" i="8"/>
  <c r="P115" i="8"/>
  <c r="R115" i="18"/>
  <c r="P116" i="18"/>
  <c r="P116" i="5"/>
  <c r="R115" i="5"/>
  <c r="P121" i="14"/>
  <c r="R120" i="14"/>
  <c r="R116" i="10"/>
  <c r="P117" i="10"/>
  <c r="P123" i="7"/>
  <c r="R122" i="7"/>
  <c r="R115" i="13"/>
  <c r="P116" i="13"/>
  <c r="R116" i="17"/>
  <c r="P117" i="17"/>
  <c r="P117" i="18"/>
  <c r="R116" i="18"/>
  <c r="P118" i="23"/>
  <c r="R117" i="23"/>
  <c r="R120" i="29"/>
  <c r="P121" i="29"/>
  <c r="P123" i="1"/>
  <c r="R122" i="1"/>
  <c r="R117" i="10"/>
  <c r="P118" i="10"/>
  <c r="P116" i="8"/>
  <c r="R115" i="8"/>
  <c r="P120" i="26"/>
  <c r="R119" i="26"/>
  <c r="R116" i="34"/>
  <c r="P117" i="34"/>
  <c r="R117" i="9"/>
  <c r="P118" i="9"/>
  <c r="P117" i="5"/>
  <c r="R116" i="5"/>
  <c r="P121" i="15"/>
  <c r="R120" i="15"/>
  <c r="P118" i="12"/>
  <c r="R117" i="12"/>
  <c r="R115" i="2"/>
  <c r="P116" i="2"/>
  <c r="R115" i="31"/>
  <c r="P116" i="31"/>
  <c r="R120" i="30"/>
  <c r="P121" i="30"/>
  <c r="P124" i="7"/>
  <c r="R123" i="7"/>
  <c r="P122" i="14"/>
  <c r="R121" i="14"/>
  <c r="P117" i="11"/>
  <c r="R116" i="11"/>
  <c r="P124" i="27"/>
  <c r="R123" i="27"/>
  <c r="P117" i="22"/>
  <c r="R116" i="22"/>
  <c r="R121" i="24"/>
  <c r="P122" i="24"/>
  <c r="P118" i="6"/>
  <c r="R117" i="6"/>
  <c r="R116" i="20"/>
  <c r="P117" i="20"/>
  <c r="P117" i="16"/>
  <c r="R116" i="16"/>
  <c r="P118" i="25"/>
  <c r="R117" i="25"/>
  <c r="P118" i="16"/>
  <c r="R117" i="16"/>
  <c r="P118" i="11"/>
  <c r="R117" i="11"/>
  <c r="R118" i="12"/>
  <c r="P119" i="12"/>
  <c r="P118" i="5"/>
  <c r="R117" i="5"/>
  <c r="R116" i="8"/>
  <c r="P117" i="8"/>
  <c r="P119" i="23"/>
  <c r="R118" i="23"/>
  <c r="P118" i="20"/>
  <c r="R117" i="20"/>
  <c r="R121" i="30"/>
  <c r="P122" i="30"/>
  <c r="R116" i="2"/>
  <c r="P117" i="2"/>
  <c r="P117" i="31"/>
  <c r="R116" i="31"/>
  <c r="P118" i="34"/>
  <c r="R117" i="34"/>
  <c r="R117" i="17"/>
  <c r="P118" i="17"/>
  <c r="P119" i="6"/>
  <c r="R118" i="6"/>
  <c r="P118" i="22"/>
  <c r="R117" i="22"/>
  <c r="R124" i="7"/>
  <c r="P125" i="7"/>
  <c r="P124" i="1"/>
  <c r="R123" i="1"/>
  <c r="P123" i="24"/>
  <c r="R122" i="24"/>
  <c r="P119" i="9"/>
  <c r="R118" i="9"/>
  <c r="P119" i="10"/>
  <c r="R118" i="10"/>
  <c r="R121" i="29"/>
  <c r="P122" i="29"/>
  <c r="P117" i="13"/>
  <c r="R116" i="13"/>
  <c r="P119" i="25"/>
  <c r="R118" i="25"/>
  <c r="R124" i="27"/>
  <c r="P125" i="27"/>
  <c r="R122" i="14"/>
  <c r="P123" i="14"/>
  <c r="P122" i="15"/>
  <c r="R121" i="15"/>
  <c r="R120" i="26"/>
  <c r="P121" i="26"/>
  <c r="P118" i="18"/>
  <c r="R117" i="18"/>
  <c r="P119" i="17"/>
  <c r="R118" i="17"/>
  <c r="R122" i="30"/>
  <c r="P123" i="30"/>
  <c r="R119" i="25"/>
  <c r="P120" i="25"/>
  <c r="R119" i="9"/>
  <c r="P120" i="9"/>
  <c r="R117" i="31"/>
  <c r="P118" i="31"/>
  <c r="R119" i="23"/>
  <c r="P120" i="23"/>
  <c r="R118" i="5"/>
  <c r="P119" i="5"/>
  <c r="R125" i="27"/>
  <c r="P126" i="27"/>
  <c r="P126" i="7"/>
  <c r="R125" i="7"/>
  <c r="R117" i="2"/>
  <c r="P118" i="2"/>
  <c r="R117" i="8"/>
  <c r="P118" i="8"/>
  <c r="P120" i="12"/>
  <c r="R119" i="12"/>
  <c r="P122" i="26"/>
  <c r="R121" i="26"/>
  <c r="P124" i="14"/>
  <c r="R123" i="14"/>
  <c r="P123" i="29"/>
  <c r="R122" i="29"/>
  <c r="P125" i="1"/>
  <c r="R124" i="1"/>
  <c r="P119" i="22"/>
  <c r="R118" i="22"/>
  <c r="R118" i="11"/>
  <c r="P119" i="11"/>
  <c r="P119" i="18"/>
  <c r="R118" i="18"/>
  <c r="P123" i="15"/>
  <c r="R122" i="15"/>
  <c r="R117" i="13"/>
  <c r="P118" i="13"/>
  <c r="P120" i="10"/>
  <c r="R119" i="10"/>
  <c r="R123" i="24"/>
  <c r="P124" i="24"/>
  <c r="R119" i="6"/>
  <c r="P120" i="6"/>
  <c r="P119" i="34"/>
  <c r="R118" i="34"/>
  <c r="R118" i="20"/>
  <c r="P119" i="20"/>
  <c r="R118" i="16"/>
  <c r="P119" i="16"/>
  <c r="P120" i="20"/>
  <c r="R119" i="20"/>
  <c r="P121" i="6"/>
  <c r="R120" i="6"/>
  <c r="P120" i="11"/>
  <c r="R119" i="11"/>
  <c r="R118" i="2"/>
  <c r="P119" i="2"/>
  <c r="P127" i="27"/>
  <c r="R126" i="27"/>
  <c r="R120" i="23"/>
  <c r="P121" i="23"/>
  <c r="R120" i="9"/>
  <c r="P121" i="9"/>
  <c r="P124" i="30"/>
  <c r="R123" i="30"/>
  <c r="R120" i="10"/>
  <c r="P121" i="10"/>
  <c r="P124" i="15"/>
  <c r="R123" i="15"/>
  <c r="P126" i="1"/>
  <c r="R125" i="1"/>
  <c r="R124" i="14"/>
  <c r="P125" i="14"/>
  <c r="P121" i="12"/>
  <c r="R120" i="12"/>
  <c r="P120" i="16"/>
  <c r="R119" i="16"/>
  <c r="P125" i="24"/>
  <c r="R124" i="24"/>
  <c r="P119" i="13"/>
  <c r="R118" i="13"/>
  <c r="P119" i="8"/>
  <c r="R118" i="8"/>
  <c r="P120" i="5"/>
  <c r="R119" i="5"/>
  <c r="P119" i="31"/>
  <c r="R118" i="31"/>
  <c r="P121" i="25"/>
  <c r="R120" i="25"/>
  <c r="P120" i="34"/>
  <c r="R119" i="34"/>
  <c r="R119" i="18"/>
  <c r="P120" i="18"/>
  <c r="P120" i="22"/>
  <c r="R119" i="22"/>
  <c r="R123" i="29"/>
  <c r="P124" i="29"/>
  <c r="R122" i="26"/>
  <c r="P123" i="26"/>
  <c r="P127" i="7"/>
  <c r="R126" i="7"/>
  <c r="P120" i="17"/>
  <c r="R119" i="17"/>
  <c r="P125" i="29"/>
  <c r="R124" i="29"/>
  <c r="P126" i="14"/>
  <c r="R125" i="14"/>
  <c r="P122" i="25"/>
  <c r="R121" i="25"/>
  <c r="R119" i="13"/>
  <c r="P120" i="13"/>
  <c r="P121" i="16"/>
  <c r="R120" i="16"/>
  <c r="R124" i="15"/>
  <c r="P125" i="15"/>
  <c r="P124" i="26"/>
  <c r="R123" i="26"/>
  <c r="P122" i="10"/>
  <c r="R121" i="10"/>
  <c r="R121" i="9"/>
  <c r="P122" i="9"/>
  <c r="P121" i="18"/>
  <c r="R120" i="18"/>
  <c r="P122" i="23"/>
  <c r="R121" i="23"/>
  <c r="R119" i="2"/>
  <c r="P120" i="2"/>
  <c r="R127" i="7"/>
  <c r="P128" i="7"/>
  <c r="P121" i="5"/>
  <c r="R120" i="5"/>
  <c r="R124" i="30"/>
  <c r="P125" i="30"/>
  <c r="P122" i="6"/>
  <c r="R121" i="6"/>
  <c r="R120" i="17"/>
  <c r="P121" i="17"/>
  <c r="P121" i="22"/>
  <c r="R120" i="22"/>
  <c r="R120" i="34"/>
  <c r="P121" i="34"/>
  <c r="R119" i="31"/>
  <c r="P120" i="31"/>
  <c r="P120" i="8"/>
  <c r="R119" i="8"/>
  <c r="R125" i="24"/>
  <c r="P126" i="24"/>
  <c r="R121" i="12"/>
  <c r="P122" i="12"/>
  <c r="P127" i="1"/>
  <c r="R126" i="1"/>
  <c r="R127" i="27"/>
  <c r="P128" i="27"/>
  <c r="P121" i="11"/>
  <c r="R120" i="11"/>
  <c r="R120" i="20"/>
  <c r="P121" i="20"/>
  <c r="R121" i="11"/>
  <c r="P122" i="11"/>
  <c r="P122" i="22"/>
  <c r="R121" i="22"/>
  <c r="P123" i="6"/>
  <c r="R122" i="6"/>
  <c r="R121" i="5"/>
  <c r="P122" i="5"/>
  <c r="P122" i="18"/>
  <c r="R121" i="18"/>
  <c r="P127" i="14"/>
  <c r="R126" i="14"/>
  <c r="R128" i="27"/>
  <c r="P129" i="27"/>
  <c r="R122" i="12"/>
  <c r="P123" i="12"/>
  <c r="P122" i="34"/>
  <c r="R121" i="34"/>
  <c r="R125" i="30"/>
  <c r="P126" i="30"/>
  <c r="R126" i="24"/>
  <c r="P127" i="24"/>
  <c r="P121" i="31"/>
  <c r="R120" i="31"/>
  <c r="P121" i="2"/>
  <c r="R120" i="2"/>
  <c r="P126" i="15"/>
  <c r="R125" i="15"/>
  <c r="P121" i="13"/>
  <c r="R120" i="13"/>
  <c r="P128" i="1"/>
  <c r="R127" i="1"/>
  <c r="P123" i="10"/>
  <c r="R122" i="10"/>
  <c r="P122" i="20"/>
  <c r="R121" i="20"/>
  <c r="P122" i="17"/>
  <c r="R121" i="17"/>
  <c r="P129" i="7"/>
  <c r="R128" i="7"/>
  <c r="P123" i="9"/>
  <c r="R122" i="9"/>
  <c r="R120" i="8"/>
  <c r="P121" i="8"/>
  <c r="P123" i="23"/>
  <c r="R122" i="23"/>
  <c r="R124" i="26"/>
  <c r="P125" i="26"/>
  <c r="R121" i="16"/>
  <c r="P122" i="16"/>
  <c r="P123" i="25"/>
  <c r="R122" i="25"/>
  <c r="R125" i="29"/>
  <c r="P126" i="29"/>
  <c r="P126" i="26"/>
  <c r="R125" i="26"/>
  <c r="P122" i="8"/>
  <c r="R121" i="8"/>
  <c r="R126" i="30"/>
  <c r="P127" i="30"/>
  <c r="R129" i="7"/>
  <c r="P130" i="7"/>
  <c r="P129" i="1"/>
  <c r="R128" i="1"/>
  <c r="R121" i="31"/>
  <c r="P122" i="31"/>
  <c r="P127" i="29"/>
  <c r="R126" i="29"/>
  <c r="R122" i="16"/>
  <c r="P123" i="16"/>
  <c r="R127" i="24"/>
  <c r="P128" i="24"/>
  <c r="R129" i="27"/>
  <c r="P130" i="27"/>
  <c r="R122" i="11"/>
  <c r="P123" i="11"/>
  <c r="P124" i="12"/>
  <c r="R123" i="12"/>
  <c r="R122" i="5"/>
  <c r="P123" i="5"/>
  <c r="R123" i="25"/>
  <c r="P124" i="25"/>
  <c r="P123" i="20"/>
  <c r="R122" i="20"/>
  <c r="P127" i="15"/>
  <c r="R126" i="15"/>
  <c r="R127" i="14"/>
  <c r="P128" i="14"/>
  <c r="P123" i="22"/>
  <c r="R122" i="22"/>
  <c r="R123" i="23"/>
  <c r="P124" i="23"/>
  <c r="P124" i="9"/>
  <c r="R123" i="9"/>
  <c r="P123" i="17"/>
  <c r="R122" i="17"/>
  <c r="P124" i="10"/>
  <c r="R123" i="10"/>
  <c r="R121" i="13"/>
  <c r="P122" i="13"/>
  <c r="P122" i="2"/>
  <c r="R121" i="2"/>
  <c r="R122" i="34"/>
  <c r="P123" i="34"/>
  <c r="P123" i="18"/>
  <c r="R122" i="18"/>
  <c r="R123" i="6"/>
  <c r="P124" i="6"/>
  <c r="P124" i="16"/>
  <c r="R123" i="16"/>
  <c r="P123" i="2"/>
  <c r="R122" i="2"/>
  <c r="P125" i="9"/>
  <c r="R124" i="9"/>
  <c r="P123" i="8"/>
  <c r="R122" i="8"/>
  <c r="P125" i="6"/>
  <c r="R124" i="6"/>
  <c r="R123" i="34"/>
  <c r="P124" i="34"/>
  <c r="P123" i="13"/>
  <c r="R122" i="13"/>
  <c r="P125" i="23"/>
  <c r="R124" i="23"/>
  <c r="P129" i="14"/>
  <c r="R128" i="14"/>
  <c r="P124" i="5"/>
  <c r="R123" i="5"/>
  <c r="P124" i="11"/>
  <c r="R123" i="11"/>
  <c r="P129" i="24"/>
  <c r="R128" i="24"/>
  <c r="P128" i="30"/>
  <c r="R127" i="30"/>
  <c r="P125" i="25"/>
  <c r="R124" i="25"/>
  <c r="P131" i="27"/>
  <c r="R130" i="27"/>
  <c r="P123" i="31"/>
  <c r="R122" i="31"/>
  <c r="P131" i="7"/>
  <c r="R130" i="7"/>
  <c r="R123" i="18"/>
  <c r="P124" i="18"/>
  <c r="P125" i="10"/>
  <c r="R124" i="10"/>
  <c r="P124" i="22"/>
  <c r="R123" i="22"/>
  <c r="R127" i="15"/>
  <c r="P128" i="15"/>
  <c r="P125" i="12"/>
  <c r="R124" i="12"/>
  <c r="P124" i="17"/>
  <c r="R123" i="17"/>
  <c r="R123" i="20"/>
  <c r="P124" i="20"/>
  <c r="R127" i="29"/>
  <c r="P128" i="29"/>
  <c r="P130" i="1"/>
  <c r="R129" i="1"/>
  <c r="R126" i="26"/>
  <c r="P127" i="26"/>
  <c r="P131" i="1"/>
  <c r="R130" i="1"/>
  <c r="P126" i="12"/>
  <c r="R125" i="12"/>
  <c r="R125" i="25"/>
  <c r="P126" i="25"/>
  <c r="P125" i="5"/>
  <c r="R124" i="5"/>
  <c r="R125" i="23"/>
  <c r="P126" i="23"/>
  <c r="R123" i="2"/>
  <c r="P124" i="2"/>
  <c r="R127" i="26"/>
  <c r="P128" i="26"/>
  <c r="P129" i="29"/>
  <c r="R128" i="29"/>
  <c r="P129" i="15"/>
  <c r="R128" i="15"/>
  <c r="R124" i="20"/>
  <c r="P125" i="20"/>
  <c r="P125" i="18"/>
  <c r="R124" i="18"/>
  <c r="P125" i="34"/>
  <c r="R124" i="34"/>
  <c r="R124" i="22"/>
  <c r="P125" i="22"/>
  <c r="R123" i="31"/>
  <c r="P124" i="31"/>
  <c r="R129" i="24"/>
  <c r="P130" i="24"/>
  <c r="P124" i="8"/>
  <c r="R123" i="8"/>
  <c r="P125" i="17"/>
  <c r="R124" i="17"/>
  <c r="P126" i="10"/>
  <c r="R125" i="10"/>
  <c r="P132" i="7"/>
  <c r="R131" i="7"/>
  <c r="R131" i="27"/>
  <c r="P132" i="27"/>
  <c r="R128" i="30"/>
  <c r="P129" i="30"/>
  <c r="P125" i="11"/>
  <c r="R124" i="11"/>
  <c r="P130" i="14"/>
  <c r="R129" i="14"/>
  <c r="R123" i="13"/>
  <c r="P124" i="13"/>
  <c r="R125" i="6"/>
  <c r="P126" i="6"/>
  <c r="P126" i="9"/>
  <c r="R125" i="9"/>
  <c r="P125" i="16"/>
  <c r="R124" i="16"/>
  <c r="P126" i="11"/>
  <c r="R125" i="11"/>
  <c r="R126" i="10"/>
  <c r="P127" i="10"/>
  <c r="R129" i="29"/>
  <c r="P130" i="29"/>
  <c r="P126" i="5"/>
  <c r="R125" i="5"/>
  <c r="P127" i="6"/>
  <c r="R126" i="6"/>
  <c r="R129" i="30"/>
  <c r="P130" i="30"/>
  <c r="P126" i="22"/>
  <c r="R125" i="22"/>
  <c r="P125" i="13"/>
  <c r="R124" i="13"/>
  <c r="P133" i="27"/>
  <c r="R132" i="27"/>
  <c r="P125" i="31"/>
  <c r="R124" i="31"/>
  <c r="P126" i="20"/>
  <c r="R125" i="20"/>
  <c r="R124" i="2"/>
  <c r="P125" i="2"/>
  <c r="P127" i="9"/>
  <c r="R126" i="9"/>
  <c r="P125" i="8"/>
  <c r="R124" i="8"/>
  <c r="P126" i="34"/>
  <c r="R125" i="34"/>
  <c r="P127" i="12"/>
  <c r="R126" i="12"/>
  <c r="R130" i="24"/>
  <c r="P131" i="24"/>
  <c r="P129" i="26"/>
  <c r="R128" i="26"/>
  <c r="R126" i="23"/>
  <c r="P127" i="23"/>
  <c r="P127" i="25"/>
  <c r="R126" i="25"/>
  <c r="P126" i="16"/>
  <c r="R125" i="16"/>
  <c r="P131" i="14"/>
  <c r="R130" i="14"/>
  <c r="R132" i="7"/>
  <c r="P133" i="7"/>
  <c r="P126" i="17"/>
  <c r="R125" i="17"/>
  <c r="R125" i="18"/>
  <c r="P126" i="18"/>
  <c r="R129" i="15"/>
  <c r="P130" i="15"/>
  <c r="P132" i="1"/>
  <c r="R131" i="1"/>
  <c r="P131" i="15"/>
  <c r="R130" i="15"/>
  <c r="R125" i="2"/>
  <c r="P126" i="2"/>
  <c r="P131" i="30"/>
  <c r="R130" i="30"/>
  <c r="P128" i="10"/>
  <c r="R127" i="10"/>
  <c r="P132" i="14"/>
  <c r="R131" i="14"/>
  <c r="P130" i="26"/>
  <c r="R129" i="26"/>
  <c r="R125" i="13"/>
  <c r="P126" i="13"/>
  <c r="P127" i="5"/>
  <c r="R126" i="5"/>
  <c r="P127" i="18"/>
  <c r="R126" i="18"/>
  <c r="P134" i="7"/>
  <c r="R133" i="7"/>
  <c r="P128" i="23"/>
  <c r="R127" i="23"/>
  <c r="R131" i="24"/>
  <c r="P132" i="24"/>
  <c r="P131" i="29"/>
  <c r="R130" i="29"/>
  <c r="R126" i="17"/>
  <c r="P127" i="17"/>
  <c r="P128" i="25"/>
  <c r="R127" i="25"/>
  <c r="P128" i="12"/>
  <c r="R127" i="12"/>
  <c r="P126" i="8"/>
  <c r="R125" i="8"/>
  <c r="P126" i="31"/>
  <c r="R125" i="31"/>
  <c r="R132" i="1"/>
  <c r="P133" i="1"/>
  <c r="P127" i="16"/>
  <c r="R126" i="16"/>
  <c r="P127" i="34"/>
  <c r="R126" i="34"/>
  <c r="P128" i="9"/>
  <c r="R127" i="9"/>
  <c r="R126" i="20"/>
  <c r="P127" i="20"/>
  <c r="P134" i="27"/>
  <c r="R133" i="27"/>
  <c r="P127" i="22"/>
  <c r="R126" i="22"/>
  <c r="P128" i="6"/>
  <c r="R127" i="6"/>
  <c r="P127" i="11"/>
  <c r="R126" i="11"/>
  <c r="P133" i="24"/>
  <c r="R132" i="24"/>
  <c r="R128" i="6"/>
  <c r="P129" i="6"/>
  <c r="P129" i="9"/>
  <c r="R128" i="9"/>
  <c r="P127" i="31"/>
  <c r="R126" i="31"/>
  <c r="P135" i="7"/>
  <c r="R134" i="7"/>
  <c r="P128" i="5"/>
  <c r="R127" i="5"/>
  <c r="P129" i="10"/>
  <c r="R128" i="10"/>
  <c r="P128" i="20"/>
  <c r="R127" i="20"/>
  <c r="P134" i="1"/>
  <c r="R133" i="1"/>
  <c r="P127" i="13"/>
  <c r="R126" i="13"/>
  <c r="P128" i="17"/>
  <c r="R127" i="17"/>
  <c r="R126" i="2"/>
  <c r="P127" i="2"/>
  <c r="R134" i="27"/>
  <c r="P135" i="27"/>
  <c r="P128" i="16"/>
  <c r="R127" i="16"/>
  <c r="P129" i="12"/>
  <c r="R128" i="12"/>
  <c r="P131" i="26"/>
  <c r="R130" i="26"/>
  <c r="P128" i="11"/>
  <c r="R127" i="11"/>
  <c r="R127" i="22"/>
  <c r="P128" i="22"/>
  <c r="P128" i="34"/>
  <c r="R127" i="34"/>
  <c r="R126" i="8"/>
  <c r="P127" i="8"/>
  <c r="R128" i="25"/>
  <c r="P129" i="25"/>
  <c r="R131" i="29"/>
  <c r="P132" i="29"/>
  <c r="P129" i="23"/>
  <c r="R128" i="23"/>
  <c r="P128" i="18"/>
  <c r="R127" i="18"/>
  <c r="P133" i="14"/>
  <c r="R132" i="14"/>
  <c r="P132" i="30"/>
  <c r="R131" i="30"/>
  <c r="P132" i="15"/>
  <c r="R131" i="15"/>
  <c r="R132" i="29"/>
  <c r="P133" i="29"/>
  <c r="P129" i="22"/>
  <c r="R128" i="22"/>
  <c r="P130" i="6"/>
  <c r="R129" i="6"/>
  <c r="R128" i="18"/>
  <c r="P129" i="18"/>
  <c r="P129" i="20"/>
  <c r="R128" i="20"/>
  <c r="P128" i="31"/>
  <c r="R127" i="31"/>
  <c r="R135" i="27"/>
  <c r="P136" i="27"/>
  <c r="P128" i="8"/>
  <c r="R127" i="8"/>
  <c r="R127" i="2"/>
  <c r="P128" i="2"/>
  <c r="R132" i="30"/>
  <c r="P133" i="30"/>
  <c r="R131" i="26"/>
  <c r="P132" i="26"/>
  <c r="P129" i="16"/>
  <c r="R128" i="16"/>
  <c r="R127" i="13"/>
  <c r="P128" i="13"/>
  <c r="P129" i="5"/>
  <c r="R128" i="5"/>
  <c r="P130" i="25"/>
  <c r="R129" i="25"/>
  <c r="R132" i="15"/>
  <c r="P133" i="15"/>
  <c r="P134" i="14"/>
  <c r="R133" i="14"/>
  <c r="P130" i="23"/>
  <c r="R129" i="23"/>
  <c r="P129" i="34"/>
  <c r="R128" i="34"/>
  <c r="P129" i="11"/>
  <c r="R128" i="11"/>
  <c r="P130" i="12"/>
  <c r="R129" i="12"/>
  <c r="P129" i="17"/>
  <c r="R128" i="17"/>
  <c r="P135" i="1"/>
  <c r="R134" i="1"/>
  <c r="P130" i="10"/>
  <c r="R129" i="10"/>
  <c r="R135" i="7"/>
  <c r="P136" i="7"/>
  <c r="R129" i="9"/>
  <c r="P130" i="9"/>
  <c r="R133" i="24"/>
  <c r="P134" i="24"/>
  <c r="R130" i="10"/>
  <c r="P131" i="10"/>
  <c r="P130" i="11"/>
  <c r="R129" i="11"/>
  <c r="P130" i="16"/>
  <c r="R129" i="16"/>
  <c r="R134" i="24"/>
  <c r="P135" i="24"/>
  <c r="P137" i="7"/>
  <c r="R136" i="7"/>
  <c r="P129" i="13"/>
  <c r="R128" i="13"/>
  <c r="P129" i="2"/>
  <c r="R128" i="2"/>
  <c r="P131" i="9"/>
  <c r="R130" i="9"/>
  <c r="P134" i="15"/>
  <c r="R133" i="15"/>
  <c r="P134" i="30"/>
  <c r="R133" i="30"/>
  <c r="P130" i="18"/>
  <c r="R129" i="18"/>
  <c r="P130" i="17"/>
  <c r="R129" i="17"/>
  <c r="R130" i="23"/>
  <c r="P131" i="23"/>
  <c r="P130" i="5"/>
  <c r="R129" i="5"/>
  <c r="P129" i="8"/>
  <c r="R128" i="8"/>
  <c r="P129" i="31"/>
  <c r="R128" i="31"/>
  <c r="R129" i="22"/>
  <c r="P130" i="22"/>
  <c r="P133" i="26"/>
  <c r="R132" i="26"/>
  <c r="P137" i="27"/>
  <c r="R136" i="27"/>
  <c r="R133" i="29"/>
  <c r="P134" i="29"/>
  <c r="P136" i="1"/>
  <c r="R135" i="1"/>
  <c r="P131" i="12"/>
  <c r="R130" i="12"/>
  <c r="P130" i="34"/>
  <c r="R129" i="34"/>
  <c r="P135" i="14"/>
  <c r="R134" i="14"/>
  <c r="P131" i="25"/>
  <c r="R130" i="25"/>
  <c r="P130" i="20"/>
  <c r="R129" i="20"/>
  <c r="P131" i="6"/>
  <c r="R130" i="6"/>
  <c r="P131" i="20"/>
  <c r="R130" i="20"/>
  <c r="P130" i="31"/>
  <c r="R129" i="31"/>
  <c r="R130" i="17"/>
  <c r="P131" i="17"/>
  <c r="P132" i="9"/>
  <c r="R131" i="9"/>
  <c r="P131" i="22"/>
  <c r="R130" i="22"/>
  <c r="P132" i="23"/>
  <c r="R131" i="23"/>
  <c r="P135" i="29"/>
  <c r="R134" i="29"/>
  <c r="R135" i="24"/>
  <c r="P136" i="24"/>
  <c r="R135" i="14"/>
  <c r="P136" i="14"/>
  <c r="P132" i="12"/>
  <c r="R131" i="12"/>
  <c r="P134" i="26"/>
  <c r="R133" i="26"/>
  <c r="P131" i="5"/>
  <c r="R130" i="5"/>
  <c r="R134" i="30"/>
  <c r="P135" i="30"/>
  <c r="P130" i="13"/>
  <c r="R129" i="13"/>
  <c r="P131" i="11"/>
  <c r="R130" i="11"/>
  <c r="R131" i="10"/>
  <c r="P132" i="10"/>
  <c r="P132" i="6"/>
  <c r="R131" i="6"/>
  <c r="P132" i="25"/>
  <c r="R131" i="25"/>
  <c r="R130" i="34"/>
  <c r="P131" i="34"/>
  <c r="R136" i="1"/>
  <c r="P137" i="1"/>
  <c r="R137" i="27"/>
  <c r="P138" i="27"/>
  <c r="P130" i="8"/>
  <c r="R129" i="8"/>
  <c r="P131" i="18"/>
  <c r="R130" i="18"/>
  <c r="P135" i="15"/>
  <c r="R134" i="15"/>
  <c r="P130" i="2"/>
  <c r="R129" i="2"/>
  <c r="P138" i="7"/>
  <c r="R137" i="7"/>
  <c r="P131" i="16"/>
  <c r="R130" i="16"/>
  <c r="P138" i="1"/>
  <c r="R137" i="1"/>
  <c r="R135" i="15"/>
  <c r="P136" i="15"/>
  <c r="R130" i="8"/>
  <c r="P131" i="8"/>
  <c r="P133" i="25"/>
  <c r="R132" i="25"/>
  <c r="R130" i="13"/>
  <c r="P131" i="13"/>
  <c r="P133" i="9"/>
  <c r="R132" i="9"/>
  <c r="P139" i="27"/>
  <c r="R138" i="27"/>
  <c r="P132" i="34"/>
  <c r="R131" i="34"/>
  <c r="P136" i="30"/>
  <c r="R135" i="30"/>
  <c r="P137" i="14"/>
  <c r="R136" i="14"/>
  <c r="R131" i="17"/>
  <c r="P132" i="17"/>
  <c r="P133" i="10"/>
  <c r="R132" i="10"/>
  <c r="P137" i="24"/>
  <c r="R136" i="24"/>
  <c r="P139" i="7"/>
  <c r="R138" i="7"/>
  <c r="P132" i="5"/>
  <c r="R131" i="5"/>
  <c r="P133" i="12"/>
  <c r="R132" i="12"/>
  <c r="P133" i="23"/>
  <c r="R132" i="23"/>
  <c r="P131" i="31"/>
  <c r="R130" i="31"/>
  <c r="R131" i="16"/>
  <c r="P132" i="16"/>
  <c r="P131" i="2"/>
  <c r="R130" i="2"/>
  <c r="P132" i="18"/>
  <c r="R131" i="18"/>
  <c r="P133" i="6"/>
  <c r="R132" i="6"/>
  <c r="P132" i="11"/>
  <c r="R131" i="11"/>
  <c r="P135" i="26"/>
  <c r="R134" i="26"/>
  <c r="R135" i="29"/>
  <c r="P136" i="29"/>
  <c r="P132" i="22"/>
  <c r="R131" i="22"/>
  <c r="R131" i="20"/>
  <c r="P132" i="20"/>
  <c r="P137" i="15"/>
  <c r="R136" i="15"/>
  <c r="R135" i="26"/>
  <c r="P136" i="26"/>
  <c r="R131" i="31"/>
  <c r="P132" i="31"/>
  <c r="P140" i="7"/>
  <c r="R139" i="7"/>
  <c r="P133" i="34"/>
  <c r="R132" i="34"/>
  <c r="P134" i="25"/>
  <c r="R133" i="25"/>
  <c r="P133" i="20"/>
  <c r="R132" i="20"/>
  <c r="P133" i="16"/>
  <c r="R132" i="16"/>
  <c r="P133" i="17"/>
  <c r="R132" i="17"/>
  <c r="R131" i="13"/>
  <c r="P132" i="13"/>
  <c r="R131" i="8"/>
  <c r="P132" i="8"/>
  <c r="R132" i="22"/>
  <c r="P133" i="22"/>
  <c r="P134" i="6"/>
  <c r="R133" i="6"/>
  <c r="P132" i="2"/>
  <c r="R131" i="2"/>
  <c r="R133" i="12"/>
  <c r="P134" i="12"/>
  <c r="P134" i="10"/>
  <c r="R133" i="10"/>
  <c r="R137" i="14"/>
  <c r="P138" i="14"/>
  <c r="P134" i="9"/>
  <c r="R133" i="9"/>
  <c r="R136" i="29"/>
  <c r="P137" i="29"/>
  <c r="P133" i="11"/>
  <c r="R132" i="11"/>
  <c r="P133" i="18"/>
  <c r="R132" i="18"/>
  <c r="P134" i="23"/>
  <c r="R133" i="23"/>
  <c r="P133" i="5"/>
  <c r="R132" i="5"/>
  <c r="R137" i="24"/>
  <c r="P138" i="24"/>
  <c r="R136" i="30"/>
  <c r="P137" i="30"/>
  <c r="R139" i="27"/>
  <c r="P140" i="27"/>
  <c r="R138" i="1"/>
  <c r="P139" i="1"/>
  <c r="P140" i="1"/>
  <c r="R139" i="1"/>
  <c r="R137" i="30"/>
  <c r="P138" i="30"/>
  <c r="P139" i="14"/>
  <c r="R138" i="14"/>
  <c r="P141" i="27"/>
  <c r="R140" i="27"/>
  <c r="R138" i="24"/>
  <c r="P139" i="24"/>
  <c r="P134" i="22"/>
  <c r="R133" i="22"/>
  <c r="P133" i="13"/>
  <c r="R132" i="13"/>
  <c r="P137" i="26"/>
  <c r="R136" i="26"/>
  <c r="R134" i="23"/>
  <c r="P135" i="23"/>
  <c r="R133" i="11"/>
  <c r="P134" i="11"/>
  <c r="P135" i="9"/>
  <c r="R134" i="9"/>
  <c r="R134" i="10"/>
  <c r="P135" i="10"/>
  <c r="P133" i="2"/>
  <c r="R132" i="2"/>
  <c r="P134" i="16"/>
  <c r="R133" i="16"/>
  <c r="P135" i="25"/>
  <c r="R134" i="25"/>
  <c r="P141" i="7"/>
  <c r="R140" i="7"/>
  <c r="R137" i="29"/>
  <c r="P138" i="29"/>
  <c r="P135" i="12"/>
  <c r="R134" i="12"/>
  <c r="P133" i="8"/>
  <c r="R132" i="8"/>
  <c r="P133" i="31"/>
  <c r="R132" i="31"/>
  <c r="R133" i="5"/>
  <c r="P134" i="5"/>
  <c r="P134" i="18"/>
  <c r="R133" i="18"/>
  <c r="P135" i="6"/>
  <c r="R134" i="6"/>
  <c r="P134" i="17"/>
  <c r="R133" i="17"/>
  <c r="P134" i="20"/>
  <c r="R133" i="20"/>
  <c r="P134" i="34"/>
  <c r="R133" i="34"/>
  <c r="P138" i="15"/>
  <c r="R137" i="15"/>
  <c r="P135" i="34"/>
  <c r="R134" i="34"/>
  <c r="R133" i="31"/>
  <c r="P134" i="31"/>
  <c r="R141" i="27"/>
  <c r="P142" i="27"/>
  <c r="P136" i="10"/>
  <c r="R135" i="10"/>
  <c r="P135" i="11"/>
  <c r="R134" i="11"/>
  <c r="R138" i="30"/>
  <c r="P139" i="30"/>
  <c r="P135" i="18"/>
  <c r="R134" i="18"/>
  <c r="R141" i="7"/>
  <c r="P142" i="7"/>
  <c r="R134" i="16"/>
  <c r="P135" i="16"/>
  <c r="R137" i="26"/>
  <c r="P138" i="26"/>
  <c r="P135" i="22"/>
  <c r="R134" i="22"/>
  <c r="P135" i="5"/>
  <c r="R134" i="5"/>
  <c r="P139" i="29"/>
  <c r="R138" i="29"/>
  <c r="P136" i="23"/>
  <c r="R135" i="23"/>
  <c r="R139" i="24"/>
  <c r="P140" i="24"/>
  <c r="R134" i="17"/>
  <c r="P135" i="17"/>
  <c r="P136" i="12"/>
  <c r="R135" i="12"/>
  <c r="P139" i="15"/>
  <c r="R138" i="15"/>
  <c r="R134" i="20"/>
  <c r="P135" i="20"/>
  <c r="P136" i="6"/>
  <c r="R135" i="6"/>
  <c r="P134" i="8"/>
  <c r="R133" i="8"/>
  <c r="P136" i="25"/>
  <c r="R135" i="25"/>
  <c r="P134" i="2"/>
  <c r="R133" i="2"/>
  <c r="R135" i="9"/>
  <c r="P136" i="9"/>
  <c r="P134" i="13"/>
  <c r="R133" i="13"/>
  <c r="P140" i="14"/>
  <c r="R139" i="14"/>
  <c r="P141" i="1"/>
  <c r="R140" i="1"/>
  <c r="R136" i="6"/>
  <c r="P137" i="6"/>
  <c r="P140" i="15"/>
  <c r="R139" i="15"/>
  <c r="R136" i="23"/>
  <c r="P137" i="23"/>
  <c r="P136" i="20"/>
  <c r="R135" i="20"/>
  <c r="P136" i="16"/>
  <c r="R135" i="16"/>
  <c r="P137" i="9"/>
  <c r="R136" i="9"/>
  <c r="P136" i="17"/>
  <c r="R135" i="17"/>
  <c r="P139" i="26"/>
  <c r="R138" i="26"/>
  <c r="P143" i="7"/>
  <c r="R142" i="7"/>
  <c r="P140" i="30"/>
  <c r="R139" i="30"/>
  <c r="P135" i="31"/>
  <c r="R134" i="31"/>
  <c r="P141" i="14"/>
  <c r="R140" i="14"/>
  <c r="R136" i="25"/>
  <c r="P137" i="25"/>
  <c r="P136" i="5"/>
  <c r="R135" i="5"/>
  <c r="P137" i="10"/>
  <c r="R136" i="10"/>
  <c r="P141" i="24"/>
  <c r="R140" i="24"/>
  <c r="P143" i="27"/>
  <c r="R142" i="27"/>
  <c r="P142" i="1"/>
  <c r="R141" i="1"/>
  <c r="R134" i="13"/>
  <c r="P135" i="13"/>
  <c r="R134" i="2"/>
  <c r="P135" i="2"/>
  <c r="R134" i="8"/>
  <c r="P135" i="8"/>
  <c r="P137" i="12"/>
  <c r="R136" i="12"/>
  <c r="P140" i="29"/>
  <c r="R139" i="29"/>
  <c r="R135" i="22"/>
  <c r="P136" i="22"/>
  <c r="P136" i="18"/>
  <c r="R135" i="18"/>
  <c r="P136" i="11"/>
  <c r="R135" i="11"/>
  <c r="P136" i="34"/>
  <c r="R135" i="34"/>
  <c r="P137" i="11"/>
  <c r="R136" i="11"/>
  <c r="R141" i="24"/>
  <c r="P142" i="24"/>
  <c r="R140" i="30"/>
  <c r="P141" i="30"/>
  <c r="R137" i="9"/>
  <c r="P138" i="9"/>
  <c r="P141" i="15"/>
  <c r="R140" i="15"/>
  <c r="P136" i="8"/>
  <c r="R135" i="8"/>
  <c r="P136" i="13"/>
  <c r="R135" i="13"/>
  <c r="P137" i="22"/>
  <c r="R136" i="22"/>
  <c r="P136" i="2"/>
  <c r="R135" i="2"/>
  <c r="R137" i="12"/>
  <c r="P138" i="12"/>
  <c r="P143" i="1"/>
  <c r="R142" i="1"/>
  <c r="P137" i="5"/>
  <c r="R136" i="5"/>
  <c r="P142" i="14"/>
  <c r="R141" i="14"/>
  <c r="P140" i="26"/>
  <c r="R139" i="26"/>
  <c r="P137" i="20"/>
  <c r="R136" i="20"/>
  <c r="P138" i="25"/>
  <c r="R137" i="25"/>
  <c r="P138" i="23"/>
  <c r="R137" i="23"/>
  <c r="P138" i="6"/>
  <c r="R137" i="6"/>
  <c r="P137" i="34"/>
  <c r="R136" i="34"/>
  <c r="R136" i="18"/>
  <c r="P137" i="18"/>
  <c r="R140" i="29"/>
  <c r="P141" i="29"/>
  <c r="R143" i="27"/>
  <c r="P144" i="27"/>
  <c r="P138" i="10"/>
  <c r="R137" i="10"/>
  <c r="R135" i="31"/>
  <c r="P136" i="31"/>
  <c r="P144" i="7"/>
  <c r="R143" i="7"/>
  <c r="P137" i="17"/>
  <c r="R136" i="17"/>
  <c r="P137" i="16"/>
  <c r="R136" i="16"/>
  <c r="R138" i="6"/>
  <c r="P139" i="6"/>
  <c r="R137" i="5"/>
  <c r="P138" i="5"/>
  <c r="P138" i="16"/>
  <c r="R137" i="16"/>
  <c r="P139" i="10"/>
  <c r="R138" i="10"/>
  <c r="P137" i="31"/>
  <c r="R136" i="31"/>
  <c r="P145" i="27"/>
  <c r="R144" i="27"/>
  <c r="P138" i="18"/>
  <c r="R137" i="18"/>
  <c r="P139" i="12"/>
  <c r="R138" i="12"/>
  <c r="P139" i="9"/>
  <c r="R138" i="9"/>
  <c r="P143" i="24"/>
  <c r="R142" i="24"/>
  <c r="P138" i="17"/>
  <c r="R137" i="17"/>
  <c r="P141" i="26"/>
  <c r="R140" i="26"/>
  <c r="P138" i="22"/>
  <c r="R137" i="22"/>
  <c r="P137" i="8"/>
  <c r="R136" i="8"/>
  <c r="R141" i="29"/>
  <c r="P142" i="29"/>
  <c r="P142" i="30"/>
  <c r="R141" i="30"/>
  <c r="R138" i="25"/>
  <c r="P139" i="25"/>
  <c r="P145" i="7"/>
  <c r="R144" i="7"/>
  <c r="P138" i="34"/>
  <c r="R137" i="34"/>
  <c r="R138" i="23"/>
  <c r="P139" i="23"/>
  <c r="P138" i="20"/>
  <c r="R137" i="20"/>
  <c r="P143" i="14"/>
  <c r="R142" i="14"/>
  <c r="P144" i="1"/>
  <c r="R143" i="1"/>
  <c r="R136" i="2"/>
  <c r="P137" i="2"/>
  <c r="P137" i="13"/>
  <c r="R136" i="13"/>
  <c r="R141" i="15"/>
  <c r="P142" i="15"/>
  <c r="R137" i="11"/>
  <c r="P138" i="11"/>
  <c r="P140" i="23"/>
  <c r="R139" i="23"/>
  <c r="P139" i="5"/>
  <c r="R138" i="5"/>
  <c r="P146" i="7"/>
  <c r="R145" i="7"/>
  <c r="P138" i="8"/>
  <c r="R137" i="8"/>
  <c r="R143" i="24"/>
  <c r="P144" i="24"/>
  <c r="R145" i="27"/>
  <c r="P146" i="27"/>
  <c r="P140" i="10"/>
  <c r="R139" i="10"/>
  <c r="P139" i="11"/>
  <c r="R138" i="11"/>
  <c r="P140" i="25"/>
  <c r="R139" i="25"/>
  <c r="P143" i="29"/>
  <c r="R142" i="29"/>
  <c r="P140" i="6"/>
  <c r="R139" i="6"/>
  <c r="P143" i="15"/>
  <c r="R142" i="15"/>
  <c r="P138" i="2"/>
  <c r="R137" i="2"/>
  <c r="P144" i="14"/>
  <c r="R143" i="14"/>
  <c r="R142" i="30"/>
  <c r="P143" i="30"/>
  <c r="P142" i="26"/>
  <c r="R141" i="26"/>
  <c r="R139" i="12"/>
  <c r="P140" i="12"/>
  <c r="P138" i="13"/>
  <c r="R137" i="13"/>
  <c r="P145" i="1"/>
  <c r="R144" i="1"/>
  <c r="P139" i="20"/>
  <c r="R138" i="20"/>
  <c r="P139" i="34"/>
  <c r="R138" i="34"/>
  <c r="P139" i="22"/>
  <c r="R138" i="22"/>
  <c r="P139" i="17"/>
  <c r="R138" i="17"/>
  <c r="P140" i="9"/>
  <c r="R139" i="9"/>
  <c r="R138" i="18"/>
  <c r="P139" i="18"/>
  <c r="R137" i="31"/>
  <c r="P138" i="31"/>
  <c r="P139" i="16"/>
  <c r="R138" i="16"/>
  <c r="P141" i="9"/>
  <c r="R140" i="9"/>
  <c r="P143" i="26"/>
  <c r="R142" i="26"/>
  <c r="P145" i="14"/>
  <c r="R144" i="14"/>
  <c r="R143" i="29"/>
  <c r="P144" i="29"/>
  <c r="R139" i="5"/>
  <c r="P140" i="5"/>
  <c r="P140" i="16"/>
  <c r="R139" i="16"/>
  <c r="P139" i="31"/>
  <c r="R138" i="31"/>
  <c r="P147" i="27"/>
  <c r="R146" i="27"/>
  <c r="P140" i="22"/>
  <c r="R139" i="22"/>
  <c r="P139" i="13"/>
  <c r="R138" i="13"/>
  <c r="P144" i="15"/>
  <c r="R143" i="15"/>
  <c r="R139" i="11"/>
  <c r="P140" i="11"/>
  <c r="P139" i="8"/>
  <c r="R138" i="8"/>
  <c r="P140" i="18"/>
  <c r="R139" i="18"/>
  <c r="P141" i="12"/>
  <c r="R140" i="12"/>
  <c r="P144" i="30"/>
  <c r="R143" i="30"/>
  <c r="P145" i="24"/>
  <c r="R144" i="24"/>
  <c r="P140" i="20"/>
  <c r="R139" i="20"/>
  <c r="P140" i="17"/>
  <c r="R139" i="17"/>
  <c r="P140" i="34"/>
  <c r="R139" i="34"/>
  <c r="P146" i="1"/>
  <c r="R145" i="1"/>
  <c r="P139" i="2"/>
  <c r="R138" i="2"/>
  <c r="P141" i="6"/>
  <c r="R140" i="6"/>
  <c r="P141" i="25"/>
  <c r="R140" i="25"/>
  <c r="R140" i="10"/>
  <c r="P141" i="10"/>
  <c r="P147" i="7"/>
  <c r="R146" i="7"/>
  <c r="P141" i="23"/>
  <c r="R140" i="23"/>
  <c r="P148" i="7"/>
  <c r="R147" i="7"/>
  <c r="R140" i="20"/>
  <c r="P141" i="20"/>
  <c r="P141" i="11"/>
  <c r="R140" i="11"/>
  <c r="P145" i="29"/>
  <c r="R144" i="29"/>
  <c r="P142" i="25"/>
  <c r="R141" i="25"/>
  <c r="R140" i="34"/>
  <c r="P141" i="34"/>
  <c r="P141" i="18"/>
  <c r="R140" i="18"/>
  <c r="P140" i="13"/>
  <c r="R139" i="13"/>
  <c r="R140" i="16"/>
  <c r="P141" i="16"/>
  <c r="P141" i="5"/>
  <c r="R140" i="5"/>
  <c r="P140" i="2"/>
  <c r="R139" i="2"/>
  <c r="R144" i="30"/>
  <c r="P145" i="30"/>
  <c r="R147" i="27"/>
  <c r="P148" i="27"/>
  <c r="P144" i="26"/>
  <c r="R143" i="26"/>
  <c r="P142" i="10"/>
  <c r="R141" i="10"/>
  <c r="P142" i="23"/>
  <c r="R141" i="23"/>
  <c r="P142" i="6"/>
  <c r="R141" i="6"/>
  <c r="P147" i="1"/>
  <c r="R146" i="1"/>
  <c r="R140" i="17"/>
  <c r="P141" i="17"/>
  <c r="R145" i="24"/>
  <c r="P146" i="24"/>
  <c r="P142" i="12"/>
  <c r="R141" i="12"/>
  <c r="P140" i="8"/>
  <c r="R139" i="8"/>
  <c r="P145" i="15"/>
  <c r="R144" i="15"/>
  <c r="P141" i="22"/>
  <c r="R140" i="22"/>
  <c r="R139" i="31"/>
  <c r="P140" i="31"/>
  <c r="P146" i="14"/>
  <c r="R145" i="14"/>
  <c r="P142" i="9"/>
  <c r="R141" i="9"/>
  <c r="P147" i="14"/>
  <c r="R146" i="14"/>
  <c r="R142" i="23"/>
  <c r="P143" i="23"/>
  <c r="P145" i="26"/>
  <c r="R144" i="26"/>
  <c r="P142" i="5"/>
  <c r="R141" i="5"/>
  <c r="R145" i="29"/>
  <c r="P146" i="29"/>
  <c r="P141" i="31"/>
  <c r="R140" i="31"/>
  <c r="P142" i="17"/>
  <c r="R141" i="17"/>
  <c r="P149" i="27"/>
  <c r="R148" i="27"/>
  <c r="P142" i="16"/>
  <c r="R141" i="16"/>
  <c r="P147" i="24"/>
  <c r="R146" i="24"/>
  <c r="P146" i="30"/>
  <c r="R145" i="30"/>
  <c r="P142" i="34"/>
  <c r="R141" i="34"/>
  <c r="P142" i="20"/>
  <c r="R141" i="20"/>
  <c r="R141" i="22"/>
  <c r="P142" i="22"/>
  <c r="R140" i="8"/>
  <c r="P141" i="8"/>
  <c r="P148" i="1"/>
  <c r="R147" i="1"/>
  <c r="R140" i="13"/>
  <c r="P141" i="13"/>
  <c r="P143" i="9"/>
  <c r="R142" i="9"/>
  <c r="P146" i="15"/>
  <c r="R145" i="15"/>
  <c r="P143" i="12"/>
  <c r="R142" i="12"/>
  <c r="P143" i="6"/>
  <c r="R142" i="6"/>
  <c r="P143" i="10"/>
  <c r="R142" i="10"/>
  <c r="P141" i="2"/>
  <c r="R140" i="2"/>
  <c r="P142" i="18"/>
  <c r="R141" i="18"/>
  <c r="P143" i="25"/>
  <c r="R142" i="25"/>
  <c r="P142" i="11"/>
  <c r="R141" i="11"/>
  <c r="P149" i="7"/>
  <c r="R148" i="7"/>
  <c r="P143" i="18"/>
  <c r="R142" i="18"/>
  <c r="P144" i="10"/>
  <c r="R143" i="10"/>
  <c r="P144" i="9"/>
  <c r="R143" i="9"/>
  <c r="P149" i="1"/>
  <c r="R148" i="1"/>
  <c r="R142" i="34"/>
  <c r="P143" i="34"/>
  <c r="R149" i="27"/>
  <c r="P150" i="27"/>
  <c r="P143" i="5"/>
  <c r="R142" i="5"/>
  <c r="P142" i="13"/>
  <c r="R141" i="13"/>
  <c r="P147" i="29"/>
  <c r="R146" i="29"/>
  <c r="P143" i="22"/>
  <c r="R142" i="22"/>
  <c r="P144" i="23"/>
  <c r="R143" i="23"/>
  <c r="P143" i="11"/>
  <c r="R142" i="11"/>
  <c r="P144" i="12"/>
  <c r="R143" i="12"/>
  <c r="R147" i="24"/>
  <c r="P148" i="24"/>
  <c r="R141" i="31"/>
  <c r="P142" i="31"/>
  <c r="P142" i="8"/>
  <c r="R141" i="8"/>
  <c r="P150" i="7"/>
  <c r="R149" i="7"/>
  <c r="P144" i="25"/>
  <c r="R143" i="25"/>
  <c r="P142" i="2"/>
  <c r="R141" i="2"/>
  <c r="P144" i="6"/>
  <c r="R143" i="6"/>
  <c r="P147" i="15"/>
  <c r="R146" i="15"/>
  <c r="P143" i="20"/>
  <c r="R142" i="20"/>
  <c r="R146" i="30"/>
  <c r="P147" i="30"/>
  <c r="P143" i="16"/>
  <c r="R142" i="16"/>
  <c r="P143" i="17"/>
  <c r="R142" i="17"/>
  <c r="P146" i="26"/>
  <c r="R145" i="26"/>
  <c r="P148" i="14"/>
  <c r="R147" i="14"/>
  <c r="P144" i="17"/>
  <c r="R143" i="17"/>
  <c r="P148" i="15"/>
  <c r="R147" i="15"/>
  <c r="P143" i="2"/>
  <c r="R142" i="2"/>
  <c r="P151" i="7"/>
  <c r="R150" i="7"/>
  <c r="P145" i="12"/>
  <c r="R144" i="12"/>
  <c r="P145" i="23"/>
  <c r="R144" i="23"/>
  <c r="R147" i="29"/>
  <c r="P148" i="29"/>
  <c r="P144" i="5"/>
  <c r="R143" i="5"/>
  <c r="P145" i="9"/>
  <c r="R144" i="9"/>
  <c r="P144" i="18"/>
  <c r="R143" i="18"/>
  <c r="P149" i="24"/>
  <c r="R148" i="24"/>
  <c r="P151" i="27"/>
  <c r="R150" i="27"/>
  <c r="P149" i="14"/>
  <c r="R148" i="14"/>
  <c r="P147" i="26"/>
  <c r="R146" i="26"/>
  <c r="P144" i="16"/>
  <c r="R143" i="16"/>
  <c r="P144" i="20"/>
  <c r="R143" i="20"/>
  <c r="P145" i="6"/>
  <c r="R144" i="6"/>
  <c r="P145" i="25"/>
  <c r="R144" i="25"/>
  <c r="P143" i="8"/>
  <c r="R142" i="8"/>
  <c r="P144" i="11"/>
  <c r="R143" i="11"/>
  <c r="P144" i="22"/>
  <c r="R143" i="22"/>
  <c r="P143" i="13"/>
  <c r="R142" i="13"/>
  <c r="P150" i="1"/>
  <c r="R149" i="1"/>
  <c r="P145" i="10"/>
  <c r="R144" i="10"/>
  <c r="P148" i="30"/>
  <c r="R147" i="30"/>
  <c r="P143" i="31"/>
  <c r="R142" i="31"/>
  <c r="P144" i="34"/>
  <c r="R143" i="34"/>
  <c r="R143" i="31"/>
  <c r="P144" i="31"/>
  <c r="P145" i="11"/>
  <c r="R144" i="11"/>
  <c r="P145" i="20"/>
  <c r="R144" i="20"/>
  <c r="P148" i="26"/>
  <c r="R147" i="26"/>
  <c r="P145" i="18"/>
  <c r="R144" i="18"/>
  <c r="R145" i="23"/>
  <c r="P146" i="23"/>
  <c r="P149" i="15"/>
  <c r="R148" i="15"/>
  <c r="P146" i="10"/>
  <c r="R145" i="10"/>
  <c r="P144" i="13"/>
  <c r="R143" i="13"/>
  <c r="P146" i="25"/>
  <c r="R145" i="25"/>
  <c r="R151" i="27"/>
  <c r="P152" i="27"/>
  <c r="P145" i="5"/>
  <c r="R144" i="5"/>
  <c r="P152" i="7"/>
  <c r="R151" i="7"/>
  <c r="P149" i="29"/>
  <c r="R148" i="29"/>
  <c r="R144" i="34"/>
  <c r="P145" i="34"/>
  <c r="R148" i="30"/>
  <c r="P149" i="30"/>
  <c r="P151" i="1"/>
  <c r="R150" i="1"/>
  <c r="P145" i="22"/>
  <c r="R144" i="22"/>
  <c r="P144" i="8"/>
  <c r="R143" i="8"/>
  <c r="P146" i="6"/>
  <c r="R145" i="6"/>
  <c r="P145" i="16"/>
  <c r="R144" i="16"/>
  <c r="P150" i="14"/>
  <c r="R149" i="14"/>
  <c r="R149" i="24"/>
  <c r="P150" i="24"/>
  <c r="P146" i="9"/>
  <c r="R145" i="9"/>
  <c r="P146" i="12"/>
  <c r="R145" i="12"/>
  <c r="P144" i="2"/>
  <c r="R143" i="2"/>
  <c r="P145" i="17"/>
  <c r="R144" i="17"/>
  <c r="P150" i="30"/>
  <c r="R149" i="30"/>
  <c r="P145" i="2"/>
  <c r="R144" i="2"/>
  <c r="P151" i="14"/>
  <c r="R150" i="14"/>
  <c r="P146" i="22"/>
  <c r="R145" i="22"/>
  <c r="R149" i="29"/>
  <c r="P150" i="29"/>
  <c r="P146" i="5"/>
  <c r="R145" i="5"/>
  <c r="P147" i="10"/>
  <c r="R146" i="10"/>
  <c r="P146" i="11"/>
  <c r="R145" i="11"/>
  <c r="P151" i="24"/>
  <c r="R150" i="24"/>
  <c r="P146" i="34"/>
  <c r="R145" i="34"/>
  <c r="P153" i="27"/>
  <c r="R152" i="27"/>
  <c r="P145" i="31"/>
  <c r="R144" i="31"/>
  <c r="P147" i="23"/>
  <c r="R146" i="23"/>
  <c r="P147" i="9"/>
  <c r="R146" i="9"/>
  <c r="P147" i="6"/>
  <c r="R146" i="6"/>
  <c r="P147" i="25"/>
  <c r="R146" i="25"/>
  <c r="P149" i="26"/>
  <c r="R148" i="26"/>
  <c r="P146" i="17"/>
  <c r="R145" i="17"/>
  <c r="P147" i="12"/>
  <c r="R146" i="12"/>
  <c r="P146" i="16"/>
  <c r="R145" i="16"/>
  <c r="P145" i="8"/>
  <c r="R144" i="8"/>
  <c r="P152" i="1"/>
  <c r="R151" i="1"/>
  <c r="P153" i="7"/>
  <c r="R152" i="7"/>
  <c r="P145" i="13"/>
  <c r="R144" i="13"/>
  <c r="P150" i="15"/>
  <c r="R149" i="15"/>
  <c r="P146" i="18"/>
  <c r="R145" i="18"/>
  <c r="P146" i="20"/>
  <c r="R145" i="20"/>
  <c r="P146" i="13"/>
  <c r="R145" i="13"/>
  <c r="P147" i="16"/>
  <c r="R146" i="16"/>
  <c r="P148" i="25"/>
  <c r="R147" i="25"/>
  <c r="R145" i="31"/>
  <c r="P146" i="31"/>
  <c r="P147" i="11"/>
  <c r="R146" i="11"/>
  <c r="P147" i="22"/>
  <c r="R146" i="22"/>
  <c r="P151" i="29"/>
  <c r="R150" i="29"/>
  <c r="P147" i="18"/>
  <c r="R146" i="18"/>
  <c r="P153" i="1"/>
  <c r="R152" i="1"/>
  <c r="P147" i="17"/>
  <c r="R146" i="17"/>
  <c r="P148" i="9"/>
  <c r="R147" i="9"/>
  <c r="R146" i="34"/>
  <c r="P147" i="34"/>
  <c r="P147" i="5"/>
  <c r="R146" i="5"/>
  <c r="P146" i="2"/>
  <c r="R145" i="2"/>
  <c r="P147" i="20"/>
  <c r="R146" i="20"/>
  <c r="P151" i="15"/>
  <c r="R150" i="15"/>
  <c r="P154" i="7"/>
  <c r="R153" i="7"/>
  <c r="P146" i="8"/>
  <c r="R145" i="8"/>
  <c r="P148" i="12"/>
  <c r="R147" i="12"/>
  <c r="P150" i="26"/>
  <c r="R149" i="26"/>
  <c r="P148" i="6"/>
  <c r="R147" i="6"/>
  <c r="P148" i="23"/>
  <c r="R147" i="23"/>
  <c r="R153" i="27"/>
  <c r="P154" i="27"/>
  <c r="R151" i="24"/>
  <c r="P152" i="24"/>
  <c r="P148" i="10"/>
  <c r="R147" i="10"/>
  <c r="P152" i="14"/>
  <c r="R151" i="14"/>
  <c r="R150" i="30"/>
  <c r="P151" i="30"/>
  <c r="P151" i="26"/>
  <c r="R150" i="26"/>
  <c r="P152" i="15"/>
  <c r="R151" i="15"/>
  <c r="P147" i="2"/>
  <c r="R146" i="2"/>
  <c r="P148" i="17"/>
  <c r="R147" i="17"/>
  <c r="P148" i="22"/>
  <c r="R147" i="22"/>
  <c r="P148" i="16"/>
  <c r="R147" i="16"/>
  <c r="P153" i="24"/>
  <c r="R152" i="24"/>
  <c r="P148" i="34"/>
  <c r="R147" i="34"/>
  <c r="P147" i="31"/>
  <c r="R146" i="31"/>
  <c r="P153" i="14"/>
  <c r="R152" i="14"/>
  <c r="P149" i="23"/>
  <c r="R148" i="23"/>
  <c r="P147" i="8"/>
  <c r="R146" i="8"/>
  <c r="P148" i="18"/>
  <c r="R147" i="18"/>
  <c r="P152" i="30"/>
  <c r="R151" i="30"/>
  <c r="P155" i="27"/>
  <c r="R154" i="27"/>
  <c r="P149" i="10"/>
  <c r="R148" i="10"/>
  <c r="P149" i="6"/>
  <c r="R148" i="6"/>
  <c r="P149" i="12"/>
  <c r="R148" i="12"/>
  <c r="P155" i="7"/>
  <c r="R154" i="7"/>
  <c r="P148" i="20"/>
  <c r="R147" i="20"/>
  <c r="P148" i="5"/>
  <c r="R147" i="5"/>
  <c r="P149" i="9"/>
  <c r="R148" i="9"/>
  <c r="P154" i="1"/>
  <c r="R153" i="1"/>
  <c r="R151" i="29"/>
  <c r="P152" i="29"/>
  <c r="P148" i="11"/>
  <c r="R147" i="11"/>
  <c r="P149" i="25"/>
  <c r="R148" i="25"/>
  <c r="P147" i="13"/>
  <c r="R146" i="13"/>
  <c r="P149" i="20"/>
  <c r="R148" i="20"/>
  <c r="P150" i="10"/>
  <c r="R149" i="10"/>
  <c r="P148" i="8"/>
  <c r="R147" i="8"/>
  <c r="R148" i="34"/>
  <c r="P149" i="34"/>
  <c r="P149" i="16"/>
  <c r="R148" i="16"/>
  <c r="P153" i="15"/>
  <c r="R152" i="15"/>
  <c r="P153" i="29"/>
  <c r="R152" i="29"/>
  <c r="P150" i="25"/>
  <c r="R149" i="25"/>
  <c r="P150" i="9"/>
  <c r="R149" i="9"/>
  <c r="P150" i="12"/>
  <c r="R149" i="12"/>
  <c r="R152" i="30"/>
  <c r="P153" i="30"/>
  <c r="P154" i="14"/>
  <c r="R153" i="14"/>
  <c r="P149" i="17"/>
  <c r="R148" i="17"/>
  <c r="P148" i="13"/>
  <c r="R147" i="13"/>
  <c r="P149" i="11"/>
  <c r="R148" i="11"/>
  <c r="P155" i="1"/>
  <c r="R154" i="1"/>
  <c r="P149" i="5"/>
  <c r="R148" i="5"/>
  <c r="P156" i="7"/>
  <c r="R155" i="7"/>
  <c r="P150" i="6"/>
  <c r="R149" i="6"/>
  <c r="R155" i="27"/>
  <c r="P156" i="27"/>
  <c r="P149" i="18"/>
  <c r="R148" i="18"/>
  <c r="R149" i="23"/>
  <c r="P150" i="23"/>
  <c r="R147" i="31"/>
  <c r="P148" i="31"/>
  <c r="R153" i="24"/>
  <c r="P154" i="24"/>
  <c r="P149" i="22"/>
  <c r="R148" i="22"/>
  <c r="P148" i="2"/>
  <c r="R147" i="2"/>
  <c r="P152" i="26"/>
  <c r="R151" i="26"/>
  <c r="P157" i="27"/>
  <c r="R156" i="27"/>
  <c r="P150" i="34"/>
  <c r="R149" i="34"/>
  <c r="P156" i="1"/>
  <c r="R155" i="1"/>
  <c r="P149" i="13"/>
  <c r="R148" i="13"/>
  <c r="P151" i="12"/>
  <c r="R150" i="12"/>
  <c r="P151" i="25"/>
  <c r="R150" i="25"/>
  <c r="P154" i="15"/>
  <c r="R153" i="15"/>
  <c r="P151" i="10"/>
  <c r="R150" i="10"/>
  <c r="P154" i="30"/>
  <c r="R153" i="30"/>
  <c r="P155" i="24"/>
  <c r="R154" i="24"/>
  <c r="R150" i="23"/>
  <c r="P151" i="23"/>
  <c r="P149" i="2"/>
  <c r="R148" i="2"/>
  <c r="P157" i="7"/>
  <c r="R156" i="7"/>
  <c r="P155" i="14"/>
  <c r="R154" i="14"/>
  <c r="P149" i="31"/>
  <c r="R148" i="31"/>
  <c r="P153" i="26"/>
  <c r="R152" i="26"/>
  <c r="P150" i="22"/>
  <c r="R149" i="22"/>
  <c r="P150" i="18"/>
  <c r="R149" i="18"/>
  <c r="P151" i="6"/>
  <c r="R150" i="6"/>
  <c r="P150" i="5"/>
  <c r="R149" i="5"/>
  <c r="P150" i="11"/>
  <c r="R149" i="11"/>
  <c r="P150" i="17"/>
  <c r="R149" i="17"/>
  <c r="P151" i="9"/>
  <c r="R150" i="9"/>
  <c r="R153" i="29"/>
  <c r="P154" i="29"/>
  <c r="P150" i="16"/>
  <c r="R149" i="16"/>
  <c r="P149" i="8"/>
  <c r="R148" i="8"/>
  <c r="P150" i="20"/>
  <c r="R149" i="20"/>
  <c r="P151" i="5"/>
  <c r="R150" i="5"/>
  <c r="P154" i="26"/>
  <c r="R153" i="26"/>
  <c r="P150" i="2"/>
  <c r="R149" i="2"/>
  <c r="P152" i="10"/>
  <c r="R151" i="10"/>
  <c r="R150" i="34"/>
  <c r="P151" i="34"/>
  <c r="P152" i="23"/>
  <c r="R151" i="23"/>
  <c r="P155" i="29"/>
  <c r="R154" i="29"/>
  <c r="P150" i="8"/>
  <c r="R149" i="8"/>
  <c r="P151" i="17"/>
  <c r="R150" i="17"/>
  <c r="P151" i="18"/>
  <c r="R150" i="18"/>
  <c r="P156" i="14"/>
  <c r="R155" i="14"/>
  <c r="R155" i="24"/>
  <c r="P156" i="24"/>
  <c r="P152" i="25"/>
  <c r="R151" i="25"/>
  <c r="P150" i="13"/>
  <c r="R149" i="13"/>
  <c r="P151" i="20"/>
  <c r="R150" i="20"/>
  <c r="P151" i="16"/>
  <c r="R150" i="16"/>
  <c r="P152" i="9"/>
  <c r="R151" i="9"/>
  <c r="P151" i="11"/>
  <c r="R150" i="11"/>
  <c r="P152" i="6"/>
  <c r="R151" i="6"/>
  <c r="P151" i="22"/>
  <c r="R150" i="22"/>
  <c r="R149" i="31"/>
  <c r="P150" i="31"/>
  <c r="P158" i="7"/>
  <c r="R157" i="7"/>
  <c r="R154" i="30"/>
  <c r="P155" i="30"/>
  <c r="P155" i="15"/>
  <c r="R154" i="15"/>
  <c r="P152" i="12"/>
  <c r="R151" i="12"/>
  <c r="P157" i="1"/>
  <c r="R156" i="1"/>
  <c r="R157" i="27"/>
  <c r="P158" i="27"/>
  <c r="P157" i="24"/>
  <c r="R156" i="24"/>
  <c r="P158" i="1"/>
  <c r="R157" i="1"/>
  <c r="P159" i="7"/>
  <c r="R158" i="7"/>
  <c r="P152" i="11"/>
  <c r="R151" i="11"/>
  <c r="P151" i="13"/>
  <c r="R150" i="13"/>
  <c r="P152" i="18"/>
  <c r="R151" i="18"/>
  <c r="P153" i="23"/>
  <c r="R152" i="23"/>
  <c r="P155" i="26"/>
  <c r="R154" i="26"/>
  <c r="P159" i="27"/>
  <c r="R158" i="27"/>
  <c r="P151" i="31"/>
  <c r="R150" i="31"/>
  <c r="P152" i="34"/>
  <c r="R151" i="34"/>
  <c r="P156" i="15"/>
  <c r="R155" i="15"/>
  <c r="P152" i="22"/>
  <c r="R151" i="22"/>
  <c r="P152" i="16"/>
  <c r="R151" i="16"/>
  <c r="P151" i="8"/>
  <c r="R150" i="8"/>
  <c r="P153" i="10"/>
  <c r="R152" i="10"/>
  <c r="P156" i="30"/>
  <c r="R155" i="30"/>
  <c r="P153" i="12"/>
  <c r="R152" i="12"/>
  <c r="P153" i="6"/>
  <c r="R152" i="6"/>
  <c r="P153" i="9"/>
  <c r="R152" i="9"/>
  <c r="P152" i="20"/>
  <c r="R151" i="20"/>
  <c r="P153" i="25"/>
  <c r="R152" i="25"/>
  <c r="P157" i="14"/>
  <c r="R156" i="14"/>
  <c r="P152" i="17"/>
  <c r="R151" i="17"/>
  <c r="R155" i="29"/>
  <c r="P156" i="29"/>
  <c r="P151" i="2"/>
  <c r="R150" i="2"/>
  <c r="P152" i="5"/>
  <c r="R151" i="5"/>
  <c r="P154" i="25"/>
  <c r="R153" i="25"/>
  <c r="P154" i="12"/>
  <c r="R153" i="12"/>
  <c r="P153" i="16"/>
  <c r="R152" i="16"/>
  <c r="R151" i="31"/>
  <c r="P152" i="31"/>
  <c r="P156" i="26"/>
  <c r="R155" i="26"/>
  <c r="P153" i="11"/>
  <c r="R152" i="11"/>
  <c r="P152" i="2"/>
  <c r="R151" i="2"/>
  <c r="P153" i="17"/>
  <c r="R152" i="17"/>
  <c r="P154" i="9"/>
  <c r="R153" i="9"/>
  <c r="P154" i="10"/>
  <c r="R153" i="10"/>
  <c r="P157" i="15"/>
  <c r="R156" i="15"/>
  <c r="P153" i="18"/>
  <c r="R152" i="18"/>
  <c r="P159" i="1"/>
  <c r="R158" i="1"/>
  <c r="P157" i="29"/>
  <c r="R156" i="29"/>
  <c r="P153" i="5"/>
  <c r="R152" i="5"/>
  <c r="P158" i="14"/>
  <c r="R157" i="14"/>
  <c r="P153" i="20"/>
  <c r="R152" i="20"/>
  <c r="P154" i="6"/>
  <c r="R153" i="6"/>
  <c r="R156" i="30"/>
  <c r="P157" i="30"/>
  <c r="P152" i="8"/>
  <c r="R151" i="8"/>
  <c r="P153" i="22"/>
  <c r="R152" i="22"/>
  <c r="R152" i="34"/>
  <c r="P153" i="34"/>
  <c r="R159" i="27"/>
  <c r="P160" i="27"/>
  <c r="R153" i="23"/>
  <c r="P154" i="23"/>
  <c r="P152" i="13"/>
  <c r="R151" i="13"/>
  <c r="P160" i="7"/>
  <c r="R159" i="7"/>
  <c r="R157" i="24"/>
  <c r="P158" i="24"/>
  <c r="P161" i="7"/>
  <c r="R160" i="7"/>
  <c r="P155" i="6"/>
  <c r="R154" i="6"/>
  <c r="P154" i="18"/>
  <c r="R153" i="18"/>
  <c r="P154" i="17"/>
  <c r="R153" i="17"/>
  <c r="P161" i="27"/>
  <c r="R160" i="27"/>
  <c r="R154" i="23"/>
  <c r="P155" i="23"/>
  <c r="P154" i="34"/>
  <c r="R153" i="34"/>
  <c r="P153" i="31"/>
  <c r="R152" i="31"/>
  <c r="P153" i="8"/>
  <c r="R152" i="8"/>
  <c r="P159" i="14"/>
  <c r="R158" i="14"/>
  <c r="R157" i="29"/>
  <c r="P158" i="29"/>
  <c r="P155" i="10"/>
  <c r="R154" i="10"/>
  <c r="P154" i="11"/>
  <c r="R153" i="11"/>
  <c r="P155" i="12"/>
  <c r="R154" i="12"/>
  <c r="P159" i="24"/>
  <c r="R158" i="24"/>
  <c r="P158" i="30"/>
  <c r="R157" i="30"/>
  <c r="P153" i="13"/>
  <c r="R152" i="13"/>
  <c r="P154" i="22"/>
  <c r="R153" i="22"/>
  <c r="P154" i="20"/>
  <c r="R153" i="20"/>
  <c r="P154" i="5"/>
  <c r="R153" i="5"/>
  <c r="P160" i="1"/>
  <c r="R159" i="1"/>
  <c r="P158" i="15"/>
  <c r="R157" i="15"/>
  <c r="P155" i="9"/>
  <c r="R154" i="9"/>
  <c r="P153" i="2"/>
  <c r="R152" i="2"/>
  <c r="P157" i="26"/>
  <c r="R156" i="26"/>
  <c r="P154" i="16"/>
  <c r="R153" i="16"/>
  <c r="P155" i="25"/>
  <c r="R154" i="25"/>
  <c r="P154" i="2"/>
  <c r="R153" i="2"/>
  <c r="P155" i="5"/>
  <c r="R154" i="5"/>
  <c r="R158" i="30"/>
  <c r="P159" i="30"/>
  <c r="P156" i="10"/>
  <c r="R155" i="10"/>
  <c r="P160" i="14"/>
  <c r="R159" i="14"/>
  <c r="R153" i="31"/>
  <c r="P154" i="31"/>
  <c r="P155" i="17"/>
  <c r="R154" i="17"/>
  <c r="R155" i="23"/>
  <c r="P156" i="23"/>
  <c r="P155" i="16"/>
  <c r="R154" i="16"/>
  <c r="P159" i="15"/>
  <c r="R158" i="15"/>
  <c r="P155" i="22"/>
  <c r="R154" i="22"/>
  <c r="P156" i="12"/>
  <c r="R155" i="12"/>
  <c r="P156" i="6"/>
  <c r="R155" i="6"/>
  <c r="P159" i="29"/>
  <c r="R158" i="29"/>
  <c r="P156" i="25"/>
  <c r="R155" i="25"/>
  <c r="P158" i="26"/>
  <c r="R157" i="26"/>
  <c r="P156" i="9"/>
  <c r="R155" i="9"/>
  <c r="P161" i="1"/>
  <c r="R160" i="1"/>
  <c r="P155" i="20"/>
  <c r="R154" i="20"/>
  <c r="P154" i="13"/>
  <c r="R153" i="13"/>
  <c r="R159" i="24"/>
  <c r="P160" i="24"/>
  <c r="P155" i="11"/>
  <c r="R154" i="11"/>
  <c r="P154" i="8"/>
  <c r="R153" i="8"/>
  <c r="R154" i="34"/>
  <c r="P155" i="34"/>
  <c r="R161" i="27"/>
  <c r="P162" i="27"/>
  <c r="P155" i="18"/>
  <c r="R154" i="18"/>
  <c r="P162" i="7"/>
  <c r="R161" i="7"/>
  <c r="P156" i="34"/>
  <c r="R155" i="34"/>
  <c r="P155" i="31"/>
  <c r="R154" i="31"/>
  <c r="P156" i="18"/>
  <c r="R155" i="18"/>
  <c r="P156" i="11"/>
  <c r="R155" i="11"/>
  <c r="P162" i="1"/>
  <c r="R161" i="1"/>
  <c r="R159" i="29"/>
  <c r="P160" i="29"/>
  <c r="P157" i="10"/>
  <c r="R156" i="10"/>
  <c r="P161" i="24"/>
  <c r="R160" i="24"/>
  <c r="P160" i="30"/>
  <c r="R159" i="30"/>
  <c r="R156" i="23"/>
  <c r="P157" i="23"/>
  <c r="P155" i="13"/>
  <c r="R154" i="13"/>
  <c r="P159" i="26"/>
  <c r="R158" i="26"/>
  <c r="P157" i="12"/>
  <c r="R156" i="12"/>
  <c r="P160" i="15"/>
  <c r="R159" i="15"/>
  <c r="P156" i="5"/>
  <c r="R155" i="5"/>
  <c r="P163" i="27"/>
  <c r="R162" i="27"/>
  <c r="P163" i="7"/>
  <c r="R162" i="7"/>
  <c r="P155" i="8"/>
  <c r="R154" i="8"/>
  <c r="P156" i="20"/>
  <c r="R155" i="20"/>
  <c r="P157" i="9"/>
  <c r="R156" i="9"/>
  <c r="P157" i="25"/>
  <c r="R156" i="25"/>
  <c r="P157" i="6"/>
  <c r="R156" i="6"/>
  <c r="P156" i="22"/>
  <c r="R155" i="22"/>
  <c r="P156" i="16"/>
  <c r="R155" i="16"/>
  <c r="P156" i="17"/>
  <c r="R155" i="17"/>
  <c r="P161" i="14"/>
  <c r="R160" i="14"/>
  <c r="P155" i="2"/>
  <c r="R154" i="2"/>
  <c r="R157" i="23"/>
  <c r="P158" i="23"/>
  <c r="P161" i="29"/>
  <c r="R160" i="29"/>
  <c r="P157" i="16"/>
  <c r="R156" i="16"/>
  <c r="P158" i="9"/>
  <c r="R157" i="9"/>
  <c r="R163" i="27"/>
  <c r="P164" i="27"/>
  <c r="P161" i="15"/>
  <c r="R160" i="15"/>
  <c r="R155" i="31"/>
  <c r="P156" i="31"/>
  <c r="P162" i="14"/>
  <c r="R161" i="14"/>
  <c r="P158" i="6"/>
  <c r="R157" i="6"/>
  <c r="P156" i="8"/>
  <c r="R155" i="8"/>
  <c r="P160" i="26"/>
  <c r="R159" i="26"/>
  <c r="R161" i="24"/>
  <c r="P162" i="24"/>
  <c r="P157" i="11"/>
  <c r="R156" i="11"/>
  <c r="P156" i="2"/>
  <c r="R155" i="2"/>
  <c r="P157" i="17"/>
  <c r="R156" i="17"/>
  <c r="P157" i="22"/>
  <c r="R156" i="22"/>
  <c r="P158" i="25"/>
  <c r="R157" i="25"/>
  <c r="P157" i="20"/>
  <c r="R156" i="20"/>
  <c r="P164" i="7"/>
  <c r="R163" i="7"/>
  <c r="P157" i="5"/>
  <c r="R156" i="5"/>
  <c r="P158" i="12"/>
  <c r="R157" i="12"/>
  <c r="P156" i="13"/>
  <c r="R155" i="13"/>
  <c r="R160" i="30"/>
  <c r="P161" i="30"/>
  <c r="P158" i="10"/>
  <c r="R157" i="10"/>
  <c r="P163" i="1"/>
  <c r="R162" i="1"/>
  <c r="P157" i="18"/>
  <c r="R156" i="18"/>
  <c r="R156" i="34"/>
  <c r="P157" i="34"/>
  <c r="P159" i="10"/>
  <c r="R158" i="10"/>
  <c r="P158" i="20"/>
  <c r="R157" i="20"/>
  <c r="P163" i="14"/>
  <c r="R162" i="14"/>
  <c r="P159" i="9"/>
  <c r="R158" i="9"/>
  <c r="P162" i="30"/>
  <c r="R161" i="30"/>
  <c r="P165" i="27"/>
  <c r="R164" i="27"/>
  <c r="P163" i="24"/>
  <c r="R162" i="24"/>
  <c r="P158" i="18"/>
  <c r="R157" i="18"/>
  <c r="P157" i="13"/>
  <c r="R156" i="13"/>
  <c r="P158" i="5"/>
  <c r="R157" i="5"/>
  <c r="P158" i="22"/>
  <c r="R157" i="22"/>
  <c r="P157" i="2"/>
  <c r="R156" i="2"/>
  <c r="P157" i="8"/>
  <c r="R156" i="8"/>
  <c r="P162" i="15"/>
  <c r="R161" i="15"/>
  <c r="R161" i="29"/>
  <c r="P162" i="29"/>
  <c r="P158" i="34"/>
  <c r="R157" i="34"/>
  <c r="P157" i="31"/>
  <c r="R156" i="31"/>
  <c r="P159" i="23"/>
  <c r="R158" i="23"/>
  <c r="P164" i="1"/>
  <c r="R163" i="1"/>
  <c r="P159" i="12"/>
  <c r="R158" i="12"/>
  <c r="P165" i="7"/>
  <c r="R164" i="7"/>
  <c r="P159" i="25"/>
  <c r="R158" i="25"/>
  <c r="P158" i="17"/>
  <c r="R157" i="17"/>
  <c r="P158" i="11"/>
  <c r="R157" i="11"/>
  <c r="P161" i="26"/>
  <c r="R160" i="26"/>
  <c r="P159" i="6"/>
  <c r="R158" i="6"/>
  <c r="P158" i="16"/>
  <c r="R157" i="16"/>
  <c r="P160" i="6"/>
  <c r="R159" i="6"/>
  <c r="P160" i="25"/>
  <c r="R159" i="25"/>
  <c r="P160" i="12"/>
  <c r="R159" i="12"/>
  <c r="R158" i="34"/>
  <c r="P159" i="34"/>
  <c r="P159" i="5"/>
  <c r="R158" i="5"/>
  <c r="R165" i="27"/>
  <c r="P166" i="27"/>
  <c r="P159" i="20"/>
  <c r="R158" i="20"/>
  <c r="P163" i="29"/>
  <c r="R162" i="29"/>
  <c r="P159" i="11"/>
  <c r="R158" i="11"/>
  <c r="R159" i="23"/>
  <c r="P160" i="23"/>
  <c r="P163" i="15"/>
  <c r="R162" i="15"/>
  <c r="P158" i="2"/>
  <c r="R157" i="2"/>
  <c r="P159" i="18"/>
  <c r="R158" i="18"/>
  <c r="P160" i="9"/>
  <c r="R159" i="9"/>
  <c r="P159" i="16"/>
  <c r="R158" i="16"/>
  <c r="P162" i="26"/>
  <c r="R161" i="26"/>
  <c r="P159" i="17"/>
  <c r="R158" i="17"/>
  <c r="P166" i="7"/>
  <c r="R165" i="7"/>
  <c r="P165" i="1"/>
  <c r="R164" i="1"/>
  <c r="R157" i="31"/>
  <c r="P158" i="31"/>
  <c r="P158" i="8"/>
  <c r="R157" i="8"/>
  <c r="P159" i="22"/>
  <c r="R158" i="22"/>
  <c r="P158" i="13"/>
  <c r="R157" i="13"/>
  <c r="R163" i="24"/>
  <c r="P164" i="24"/>
  <c r="R162" i="30"/>
  <c r="P163" i="30"/>
  <c r="P164" i="14"/>
  <c r="R163" i="14"/>
  <c r="P160" i="10"/>
  <c r="R159" i="10"/>
  <c r="P160" i="22"/>
  <c r="R159" i="22"/>
  <c r="P167" i="7"/>
  <c r="R166" i="7"/>
  <c r="P161" i="9"/>
  <c r="R160" i="9"/>
  <c r="P165" i="24"/>
  <c r="R164" i="24"/>
  <c r="P159" i="31"/>
  <c r="R158" i="31"/>
  <c r="R160" i="23"/>
  <c r="P161" i="23"/>
  <c r="P167" i="27"/>
  <c r="R166" i="27"/>
  <c r="P160" i="34"/>
  <c r="R159" i="34"/>
  <c r="P165" i="14"/>
  <c r="R164" i="14"/>
  <c r="P163" i="26"/>
  <c r="R162" i="26"/>
  <c r="P159" i="2"/>
  <c r="R158" i="2"/>
  <c r="R163" i="29"/>
  <c r="P164" i="29"/>
  <c r="P161" i="25"/>
  <c r="R160" i="25"/>
  <c r="P164" i="30"/>
  <c r="R163" i="30"/>
  <c r="P161" i="10"/>
  <c r="R160" i="10"/>
  <c r="P159" i="13"/>
  <c r="R158" i="13"/>
  <c r="P159" i="8"/>
  <c r="R158" i="8"/>
  <c r="P166" i="1"/>
  <c r="R165" i="1"/>
  <c r="P160" i="17"/>
  <c r="R159" i="17"/>
  <c r="P160" i="16"/>
  <c r="R159" i="16"/>
  <c r="P160" i="18"/>
  <c r="R159" i="18"/>
  <c r="P164" i="15"/>
  <c r="R163" i="15"/>
  <c r="P160" i="11"/>
  <c r="R159" i="11"/>
  <c r="P160" i="20"/>
  <c r="R159" i="20"/>
  <c r="P160" i="5"/>
  <c r="R159" i="5"/>
  <c r="P161" i="12"/>
  <c r="R160" i="12"/>
  <c r="P161" i="6"/>
  <c r="R160" i="6"/>
  <c r="P162" i="23"/>
  <c r="R161" i="23"/>
  <c r="P162" i="12"/>
  <c r="R161" i="12"/>
  <c r="P165" i="15"/>
  <c r="R164" i="15"/>
  <c r="P167" i="1"/>
  <c r="R166" i="1"/>
  <c r="P168" i="7"/>
  <c r="R167" i="7"/>
  <c r="P165" i="29"/>
  <c r="R164" i="29"/>
  <c r="P161" i="20"/>
  <c r="R160" i="20"/>
  <c r="P161" i="16"/>
  <c r="R160" i="16"/>
  <c r="P160" i="13"/>
  <c r="R159" i="13"/>
  <c r="R164" i="30"/>
  <c r="P165" i="30"/>
  <c r="P164" i="26"/>
  <c r="R163" i="26"/>
  <c r="R160" i="34"/>
  <c r="P161" i="34"/>
  <c r="R165" i="24"/>
  <c r="P166" i="24"/>
  <c r="P162" i="6"/>
  <c r="R161" i="6"/>
  <c r="P161" i="5"/>
  <c r="R160" i="5"/>
  <c r="P161" i="11"/>
  <c r="R160" i="11"/>
  <c r="P161" i="18"/>
  <c r="R160" i="18"/>
  <c r="P161" i="17"/>
  <c r="R160" i="17"/>
  <c r="P160" i="8"/>
  <c r="R159" i="8"/>
  <c r="P162" i="10"/>
  <c r="R161" i="10"/>
  <c r="P162" i="25"/>
  <c r="R161" i="25"/>
  <c r="P160" i="2"/>
  <c r="R159" i="2"/>
  <c r="P166" i="14"/>
  <c r="R165" i="14"/>
  <c r="R167" i="27"/>
  <c r="P168" i="27"/>
  <c r="R159" i="31"/>
  <c r="P160" i="31"/>
  <c r="P162" i="9"/>
  <c r="R161" i="9"/>
  <c r="P161" i="22"/>
  <c r="R160" i="22"/>
  <c r="P169" i="27"/>
  <c r="R168" i="27"/>
  <c r="P162" i="34"/>
  <c r="R161" i="34"/>
  <c r="P163" i="10"/>
  <c r="R162" i="10"/>
  <c r="P162" i="11"/>
  <c r="R161" i="11"/>
  <c r="P162" i="16"/>
  <c r="R161" i="16"/>
  <c r="P168" i="1"/>
  <c r="R167" i="1"/>
  <c r="P161" i="31"/>
  <c r="R160" i="31"/>
  <c r="P167" i="24"/>
  <c r="R166" i="24"/>
  <c r="P166" i="30"/>
  <c r="R165" i="30"/>
  <c r="P163" i="9"/>
  <c r="R162" i="9"/>
  <c r="P161" i="2"/>
  <c r="R160" i="2"/>
  <c r="P162" i="17"/>
  <c r="R161" i="17"/>
  <c r="P163" i="6"/>
  <c r="R162" i="6"/>
  <c r="R165" i="29"/>
  <c r="P166" i="29"/>
  <c r="P163" i="12"/>
  <c r="R162" i="12"/>
  <c r="P162" i="22"/>
  <c r="R161" i="22"/>
  <c r="P167" i="14"/>
  <c r="R166" i="14"/>
  <c r="P163" i="25"/>
  <c r="R162" i="25"/>
  <c r="P161" i="8"/>
  <c r="R160" i="8"/>
  <c r="P162" i="18"/>
  <c r="R161" i="18"/>
  <c r="P162" i="5"/>
  <c r="R161" i="5"/>
  <c r="P165" i="26"/>
  <c r="R164" i="26"/>
  <c r="P161" i="13"/>
  <c r="R160" i="13"/>
  <c r="P162" i="20"/>
  <c r="R161" i="20"/>
  <c r="P169" i="7"/>
  <c r="R168" i="7"/>
  <c r="P166" i="15"/>
  <c r="R165" i="15"/>
  <c r="P163" i="23"/>
  <c r="R162" i="23"/>
  <c r="P167" i="15"/>
  <c r="R166" i="15"/>
  <c r="P163" i="22"/>
  <c r="R162" i="22"/>
  <c r="P163" i="17"/>
  <c r="R162" i="17"/>
  <c r="P164" i="9"/>
  <c r="R163" i="9"/>
  <c r="R167" i="24"/>
  <c r="P168" i="24"/>
  <c r="P169" i="1"/>
  <c r="R168" i="1"/>
  <c r="P163" i="11"/>
  <c r="R162" i="11"/>
  <c r="R162" i="34"/>
  <c r="P163" i="34"/>
  <c r="P167" i="29"/>
  <c r="R166" i="29"/>
  <c r="P166" i="26"/>
  <c r="R165" i="26"/>
  <c r="P164" i="25"/>
  <c r="R163" i="25"/>
  <c r="P163" i="20"/>
  <c r="R162" i="20"/>
  <c r="P163" i="18"/>
  <c r="R162" i="18"/>
  <c r="P164" i="23"/>
  <c r="R163" i="23"/>
  <c r="P170" i="7"/>
  <c r="R169" i="7"/>
  <c r="P162" i="13"/>
  <c r="R161" i="13"/>
  <c r="P163" i="5"/>
  <c r="R162" i="5"/>
  <c r="P162" i="8"/>
  <c r="R161" i="8"/>
  <c r="P168" i="14"/>
  <c r="R167" i="14"/>
  <c r="P164" i="12"/>
  <c r="R163" i="12"/>
  <c r="P164" i="6"/>
  <c r="R163" i="6"/>
  <c r="P162" i="2"/>
  <c r="R161" i="2"/>
  <c r="R166" i="30"/>
  <c r="P167" i="30"/>
  <c r="R161" i="31"/>
  <c r="P162" i="31"/>
  <c r="P163" i="16"/>
  <c r="R162" i="16"/>
  <c r="P164" i="10"/>
  <c r="R163" i="10"/>
  <c r="R169" i="27"/>
  <c r="P170" i="27"/>
  <c r="P163" i="31"/>
  <c r="R162" i="31"/>
  <c r="P164" i="34"/>
  <c r="R163" i="34"/>
  <c r="P165" i="10"/>
  <c r="R164" i="10"/>
  <c r="P163" i="2"/>
  <c r="R162" i="2"/>
  <c r="P165" i="12"/>
  <c r="R164" i="12"/>
  <c r="P163" i="8"/>
  <c r="R162" i="8"/>
  <c r="P163" i="13"/>
  <c r="R162" i="13"/>
  <c r="P165" i="23"/>
  <c r="R164" i="23"/>
  <c r="P164" i="20"/>
  <c r="R163" i="20"/>
  <c r="P167" i="26"/>
  <c r="R166" i="26"/>
  <c r="P170" i="1"/>
  <c r="R169" i="1"/>
  <c r="P165" i="9"/>
  <c r="R164" i="9"/>
  <c r="P164" i="22"/>
  <c r="R163" i="22"/>
  <c r="P171" i="27"/>
  <c r="R170" i="27"/>
  <c r="P168" i="30"/>
  <c r="R167" i="30"/>
  <c r="P169" i="24"/>
  <c r="R168" i="24"/>
  <c r="P164" i="16"/>
  <c r="R163" i="16"/>
  <c r="P165" i="6"/>
  <c r="R164" i="6"/>
  <c r="P169" i="14"/>
  <c r="R168" i="14"/>
  <c r="P164" i="5"/>
  <c r="R163" i="5"/>
  <c r="P171" i="7"/>
  <c r="R170" i="7"/>
  <c r="P164" i="18"/>
  <c r="R163" i="18"/>
  <c r="P165" i="25"/>
  <c r="R164" i="25"/>
  <c r="R167" i="29"/>
  <c r="P168" i="29"/>
  <c r="P164" i="11"/>
  <c r="R163" i="11"/>
  <c r="P164" i="17"/>
  <c r="R163" i="17"/>
  <c r="P168" i="15"/>
  <c r="R167" i="15"/>
  <c r="P165" i="17"/>
  <c r="R164" i="17"/>
  <c r="P165" i="5"/>
  <c r="R164" i="5"/>
  <c r="R169" i="24"/>
  <c r="P170" i="24"/>
  <c r="P168" i="26"/>
  <c r="R167" i="26"/>
  <c r="P164" i="8"/>
  <c r="R163" i="8"/>
  <c r="P169" i="29"/>
  <c r="R168" i="29"/>
  <c r="P165" i="18"/>
  <c r="R164" i="18"/>
  <c r="P166" i="6"/>
  <c r="R165" i="6"/>
  <c r="P166" i="9"/>
  <c r="R165" i="9"/>
  <c r="R165" i="23"/>
  <c r="P166" i="23"/>
  <c r="R164" i="34"/>
  <c r="P165" i="34"/>
  <c r="R171" i="27"/>
  <c r="P172" i="27"/>
  <c r="P164" i="2"/>
  <c r="R163" i="2"/>
  <c r="P169" i="15"/>
  <c r="R168" i="15"/>
  <c r="P165" i="11"/>
  <c r="R164" i="11"/>
  <c r="P166" i="25"/>
  <c r="R165" i="25"/>
  <c r="P172" i="7"/>
  <c r="R171" i="7"/>
  <c r="P170" i="14"/>
  <c r="R169" i="14"/>
  <c r="P165" i="16"/>
  <c r="R164" i="16"/>
  <c r="R168" i="30"/>
  <c r="P169" i="30"/>
  <c r="P165" i="22"/>
  <c r="R164" i="22"/>
  <c r="P171" i="1"/>
  <c r="R170" i="1"/>
  <c r="P165" i="20"/>
  <c r="R164" i="20"/>
  <c r="P164" i="13"/>
  <c r="R163" i="13"/>
  <c r="P166" i="12"/>
  <c r="R165" i="12"/>
  <c r="P166" i="10"/>
  <c r="R165" i="10"/>
  <c r="R163" i="31"/>
  <c r="P164" i="31"/>
  <c r="P172" i="1"/>
  <c r="R171" i="1"/>
  <c r="P167" i="25"/>
  <c r="R166" i="25"/>
  <c r="P167" i="6"/>
  <c r="R166" i="6"/>
  <c r="P169" i="26"/>
  <c r="R168" i="26"/>
  <c r="P170" i="30"/>
  <c r="R169" i="30"/>
  <c r="P173" i="27"/>
  <c r="R172" i="27"/>
  <c r="P167" i="23"/>
  <c r="R166" i="23"/>
  <c r="P165" i="13"/>
  <c r="R164" i="13"/>
  <c r="P171" i="14"/>
  <c r="R170" i="14"/>
  <c r="R169" i="29"/>
  <c r="P170" i="29"/>
  <c r="P165" i="31"/>
  <c r="R164" i="31"/>
  <c r="P166" i="34"/>
  <c r="R165" i="34"/>
  <c r="P171" i="24"/>
  <c r="R170" i="24"/>
  <c r="P167" i="10"/>
  <c r="R166" i="10"/>
  <c r="P170" i="15"/>
  <c r="R169" i="15"/>
  <c r="P166" i="5"/>
  <c r="R165" i="5"/>
  <c r="P167" i="12"/>
  <c r="R166" i="12"/>
  <c r="P166" i="20"/>
  <c r="R165" i="20"/>
  <c r="P166" i="22"/>
  <c r="R165" i="22"/>
  <c r="P166" i="16"/>
  <c r="R165" i="16"/>
  <c r="P173" i="7"/>
  <c r="R172" i="7"/>
  <c r="P166" i="11"/>
  <c r="R165" i="11"/>
  <c r="P165" i="2"/>
  <c r="R164" i="2"/>
  <c r="P167" i="9"/>
  <c r="R166" i="9"/>
  <c r="P166" i="18"/>
  <c r="R165" i="18"/>
  <c r="P165" i="8"/>
  <c r="R164" i="8"/>
  <c r="P166" i="17"/>
  <c r="R165" i="17"/>
  <c r="P171" i="29"/>
  <c r="R170" i="29"/>
  <c r="P166" i="8"/>
  <c r="R165" i="8"/>
  <c r="P168" i="9"/>
  <c r="R167" i="9"/>
  <c r="P167" i="11"/>
  <c r="R166" i="11"/>
  <c r="P167" i="16"/>
  <c r="R166" i="16"/>
  <c r="P167" i="20"/>
  <c r="R166" i="20"/>
  <c r="P167" i="5"/>
  <c r="R166" i="5"/>
  <c r="P168" i="10"/>
  <c r="R167" i="10"/>
  <c r="R166" i="34"/>
  <c r="P167" i="34"/>
  <c r="P166" i="13"/>
  <c r="R165" i="13"/>
  <c r="R173" i="27"/>
  <c r="P174" i="27"/>
  <c r="P170" i="26"/>
  <c r="R169" i="26"/>
  <c r="P168" i="25"/>
  <c r="R167" i="25"/>
  <c r="P167" i="17"/>
  <c r="R166" i="17"/>
  <c r="P167" i="18"/>
  <c r="R166" i="18"/>
  <c r="P166" i="2"/>
  <c r="R165" i="2"/>
  <c r="P174" i="7"/>
  <c r="R173" i="7"/>
  <c r="P167" i="22"/>
  <c r="R166" i="22"/>
  <c r="P168" i="12"/>
  <c r="R167" i="12"/>
  <c r="P171" i="15"/>
  <c r="R170" i="15"/>
  <c r="R171" i="24"/>
  <c r="P172" i="24"/>
  <c r="R165" i="31"/>
  <c r="P166" i="31"/>
  <c r="P172" i="14"/>
  <c r="R171" i="14"/>
  <c r="R167" i="23"/>
  <c r="P168" i="23"/>
  <c r="R170" i="30"/>
  <c r="P171" i="30"/>
  <c r="P168" i="6"/>
  <c r="R167" i="6"/>
  <c r="P173" i="1"/>
  <c r="R172" i="1"/>
  <c r="R168" i="23"/>
  <c r="P169" i="23"/>
  <c r="P169" i="6"/>
  <c r="R168" i="6"/>
  <c r="P172" i="15"/>
  <c r="R171" i="15"/>
  <c r="P168" i="22"/>
  <c r="R167" i="22"/>
  <c r="P167" i="2"/>
  <c r="R166" i="2"/>
  <c r="P168" i="17"/>
  <c r="R167" i="17"/>
  <c r="P171" i="26"/>
  <c r="R170" i="26"/>
  <c r="P167" i="13"/>
  <c r="R166" i="13"/>
  <c r="P169" i="10"/>
  <c r="R168" i="10"/>
  <c r="P168" i="20"/>
  <c r="R167" i="20"/>
  <c r="P168" i="11"/>
  <c r="R167" i="11"/>
  <c r="P167" i="8"/>
  <c r="R166" i="8"/>
  <c r="P172" i="30"/>
  <c r="R171" i="30"/>
  <c r="P173" i="24"/>
  <c r="R172" i="24"/>
  <c r="P175" i="27"/>
  <c r="R174" i="27"/>
  <c r="P168" i="34"/>
  <c r="R167" i="34"/>
  <c r="P167" i="31"/>
  <c r="R166" i="31"/>
  <c r="P174" i="1"/>
  <c r="R173" i="1"/>
  <c r="P173" i="14"/>
  <c r="R172" i="14"/>
  <c r="P169" i="12"/>
  <c r="R168" i="12"/>
  <c r="P175" i="7"/>
  <c r="R174" i="7"/>
  <c r="P168" i="18"/>
  <c r="R167" i="18"/>
  <c r="P169" i="25"/>
  <c r="R168" i="25"/>
  <c r="P168" i="5"/>
  <c r="R167" i="5"/>
  <c r="P168" i="16"/>
  <c r="R167" i="16"/>
  <c r="P169" i="9"/>
  <c r="R168" i="9"/>
  <c r="R171" i="29"/>
  <c r="P172" i="29"/>
  <c r="P169" i="18"/>
  <c r="R168" i="18"/>
  <c r="R168" i="34"/>
  <c r="P169" i="34"/>
  <c r="P169" i="20"/>
  <c r="R168" i="20"/>
  <c r="P169" i="17"/>
  <c r="R168" i="17"/>
  <c r="P170" i="9"/>
  <c r="R169" i="9"/>
  <c r="P170" i="12"/>
  <c r="R169" i="12"/>
  <c r="R173" i="24"/>
  <c r="P174" i="24"/>
  <c r="P168" i="13"/>
  <c r="R167" i="13"/>
  <c r="P170" i="6"/>
  <c r="R169" i="6"/>
  <c r="P170" i="23"/>
  <c r="R169" i="23"/>
  <c r="P169" i="5"/>
  <c r="R168" i="5"/>
  <c r="P175" i="1"/>
  <c r="R174" i="1"/>
  <c r="P168" i="8"/>
  <c r="R167" i="8"/>
  <c r="P169" i="22"/>
  <c r="R168" i="22"/>
  <c r="P173" i="29"/>
  <c r="R172" i="29"/>
  <c r="P169" i="16"/>
  <c r="R168" i="16"/>
  <c r="P170" i="25"/>
  <c r="R169" i="25"/>
  <c r="P176" i="7"/>
  <c r="R175" i="7"/>
  <c r="P174" i="14"/>
  <c r="R173" i="14"/>
  <c r="R167" i="31"/>
  <c r="P168" i="31"/>
  <c r="R175" i="27"/>
  <c r="P176" i="27"/>
  <c r="R172" i="30"/>
  <c r="P173" i="30"/>
  <c r="P169" i="11"/>
  <c r="R168" i="11"/>
  <c r="P170" i="10"/>
  <c r="R169" i="10"/>
  <c r="P172" i="26"/>
  <c r="R171" i="26"/>
  <c r="P168" i="2"/>
  <c r="R167" i="2"/>
  <c r="P173" i="15"/>
  <c r="R172" i="15"/>
  <c r="P170" i="34"/>
  <c r="R169" i="34"/>
  <c r="P169" i="2"/>
  <c r="R168" i="2"/>
  <c r="P171" i="10"/>
  <c r="R170" i="10"/>
  <c r="P177" i="7"/>
  <c r="R176" i="7"/>
  <c r="P170" i="16"/>
  <c r="R169" i="16"/>
  <c r="P170" i="22"/>
  <c r="R169" i="22"/>
  <c r="P176" i="1"/>
  <c r="R175" i="1"/>
  <c r="P171" i="23"/>
  <c r="R170" i="23"/>
  <c r="P169" i="13"/>
  <c r="R168" i="13"/>
  <c r="P171" i="12"/>
  <c r="R170" i="12"/>
  <c r="P170" i="17"/>
  <c r="R169" i="17"/>
  <c r="P174" i="30"/>
  <c r="R173" i="30"/>
  <c r="P175" i="24"/>
  <c r="R174" i="24"/>
  <c r="P169" i="31"/>
  <c r="R168" i="31"/>
  <c r="P177" i="27"/>
  <c r="R176" i="27"/>
  <c r="P174" i="15"/>
  <c r="R173" i="15"/>
  <c r="P173" i="26"/>
  <c r="R172" i="26"/>
  <c r="P170" i="11"/>
  <c r="R169" i="11"/>
  <c r="P175" i="14"/>
  <c r="R174" i="14"/>
  <c r="P171" i="25"/>
  <c r="R170" i="25"/>
  <c r="R173" i="29"/>
  <c r="P174" i="29"/>
  <c r="P169" i="8"/>
  <c r="R168" i="8"/>
  <c r="P170" i="5"/>
  <c r="R169" i="5"/>
  <c r="P171" i="6"/>
  <c r="R170" i="6"/>
  <c r="P171" i="9"/>
  <c r="R170" i="9"/>
  <c r="P170" i="20"/>
  <c r="R169" i="20"/>
  <c r="P170" i="18"/>
  <c r="R169" i="18"/>
  <c r="P171" i="20"/>
  <c r="R170" i="20"/>
  <c r="P172" i="6"/>
  <c r="R171" i="6"/>
  <c r="P170" i="8"/>
  <c r="R169" i="8"/>
  <c r="P172" i="25"/>
  <c r="R171" i="25"/>
  <c r="P171" i="11"/>
  <c r="R170" i="11"/>
  <c r="P175" i="15"/>
  <c r="R174" i="15"/>
  <c r="R169" i="31"/>
  <c r="P170" i="31"/>
  <c r="R174" i="30"/>
  <c r="P175" i="30"/>
  <c r="P172" i="12"/>
  <c r="R171" i="12"/>
  <c r="R171" i="23"/>
  <c r="P172" i="23"/>
  <c r="P171" i="22"/>
  <c r="R170" i="22"/>
  <c r="P178" i="7"/>
  <c r="R177" i="7"/>
  <c r="P170" i="2"/>
  <c r="R169" i="2"/>
  <c r="P175" i="29"/>
  <c r="R174" i="29"/>
  <c r="P171" i="18"/>
  <c r="R170" i="18"/>
  <c r="P172" i="9"/>
  <c r="R171" i="9"/>
  <c r="P171" i="5"/>
  <c r="R170" i="5"/>
  <c r="P176" i="14"/>
  <c r="R175" i="14"/>
  <c r="P174" i="26"/>
  <c r="R173" i="26"/>
  <c r="R177" i="27"/>
  <c r="P178" i="27"/>
  <c r="R175" i="24"/>
  <c r="P176" i="24"/>
  <c r="P171" i="17"/>
  <c r="R170" i="17"/>
  <c r="P170" i="13"/>
  <c r="R169" i="13"/>
  <c r="P177" i="1"/>
  <c r="R176" i="1"/>
  <c r="P171" i="16"/>
  <c r="R170" i="16"/>
  <c r="P172" i="10"/>
  <c r="R171" i="10"/>
  <c r="R170" i="34"/>
  <c r="P171" i="34"/>
  <c r="R175" i="29"/>
  <c r="P176" i="29"/>
  <c r="P173" i="25"/>
  <c r="R172" i="25"/>
  <c r="P179" i="27"/>
  <c r="R178" i="27"/>
  <c r="P173" i="23"/>
  <c r="R172" i="23"/>
  <c r="P176" i="30"/>
  <c r="R175" i="30"/>
  <c r="P178" i="1"/>
  <c r="R177" i="1"/>
  <c r="P177" i="14"/>
  <c r="R176" i="14"/>
  <c r="P176" i="15"/>
  <c r="R175" i="15"/>
  <c r="P172" i="34"/>
  <c r="R171" i="34"/>
  <c r="P177" i="24"/>
  <c r="R176" i="24"/>
  <c r="P171" i="31"/>
  <c r="R170" i="31"/>
  <c r="P173" i="10"/>
  <c r="R172" i="10"/>
  <c r="P172" i="17"/>
  <c r="R171" i="17"/>
  <c r="P173" i="9"/>
  <c r="R172" i="9"/>
  <c r="P179" i="7"/>
  <c r="R178" i="7"/>
  <c r="P173" i="6"/>
  <c r="R172" i="6"/>
  <c r="P172" i="16"/>
  <c r="R171" i="16"/>
  <c r="P171" i="13"/>
  <c r="R170" i="13"/>
  <c r="P175" i="26"/>
  <c r="R174" i="26"/>
  <c r="P172" i="5"/>
  <c r="R171" i="5"/>
  <c r="P172" i="18"/>
  <c r="R171" i="18"/>
  <c r="P171" i="2"/>
  <c r="R170" i="2"/>
  <c r="P172" i="22"/>
  <c r="R171" i="22"/>
  <c r="P173" i="12"/>
  <c r="R172" i="12"/>
  <c r="P172" i="11"/>
  <c r="R171" i="11"/>
  <c r="P171" i="8"/>
  <c r="R170" i="8"/>
  <c r="P172" i="20"/>
  <c r="R171" i="20"/>
  <c r="P172" i="8"/>
  <c r="R171" i="8"/>
  <c r="P172" i="2"/>
  <c r="R171" i="2"/>
  <c r="P172" i="13"/>
  <c r="R171" i="13"/>
  <c r="P174" i="9"/>
  <c r="R173" i="9"/>
  <c r="P177" i="15"/>
  <c r="R176" i="15"/>
  <c r="P174" i="12"/>
  <c r="R173" i="12"/>
  <c r="P173" i="5"/>
  <c r="R172" i="5"/>
  <c r="P174" i="6"/>
  <c r="R173" i="6"/>
  <c r="P174" i="10"/>
  <c r="R173" i="10"/>
  <c r="R177" i="24"/>
  <c r="P178" i="24"/>
  <c r="P179" i="1"/>
  <c r="R178" i="1"/>
  <c r="P174" i="23"/>
  <c r="R173" i="23"/>
  <c r="P174" i="25"/>
  <c r="R173" i="25"/>
  <c r="P177" i="29"/>
  <c r="R176" i="29"/>
  <c r="P173" i="20"/>
  <c r="R172" i="20"/>
  <c r="P173" i="11"/>
  <c r="R172" i="11"/>
  <c r="P173" i="22"/>
  <c r="R172" i="22"/>
  <c r="P173" i="18"/>
  <c r="R172" i="18"/>
  <c r="P176" i="26"/>
  <c r="R175" i="26"/>
  <c r="P173" i="16"/>
  <c r="R172" i="16"/>
  <c r="P180" i="7"/>
  <c r="R179" i="7"/>
  <c r="P173" i="17"/>
  <c r="R172" i="17"/>
  <c r="R171" i="31"/>
  <c r="P172" i="31"/>
  <c r="R172" i="34"/>
  <c r="P173" i="34"/>
  <c r="P178" i="14"/>
  <c r="R177" i="14"/>
  <c r="R176" i="30"/>
  <c r="P177" i="30"/>
  <c r="R179" i="27"/>
  <c r="P180" i="27"/>
  <c r="P178" i="30"/>
  <c r="R177" i="30"/>
  <c r="P174" i="34"/>
  <c r="R173" i="34"/>
  <c r="P179" i="24"/>
  <c r="R178" i="24"/>
  <c r="P174" i="17"/>
  <c r="R173" i="17"/>
  <c r="P174" i="18"/>
  <c r="R173" i="18"/>
  <c r="P175" i="9"/>
  <c r="R174" i="9"/>
  <c r="P174" i="16"/>
  <c r="R173" i="16"/>
  <c r="P174" i="11"/>
  <c r="R173" i="11"/>
  <c r="R177" i="29"/>
  <c r="P178" i="29"/>
  <c r="P175" i="23"/>
  <c r="R174" i="23"/>
  <c r="P175" i="6"/>
  <c r="R174" i="6"/>
  <c r="P175" i="12"/>
  <c r="R174" i="12"/>
  <c r="P173" i="2"/>
  <c r="R172" i="2"/>
  <c r="P181" i="27"/>
  <c r="R180" i="27"/>
  <c r="P173" i="31"/>
  <c r="R172" i="31"/>
  <c r="P179" i="14"/>
  <c r="R178" i="14"/>
  <c r="P181" i="7"/>
  <c r="R180" i="7"/>
  <c r="P177" i="26"/>
  <c r="R176" i="26"/>
  <c r="P174" i="22"/>
  <c r="R173" i="22"/>
  <c r="P174" i="20"/>
  <c r="R173" i="20"/>
  <c r="P175" i="25"/>
  <c r="R174" i="25"/>
  <c r="P180" i="1"/>
  <c r="R179" i="1"/>
  <c r="P175" i="10"/>
  <c r="R174" i="10"/>
  <c r="P174" i="5"/>
  <c r="R173" i="5"/>
  <c r="P178" i="15"/>
  <c r="R177" i="15"/>
  <c r="P173" i="13"/>
  <c r="R172" i="13"/>
  <c r="P173" i="8"/>
  <c r="R172" i="8"/>
  <c r="P181" i="1"/>
  <c r="R180" i="1"/>
  <c r="P180" i="14"/>
  <c r="R179" i="14"/>
  <c r="P176" i="23"/>
  <c r="R175" i="23"/>
  <c r="P176" i="9"/>
  <c r="R175" i="9"/>
  <c r="P174" i="13"/>
  <c r="R173" i="13"/>
  <c r="P175" i="20"/>
  <c r="R174" i="20"/>
  <c r="R181" i="27"/>
  <c r="P182" i="27"/>
  <c r="P175" i="11"/>
  <c r="R174" i="11"/>
  <c r="P175" i="17"/>
  <c r="R174" i="17"/>
  <c r="P179" i="29"/>
  <c r="R178" i="29"/>
  <c r="P175" i="5"/>
  <c r="R174" i="5"/>
  <c r="P178" i="26"/>
  <c r="R177" i="26"/>
  <c r="P176" i="12"/>
  <c r="R175" i="12"/>
  <c r="R174" i="34"/>
  <c r="P175" i="34"/>
  <c r="P174" i="8"/>
  <c r="R173" i="8"/>
  <c r="P179" i="15"/>
  <c r="R178" i="15"/>
  <c r="P176" i="10"/>
  <c r="R175" i="10"/>
  <c r="P176" i="25"/>
  <c r="R175" i="25"/>
  <c r="P175" i="22"/>
  <c r="R174" i="22"/>
  <c r="P182" i="7"/>
  <c r="R181" i="7"/>
  <c r="R173" i="31"/>
  <c r="P174" i="31"/>
  <c r="P174" i="2"/>
  <c r="R173" i="2"/>
  <c r="P176" i="6"/>
  <c r="R175" i="6"/>
  <c r="P175" i="16"/>
  <c r="R174" i="16"/>
  <c r="P175" i="18"/>
  <c r="R174" i="18"/>
  <c r="R179" i="24"/>
  <c r="P180" i="24"/>
  <c r="R178" i="30"/>
  <c r="P179" i="30"/>
  <c r="P176" i="16"/>
  <c r="R175" i="16"/>
  <c r="P175" i="2"/>
  <c r="R174" i="2"/>
  <c r="P183" i="7"/>
  <c r="R182" i="7"/>
  <c r="P177" i="25"/>
  <c r="R176" i="25"/>
  <c r="P180" i="15"/>
  <c r="R179" i="15"/>
  <c r="P179" i="26"/>
  <c r="R178" i="26"/>
  <c r="R179" i="29"/>
  <c r="P180" i="29"/>
  <c r="P176" i="11"/>
  <c r="R175" i="11"/>
  <c r="P176" i="20"/>
  <c r="R175" i="20"/>
  <c r="P177" i="9"/>
  <c r="R176" i="9"/>
  <c r="P181" i="14"/>
  <c r="R180" i="14"/>
  <c r="P181" i="24"/>
  <c r="R180" i="24"/>
  <c r="P176" i="34"/>
  <c r="R175" i="34"/>
  <c r="P175" i="31"/>
  <c r="R174" i="31"/>
  <c r="P183" i="27"/>
  <c r="R182" i="27"/>
  <c r="P180" i="30"/>
  <c r="R179" i="30"/>
  <c r="P176" i="18"/>
  <c r="R175" i="18"/>
  <c r="P177" i="6"/>
  <c r="R176" i="6"/>
  <c r="P176" i="22"/>
  <c r="R175" i="22"/>
  <c r="P177" i="10"/>
  <c r="R176" i="10"/>
  <c r="P175" i="8"/>
  <c r="R174" i="8"/>
  <c r="P177" i="12"/>
  <c r="R176" i="12"/>
  <c r="P176" i="5"/>
  <c r="R175" i="5"/>
  <c r="P176" i="17"/>
  <c r="R175" i="17"/>
  <c r="P175" i="13"/>
  <c r="R174" i="13"/>
  <c r="P177" i="23"/>
  <c r="R176" i="23"/>
  <c r="P182" i="1"/>
  <c r="R181" i="1"/>
  <c r="P177" i="17"/>
  <c r="R176" i="17"/>
  <c r="P178" i="6"/>
  <c r="R177" i="6"/>
  <c r="R175" i="31"/>
  <c r="P176" i="31"/>
  <c r="P178" i="9"/>
  <c r="R177" i="9"/>
  <c r="P178" i="25"/>
  <c r="R177" i="25"/>
  <c r="R177" i="23"/>
  <c r="P178" i="23"/>
  <c r="P178" i="10"/>
  <c r="R177" i="10"/>
  <c r="R181" i="24"/>
  <c r="P182" i="24"/>
  <c r="P177" i="11"/>
  <c r="R176" i="11"/>
  <c r="P176" i="2"/>
  <c r="R175" i="2"/>
  <c r="P181" i="29"/>
  <c r="R180" i="29"/>
  <c r="P178" i="12"/>
  <c r="R177" i="12"/>
  <c r="R180" i="30"/>
  <c r="P181" i="30"/>
  <c r="P180" i="26"/>
  <c r="R179" i="26"/>
  <c r="P183" i="1"/>
  <c r="R182" i="1"/>
  <c r="P176" i="13"/>
  <c r="R175" i="13"/>
  <c r="P177" i="5"/>
  <c r="R176" i="5"/>
  <c r="P176" i="8"/>
  <c r="R175" i="8"/>
  <c r="P177" i="22"/>
  <c r="R176" i="22"/>
  <c r="P177" i="18"/>
  <c r="R176" i="18"/>
  <c r="R183" i="27"/>
  <c r="P184" i="27"/>
  <c r="R176" i="34"/>
  <c r="P177" i="34"/>
  <c r="P182" i="14"/>
  <c r="R181" i="14"/>
  <c r="P177" i="20"/>
  <c r="R176" i="20"/>
  <c r="P181" i="15"/>
  <c r="R180" i="15"/>
  <c r="P184" i="7"/>
  <c r="R183" i="7"/>
  <c r="P177" i="16"/>
  <c r="R176" i="16"/>
  <c r="P185" i="7"/>
  <c r="R184" i="7"/>
  <c r="P178" i="18"/>
  <c r="R177" i="18"/>
  <c r="P177" i="13"/>
  <c r="R176" i="13"/>
  <c r="P179" i="12"/>
  <c r="R178" i="12"/>
  <c r="P177" i="2"/>
  <c r="R176" i="2"/>
  <c r="P179" i="9"/>
  <c r="R178" i="9"/>
  <c r="P178" i="34"/>
  <c r="R177" i="34"/>
  <c r="P183" i="24"/>
  <c r="R182" i="24"/>
  <c r="P179" i="23"/>
  <c r="R178" i="23"/>
  <c r="P178" i="20"/>
  <c r="R177" i="20"/>
  <c r="P177" i="8"/>
  <c r="R176" i="8"/>
  <c r="P179" i="6"/>
  <c r="R178" i="6"/>
  <c r="P185" i="27"/>
  <c r="R184" i="27"/>
  <c r="P182" i="30"/>
  <c r="R181" i="30"/>
  <c r="P177" i="31"/>
  <c r="R176" i="31"/>
  <c r="P181" i="26"/>
  <c r="R180" i="26"/>
  <c r="P178" i="16"/>
  <c r="R177" i="16"/>
  <c r="P182" i="15"/>
  <c r="R181" i="15"/>
  <c r="P183" i="14"/>
  <c r="R182" i="14"/>
  <c r="P178" i="22"/>
  <c r="R177" i="22"/>
  <c r="P178" i="5"/>
  <c r="R177" i="5"/>
  <c r="P184" i="1"/>
  <c r="R183" i="1"/>
  <c r="R181" i="29"/>
  <c r="P182" i="29"/>
  <c r="P178" i="11"/>
  <c r="R177" i="11"/>
  <c r="P179" i="10"/>
  <c r="R178" i="10"/>
  <c r="P179" i="25"/>
  <c r="R178" i="25"/>
  <c r="P178" i="17"/>
  <c r="R177" i="17"/>
  <c r="P179" i="11"/>
  <c r="R178" i="11"/>
  <c r="P183" i="15"/>
  <c r="R182" i="15"/>
  <c r="R182" i="30"/>
  <c r="P183" i="30"/>
  <c r="R183" i="24"/>
  <c r="P184" i="24"/>
  <c r="P180" i="25"/>
  <c r="R179" i="25"/>
  <c r="P185" i="1"/>
  <c r="R184" i="1"/>
  <c r="P182" i="26"/>
  <c r="R181" i="26"/>
  <c r="P179" i="20"/>
  <c r="R178" i="20"/>
  <c r="P180" i="9"/>
  <c r="R179" i="9"/>
  <c r="P179" i="18"/>
  <c r="R178" i="18"/>
  <c r="P179" i="22"/>
  <c r="R178" i="22"/>
  <c r="P180" i="6"/>
  <c r="R179" i="6"/>
  <c r="P180" i="12"/>
  <c r="R179" i="12"/>
  <c r="P183" i="29"/>
  <c r="R182" i="29"/>
  <c r="P179" i="17"/>
  <c r="R178" i="17"/>
  <c r="P180" i="10"/>
  <c r="R179" i="10"/>
  <c r="P179" i="5"/>
  <c r="R178" i="5"/>
  <c r="P184" i="14"/>
  <c r="R183" i="14"/>
  <c r="P179" i="16"/>
  <c r="R178" i="16"/>
  <c r="R177" i="31"/>
  <c r="P178" i="31"/>
  <c r="R185" i="27"/>
  <c r="P186" i="27"/>
  <c r="P178" i="8"/>
  <c r="R177" i="8"/>
  <c r="P180" i="23"/>
  <c r="R179" i="23"/>
  <c r="R178" i="34"/>
  <c r="P179" i="34"/>
  <c r="P178" i="2"/>
  <c r="R177" i="2"/>
  <c r="P178" i="13"/>
  <c r="R177" i="13"/>
  <c r="P186" i="7"/>
  <c r="R185" i="7"/>
  <c r="P185" i="24"/>
  <c r="R184" i="24"/>
  <c r="P179" i="13"/>
  <c r="R178" i="13"/>
  <c r="P179" i="8"/>
  <c r="R178" i="8"/>
  <c r="P185" i="14"/>
  <c r="R184" i="14"/>
  <c r="P181" i="10"/>
  <c r="R180" i="10"/>
  <c r="R183" i="29"/>
  <c r="P184" i="29"/>
  <c r="P181" i="6"/>
  <c r="R180" i="6"/>
  <c r="P180" i="18"/>
  <c r="R179" i="18"/>
  <c r="P180" i="20"/>
  <c r="R179" i="20"/>
  <c r="P186" i="1"/>
  <c r="R185" i="1"/>
  <c r="P184" i="15"/>
  <c r="R183" i="15"/>
  <c r="P180" i="34"/>
  <c r="R179" i="34"/>
  <c r="P179" i="31"/>
  <c r="R178" i="31"/>
  <c r="P187" i="27"/>
  <c r="R186" i="27"/>
  <c r="P184" i="30"/>
  <c r="R183" i="30"/>
  <c r="P187" i="7"/>
  <c r="R186" i="7"/>
  <c r="P179" i="2"/>
  <c r="R178" i="2"/>
  <c r="P181" i="23"/>
  <c r="R180" i="23"/>
  <c r="P180" i="16"/>
  <c r="R179" i="16"/>
  <c r="P180" i="5"/>
  <c r="R179" i="5"/>
  <c r="P180" i="17"/>
  <c r="R179" i="17"/>
  <c r="P181" i="12"/>
  <c r="R180" i="12"/>
  <c r="P180" i="22"/>
  <c r="R179" i="22"/>
  <c r="P181" i="9"/>
  <c r="R180" i="9"/>
  <c r="P183" i="26"/>
  <c r="R182" i="26"/>
  <c r="P181" i="25"/>
  <c r="R180" i="25"/>
  <c r="P180" i="11"/>
  <c r="R179" i="11"/>
  <c r="P185" i="29"/>
  <c r="R184" i="29"/>
  <c r="P182" i="25"/>
  <c r="R181" i="25"/>
  <c r="P182" i="9"/>
  <c r="R181" i="9"/>
  <c r="P182" i="12"/>
  <c r="R181" i="12"/>
  <c r="P181" i="5"/>
  <c r="R180" i="5"/>
  <c r="R181" i="23"/>
  <c r="P182" i="23"/>
  <c r="P188" i="7"/>
  <c r="R187" i="7"/>
  <c r="R187" i="27"/>
  <c r="P188" i="27"/>
  <c r="R180" i="34"/>
  <c r="P181" i="34"/>
  <c r="P187" i="1"/>
  <c r="R186" i="1"/>
  <c r="P181" i="18"/>
  <c r="R180" i="18"/>
  <c r="P186" i="14"/>
  <c r="R185" i="14"/>
  <c r="P180" i="13"/>
  <c r="R179" i="13"/>
  <c r="P181" i="11"/>
  <c r="R180" i="11"/>
  <c r="P184" i="26"/>
  <c r="R183" i="26"/>
  <c r="P181" i="22"/>
  <c r="R180" i="22"/>
  <c r="P181" i="17"/>
  <c r="R180" i="17"/>
  <c r="P181" i="16"/>
  <c r="R180" i="16"/>
  <c r="P180" i="2"/>
  <c r="R179" i="2"/>
  <c r="R184" i="30"/>
  <c r="P185" i="30"/>
  <c r="R179" i="31"/>
  <c r="P180" i="31"/>
  <c r="P185" i="15"/>
  <c r="R184" i="15"/>
  <c r="P181" i="20"/>
  <c r="R180" i="20"/>
  <c r="P182" i="6"/>
  <c r="R181" i="6"/>
  <c r="P182" i="10"/>
  <c r="R181" i="10"/>
  <c r="P180" i="8"/>
  <c r="R179" i="8"/>
  <c r="R185" i="24"/>
  <c r="P186" i="24"/>
  <c r="P182" i="11"/>
  <c r="R181" i="11"/>
  <c r="P188" i="1"/>
  <c r="R187" i="1"/>
  <c r="P183" i="12"/>
  <c r="R182" i="12"/>
  <c r="P187" i="24"/>
  <c r="R186" i="24"/>
  <c r="P186" i="30"/>
  <c r="R185" i="30"/>
  <c r="P189" i="27"/>
  <c r="R188" i="27"/>
  <c r="R182" i="23"/>
  <c r="P183" i="23"/>
  <c r="P183" i="6"/>
  <c r="R182" i="6"/>
  <c r="P182" i="16"/>
  <c r="R181" i="16"/>
  <c r="P187" i="14"/>
  <c r="R186" i="14"/>
  <c r="P181" i="31"/>
  <c r="R180" i="31"/>
  <c r="P182" i="34"/>
  <c r="R181" i="34"/>
  <c r="P181" i="8"/>
  <c r="R180" i="8"/>
  <c r="P186" i="15"/>
  <c r="R185" i="15"/>
  <c r="P182" i="22"/>
  <c r="R181" i="22"/>
  <c r="P183" i="25"/>
  <c r="R182" i="25"/>
  <c r="P183" i="10"/>
  <c r="R182" i="10"/>
  <c r="P182" i="20"/>
  <c r="R181" i="20"/>
  <c r="P181" i="2"/>
  <c r="R180" i="2"/>
  <c r="P182" i="17"/>
  <c r="R181" i="17"/>
  <c r="P185" i="26"/>
  <c r="R184" i="26"/>
  <c r="P181" i="13"/>
  <c r="R180" i="13"/>
  <c r="P182" i="18"/>
  <c r="R181" i="18"/>
  <c r="P189" i="7"/>
  <c r="R188" i="7"/>
  <c r="P182" i="5"/>
  <c r="R181" i="5"/>
  <c r="P183" i="9"/>
  <c r="R182" i="9"/>
  <c r="R185" i="29"/>
  <c r="P186" i="29"/>
  <c r="P184" i="9"/>
  <c r="R183" i="9"/>
  <c r="P190" i="7"/>
  <c r="R189" i="7"/>
  <c r="P182" i="13"/>
  <c r="R181" i="13"/>
  <c r="P183" i="17"/>
  <c r="R182" i="17"/>
  <c r="P183" i="20"/>
  <c r="R182" i="20"/>
  <c r="P184" i="25"/>
  <c r="R183" i="25"/>
  <c r="P187" i="15"/>
  <c r="R186" i="15"/>
  <c r="R182" i="34"/>
  <c r="P183" i="34"/>
  <c r="P188" i="14"/>
  <c r="R187" i="14"/>
  <c r="P184" i="6"/>
  <c r="R183" i="6"/>
  <c r="R189" i="27"/>
  <c r="P190" i="27"/>
  <c r="R187" i="24"/>
  <c r="P188" i="24"/>
  <c r="P189" i="1"/>
  <c r="R188" i="1"/>
  <c r="P187" i="29"/>
  <c r="R186" i="29"/>
  <c r="P184" i="23"/>
  <c r="R183" i="23"/>
  <c r="P183" i="5"/>
  <c r="R182" i="5"/>
  <c r="P183" i="18"/>
  <c r="R182" i="18"/>
  <c r="P186" i="26"/>
  <c r="R185" i="26"/>
  <c r="P182" i="2"/>
  <c r="R181" i="2"/>
  <c r="P184" i="10"/>
  <c r="R183" i="10"/>
  <c r="P183" i="22"/>
  <c r="R182" i="22"/>
  <c r="P182" i="8"/>
  <c r="R181" i="8"/>
  <c r="R181" i="31"/>
  <c r="P182" i="31"/>
  <c r="P183" i="16"/>
  <c r="R182" i="16"/>
  <c r="R186" i="30"/>
  <c r="P187" i="30"/>
  <c r="P184" i="12"/>
  <c r="R183" i="12"/>
  <c r="P183" i="11"/>
  <c r="R182" i="11"/>
  <c r="P185" i="12"/>
  <c r="R184" i="12"/>
  <c r="P185" i="10"/>
  <c r="R184" i="10"/>
  <c r="P184" i="5"/>
  <c r="R183" i="5"/>
  <c r="P191" i="7"/>
  <c r="R190" i="7"/>
  <c r="P189" i="24"/>
  <c r="R188" i="24"/>
  <c r="P184" i="34"/>
  <c r="R183" i="34"/>
  <c r="P184" i="16"/>
  <c r="R183" i="16"/>
  <c r="P187" i="26"/>
  <c r="R186" i="26"/>
  <c r="R187" i="29"/>
  <c r="P188" i="29"/>
  <c r="P185" i="6"/>
  <c r="R184" i="6"/>
  <c r="P185" i="25"/>
  <c r="R184" i="25"/>
  <c r="P183" i="31"/>
  <c r="R182" i="31"/>
  <c r="P191" i="27"/>
  <c r="R190" i="27"/>
  <c r="P183" i="8"/>
  <c r="R182" i="8"/>
  <c r="P184" i="17"/>
  <c r="R183" i="17"/>
  <c r="P188" i="30"/>
  <c r="R187" i="30"/>
  <c r="P184" i="11"/>
  <c r="R183" i="11"/>
  <c r="P184" i="22"/>
  <c r="R183" i="22"/>
  <c r="P183" i="2"/>
  <c r="R182" i="2"/>
  <c r="P184" i="18"/>
  <c r="R183" i="18"/>
  <c r="P185" i="23"/>
  <c r="R184" i="23"/>
  <c r="P190" i="1"/>
  <c r="R189" i="1"/>
  <c r="P189" i="14"/>
  <c r="R188" i="14"/>
  <c r="P188" i="15"/>
  <c r="R187" i="15"/>
  <c r="P184" i="20"/>
  <c r="R183" i="20"/>
  <c r="P183" i="13"/>
  <c r="R182" i="13"/>
  <c r="P185" i="9"/>
  <c r="R184" i="9"/>
  <c r="P185" i="18"/>
  <c r="R184" i="18"/>
  <c r="P184" i="8"/>
  <c r="R183" i="8"/>
  <c r="R184" i="34"/>
  <c r="P185" i="34"/>
  <c r="P189" i="15"/>
  <c r="R188" i="15"/>
  <c r="P185" i="22"/>
  <c r="R184" i="22"/>
  <c r="R183" i="31"/>
  <c r="P184" i="31"/>
  <c r="P192" i="7"/>
  <c r="R191" i="7"/>
  <c r="P189" i="29"/>
  <c r="R188" i="29"/>
  <c r="P184" i="13"/>
  <c r="R183" i="13"/>
  <c r="P191" i="1"/>
  <c r="R190" i="1"/>
  <c r="R188" i="30"/>
  <c r="P189" i="30"/>
  <c r="P186" i="6"/>
  <c r="R185" i="6"/>
  <c r="P188" i="26"/>
  <c r="R187" i="26"/>
  <c r="P186" i="10"/>
  <c r="R185" i="10"/>
  <c r="P186" i="9"/>
  <c r="R185" i="9"/>
  <c r="P185" i="20"/>
  <c r="R184" i="20"/>
  <c r="P190" i="14"/>
  <c r="R189" i="14"/>
  <c r="R185" i="23"/>
  <c r="P186" i="23"/>
  <c r="P184" i="2"/>
  <c r="R183" i="2"/>
  <c r="P185" i="11"/>
  <c r="R184" i="11"/>
  <c r="P185" i="17"/>
  <c r="R184" i="17"/>
  <c r="R191" i="27"/>
  <c r="P192" i="27"/>
  <c r="P186" i="25"/>
  <c r="R185" i="25"/>
  <c r="P185" i="16"/>
  <c r="R184" i="16"/>
  <c r="R189" i="24"/>
  <c r="P190" i="24"/>
  <c r="P185" i="5"/>
  <c r="R184" i="5"/>
  <c r="P186" i="12"/>
  <c r="R185" i="12"/>
  <c r="P187" i="23"/>
  <c r="R186" i="23"/>
  <c r="P185" i="31"/>
  <c r="R184" i="31"/>
  <c r="P186" i="5"/>
  <c r="R185" i="5"/>
  <c r="P186" i="16"/>
  <c r="R185" i="16"/>
  <c r="P186" i="11"/>
  <c r="R185" i="11"/>
  <c r="P186" i="20"/>
  <c r="R185" i="20"/>
  <c r="P187" i="10"/>
  <c r="R186" i="10"/>
  <c r="P187" i="6"/>
  <c r="R186" i="6"/>
  <c r="P192" i="1"/>
  <c r="R191" i="1"/>
  <c r="R189" i="29"/>
  <c r="P190" i="29"/>
  <c r="P190" i="15"/>
  <c r="R189" i="15"/>
  <c r="P185" i="8"/>
  <c r="R184" i="8"/>
  <c r="P191" i="24"/>
  <c r="R190" i="24"/>
  <c r="P190" i="30"/>
  <c r="R189" i="30"/>
  <c r="P186" i="34"/>
  <c r="R185" i="34"/>
  <c r="P193" i="27"/>
  <c r="R192" i="27"/>
  <c r="P187" i="12"/>
  <c r="R186" i="12"/>
  <c r="P187" i="25"/>
  <c r="R186" i="25"/>
  <c r="P186" i="17"/>
  <c r="R185" i="17"/>
  <c r="P185" i="2"/>
  <c r="R184" i="2"/>
  <c r="P191" i="14"/>
  <c r="R190" i="14"/>
  <c r="P187" i="9"/>
  <c r="R186" i="9"/>
  <c r="P189" i="26"/>
  <c r="R188" i="26"/>
  <c r="P185" i="13"/>
  <c r="R184" i="13"/>
  <c r="P193" i="7"/>
  <c r="R192" i="7"/>
  <c r="P186" i="22"/>
  <c r="R185" i="22"/>
  <c r="P186" i="18"/>
  <c r="R185" i="18"/>
  <c r="P191" i="29"/>
  <c r="R190" i="29"/>
  <c r="P187" i="22"/>
  <c r="R186" i="22"/>
  <c r="P186" i="13"/>
  <c r="R185" i="13"/>
  <c r="P188" i="9"/>
  <c r="R187" i="9"/>
  <c r="P186" i="2"/>
  <c r="R185" i="2"/>
  <c r="P188" i="25"/>
  <c r="R187" i="25"/>
  <c r="R193" i="27"/>
  <c r="P194" i="27"/>
  <c r="R190" i="30"/>
  <c r="P191" i="30"/>
  <c r="P186" i="8"/>
  <c r="R185" i="8"/>
  <c r="P188" i="6"/>
  <c r="R187" i="6"/>
  <c r="P187" i="20"/>
  <c r="R186" i="20"/>
  <c r="P187" i="16"/>
  <c r="R186" i="16"/>
  <c r="R185" i="31"/>
  <c r="P186" i="31"/>
  <c r="P187" i="18"/>
  <c r="R186" i="18"/>
  <c r="P194" i="7"/>
  <c r="R193" i="7"/>
  <c r="P190" i="26"/>
  <c r="R189" i="26"/>
  <c r="P192" i="14"/>
  <c r="R191" i="14"/>
  <c r="P187" i="17"/>
  <c r="R186" i="17"/>
  <c r="P188" i="12"/>
  <c r="R187" i="12"/>
  <c r="R186" i="34"/>
  <c r="P187" i="34"/>
  <c r="R191" i="24"/>
  <c r="P192" i="24"/>
  <c r="P191" i="15"/>
  <c r="R190" i="15"/>
  <c r="P193" i="1"/>
  <c r="R192" i="1"/>
  <c r="P188" i="10"/>
  <c r="R187" i="10"/>
  <c r="P187" i="11"/>
  <c r="R186" i="11"/>
  <c r="P187" i="5"/>
  <c r="R186" i="5"/>
  <c r="P188" i="23"/>
  <c r="R187" i="23"/>
  <c r="P188" i="5"/>
  <c r="R187" i="5"/>
  <c r="P192" i="15"/>
  <c r="R191" i="15"/>
  <c r="P188" i="17"/>
  <c r="R187" i="17"/>
  <c r="P188" i="16"/>
  <c r="R187" i="16"/>
  <c r="P189" i="6"/>
  <c r="R188" i="6"/>
  <c r="P189" i="9"/>
  <c r="R188" i="9"/>
  <c r="P188" i="34"/>
  <c r="R187" i="34"/>
  <c r="P192" i="30"/>
  <c r="R191" i="30"/>
  <c r="P188" i="18"/>
  <c r="R187" i="18"/>
  <c r="P188" i="22"/>
  <c r="R187" i="22"/>
  <c r="P193" i="24"/>
  <c r="R192" i="24"/>
  <c r="P187" i="31"/>
  <c r="R186" i="31"/>
  <c r="P195" i="27"/>
  <c r="R194" i="27"/>
  <c r="P189" i="10"/>
  <c r="R188" i="10"/>
  <c r="P191" i="26"/>
  <c r="R190" i="26"/>
  <c r="P189" i="25"/>
  <c r="R188" i="25"/>
  <c r="P189" i="23"/>
  <c r="R188" i="23"/>
  <c r="P188" i="11"/>
  <c r="R187" i="11"/>
  <c r="P194" i="1"/>
  <c r="R193" i="1"/>
  <c r="P189" i="12"/>
  <c r="R188" i="12"/>
  <c r="P193" i="14"/>
  <c r="R192" i="14"/>
  <c r="P195" i="7"/>
  <c r="R194" i="7"/>
  <c r="P188" i="20"/>
  <c r="R187" i="20"/>
  <c r="P187" i="8"/>
  <c r="R186" i="8"/>
  <c r="P187" i="2"/>
  <c r="R186" i="2"/>
  <c r="P187" i="13"/>
  <c r="R186" i="13"/>
  <c r="R191" i="29"/>
  <c r="P192" i="29"/>
  <c r="P188" i="13"/>
  <c r="R187" i="13"/>
  <c r="P190" i="12"/>
  <c r="R189" i="12"/>
  <c r="P190" i="25"/>
  <c r="R189" i="25"/>
  <c r="R187" i="31"/>
  <c r="P188" i="31"/>
  <c r="R192" i="30"/>
  <c r="P193" i="30"/>
  <c r="P193" i="15"/>
  <c r="R192" i="15"/>
  <c r="P188" i="8"/>
  <c r="R187" i="8"/>
  <c r="P189" i="11"/>
  <c r="R188" i="11"/>
  <c r="P189" i="22"/>
  <c r="R188" i="22"/>
  <c r="P190" i="9"/>
  <c r="R189" i="9"/>
  <c r="R195" i="7"/>
  <c r="P196" i="7"/>
  <c r="P190" i="10"/>
  <c r="R189" i="10"/>
  <c r="P189" i="16"/>
  <c r="R188" i="16"/>
  <c r="P193" i="29"/>
  <c r="R192" i="29"/>
  <c r="P188" i="2"/>
  <c r="R187" i="2"/>
  <c r="P189" i="20"/>
  <c r="R188" i="20"/>
  <c r="P194" i="14"/>
  <c r="R193" i="14"/>
  <c r="R194" i="1"/>
  <c r="P195" i="1"/>
  <c r="P190" i="23"/>
  <c r="R189" i="23"/>
  <c r="P192" i="26"/>
  <c r="R191" i="26"/>
  <c r="R195" i="27"/>
  <c r="P196" i="27"/>
  <c r="R193" i="24"/>
  <c r="P194" i="24"/>
  <c r="P189" i="18"/>
  <c r="R188" i="18"/>
  <c r="R188" i="34"/>
  <c r="P189" i="34"/>
  <c r="P190" i="6"/>
  <c r="R189" i="6"/>
  <c r="P189" i="17"/>
  <c r="R188" i="17"/>
  <c r="P189" i="5"/>
  <c r="R188" i="5"/>
  <c r="P190" i="17"/>
  <c r="R189" i="17"/>
  <c r="P191" i="10"/>
  <c r="R190" i="10"/>
  <c r="P190" i="11"/>
  <c r="R189" i="11"/>
  <c r="P191" i="12"/>
  <c r="R190" i="12"/>
  <c r="P190" i="34"/>
  <c r="R189" i="34"/>
  <c r="P195" i="24"/>
  <c r="R194" i="24"/>
  <c r="R195" i="1"/>
  <c r="P196" i="1"/>
  <c r="P189" i="31"/>
  <c r="R188" i="31"/>
  <c r="P190" i="20"/>
  <c r="R189" i="20"/>
  <c r="P191" i="9"/>
  <c r="R190" i="9"/>
  <c r="P197" i="27"/>
  <c r="R196" i="27"/>
  <c r="R196" i="7"/>
  <c r="P197" i="7"/>
  <c r="R193" i="30"/>
  <c r="P194" i="30"/>
  <c r="P193" i="26"/>
  <c r="R192" i="26"/>
  <c r="R193" i="29"/>
  <c r="P194" i="29"/>
  <c r="P194" i="15"/>
  <c r="R193" i="15"/>
  <c r="P190" i="5"/>
  <c r="R189" i="5"/>
  <c r="P191" i="6"/>
  <c r="R190" i="6"/>
  <c r="P190" i="18"/>
  <c r="R189" i="18"/>
  <c r="P191" i="23"/>
  <c r="R190" i="23"/>
  <c r="P195" i="14"/>
  <c r="R194" i="14"/>
  <c r="P189" i="2"/>
  <c r="R188" i="2"/>
  <c r="P190" i="16"/>
  <c r="R189" i="16"/>
  <c r="P190" i="22"/>
  <c r="R189" i="22"/>
  <c r="P189" i="8"/>
  <c r="R188" i="8"/>
  <c r="P191" i="25"/>
  <c r="R190" i="25"/>
  <c r="P189" i="13"/>
  <c r="R188" i="13"/>
  <c r="P192" i="25"/>
  <c r="R191" i="25"/>
  <c r="R191" i="23"/>
  <c r="P192" i="23"/>
  <c r="P192" i="9"/>
  <c r="R191" i="9"/>
  <c r="P196" i="24"/>
  <c r="R195" i="24"/>
  <c r="R197" i="7"/>
  <c r="P198" i="7"/>
  <c r="P191" i="22"/>
  <c r="R190" i="22"/>
  <c r="P192" i="6"/>
  <c r="R191" i="6"/>
  <c r="R193" i="26"/>
  <c r="P194" i="26"/>
  <c r="R189" i="31"/>
  <c r="P190" i="31"/>
  <c r="P192" i="12"/>
  <c r="R191" i="12"/>
  <c r="P195" i="29"/>
  <c r="R194" i="29"/>
  <c r="P195" i="30"/>
  <c r="R194" i="30"/>
  <c r="R196" i="1"/>
  <c r="P197" i="1"/>
  <c r="P190" i="2"/>
  <c r="R189" i="2"/>
  <c r="P195" i="15"/>
  <c r="R194" i="15"/>
  <c r="P192" i="10"/>
  <c r="R191" i="10"/>
  <c r="P190" i="13"/>
  <c r="R189" i="13"/>
  <c r="P190" i="8"/>
  <c r="R189" i="8"/>
  <c r="P191" i="16"/>
  <c r="R190" i="16"/>
  <c r="P196" i="14"/>
  <c r="R195" i="14"/>
  <c r="P191" i="18"/>
  <c r="R190" i="18"/>
  <c r="P191" i="5"/>
  <c r="R190" i="5"/>
  <c r="P198" i="27"/>
  <c r="R197" i="27"/>
  <c r="P191" i="20"/>
  <c r="R190" i="20"/>
  <c r="R190" i="34"/>
  <c r="P191" i="34"/>
  <c r="P191" i="11"/>
  <c r="R190" i="11"/>
  <c r="P191" i="17"/>
  <c r="R190" i="17"/>
  <c r="P192" i="11"/>
  <c r="R191" i="11"/>
  <c r="P197" i="14"/>
  <c r="R196" i="14"/>
  <c r="P193" i="10"/>
  <c r="R192" i="10"/>
  <c r="P193" i="12"/>
  <c r="R192" i="12"/>
  <c r="R194" i="26"/>
  <c r="P195" i="26"/>
  <c r="P193" i="23"/>
  <c r="R192" i="23"/>
  <c r="P192" i="5"/>
  <c r="R191" i="5"/>
  <c r="P191" i="2"/>
  <c r="R190" i="2"/>
  <c r="R196" i="24"/>
  <c r="P197" i="24"/>
  <c r="P192" i="34"/>
  <c r="R191" i="34"/>
  <c r="R197" i="1"/>
  <c r="P198" i="1"/>
  <c r="P191" i="31"/>
  <c r="R190" i="31"/>
  <c r="R198" i="7"/>
  <c r="P199" i="7"/>
  <c r="P192" i="20"/>
  <c r="R191" i="20"/>
  <c r="P191" i="8"/>
  <c r="R190" i="8"/>
  <c r="P196" i="30"/>
  <c r="R195" i="30"/>
  <c r="P192" i="22"/>
  <c r="R191" i="22"/>
  <c r="P192" i="17"/>
  <c r="R191" i="17"/>
  <c r="P199" i="27"/>
  <c r="R198" i="27"/>
  <c r="P192" i="18"/>
  <c r="R191" i="18"/>
  <c r="P192" i="16"/>
  <c r="R191" i="16"/>
  <c r="P191" i="13"/>
  <c r="R190" i="13"/>
  <c r="R195" i="15"/>
  <c r="P196" i="15"/>
  <c r="P196" i="29"/>
  <c r="R195" i="29"/>
  <c r="P193" i="6"/>
  <c r="R192" i="6"/>
  <c r="P193" i="9"/>
  <c r="R192" i="9"/>
  <c r="P193" i="25"/>
  <c r="R192" i="25"/>
  <c r="P194" i="9"/>
  <c r="R193" i="9"/>
  <c r="R196" i="29"/>
  <c r="P197" i="29"/>
  <c r="P192" i="13"/>
  <c r="R191" i="13"/>
  <c r="P193" i="18"/>
  <c r="R192" i="18"/>
  <c r="P193" i="17"/>
  <c r="R192" i="17"/>
  <c r="P197" i="30"/>
  <c r="R196" i="30"/>
  <c r="P193" i="20"/>
  <c r="R192" i="20"/>
  <c r="R191" i="31"/>
  <c r="P192" i="31"/>
  <c r="R192" i="34"/>
  <c r="P193" i="34"/>
  <c r="P192" i="2"/>
  <c r="R191" i="2"/>
  <c r="P194" i="23"/>
  <c r="R193" i="23"/>
  <c r="P194" i="12"/>
  <c r="R193" i="12"/>
  <c r="R197" i="14"/>
  <c r="P198" i="14"/>
  <c r="R196" i="15"/>
  <c r="P197" i="15"/>
  <c r="R199" i="7"/>
  <c r="P200" i="7"/>
  <c r="R198" i="1"/>
  <c r="P199" i="1"/>
  <c r="R197" i="24"/>
  <c r="P198" i="24"/>
  <c r="R195" i="26"/>
  <c r="P196" i="26"/>
  <c r="P194" i="25"/>
  <c r="R193" i="25"/>
  <c r="P194" i="6"/>
  <c r="R193" i="6"/>
  <c r="P193" i="16"/>
  <c r="R192" i="16"/>
  <c r="P200" i="27"/>
  <c r="R199" i="27"/>
  <c r="P193" i="22"/>
  <c r="R192" i="22"/>
  <c r="P192" i="8"/>
  <c r="R191" i="8"/>
  <c r="P193" i="5"/>
  <c r="R192" i="5"/>
  <c r="P194" i="10"/>
  <c r="R193" i="10"/>
  <c r="P193" i="11"/>
  <c r="R192" i="11"/>
  <c r="R200" i="27"/>
  <c r="P201" i="27"/>
  <c r="P195" i="6"/>
  <c r="R194" i="6"/>
  <c r="P193" i="2"/>
  <c r="R192" i="2"/>
  <c r="P194" i="18"/>
  <c r="R193" i="18"/>
  <c r="R196" i="26"/>
  <c r="P197" i="26"/>
  <c r="R199" i="1"/>
  <c r="P200" i="1"/>
  <c r="R197" i="15"/>
  <c r="P198" i="15"/>
  <c r="P193" i="31"/>
  <c r="R192" i="31"/>
  <c r="R197" i="29"/>
  <c r="P198" i="29"/>
  <c r="P193" i="8"/>
  <c r="R192" i="8"/>
  <c r="R197" i="30"/>
  <c r="P198" i="30"/>
  <c r="P199" i="24"/>
  <c r="R198" i="24"/>
  <c r="R200" i="7"/>
  <c r="P201" i="7"/>
  <c r="P199" i="14"/>
  <c r="R198" i="14"/>
  <c r="P194" i="34"/>
  <c r="R193" i="34"/>
  <c r="P195" i="10"/>
  <c r="R194" i="10"/>
  <c r="P195" i="12"/>
  <c r="R194" i="12"/>
  <c r="P194" i="11"/>
  <c r="R193" i="11"/>
  <c r="P194" i="5"/>
  <c r="R193" i="5"/>
  <c r="P194" i="22"/>
  <c r="R193" i="22"/>
  <c r="P194" i="16"/>
  <c r="R193" i="16"/>
  <c r="P195" i="25"/>
  <c r="R194" i="25"/>
  <c r="P195" i="23"/>
  <c r="R194" i="23"/>
  <c r="P194" i="20"/>
  <c r="R193" i="20"/>
  <c r="P194" i="17"/>
  <c r="R193" i="17"/>
  <c r="P193" i="13"/>
  <c r="R192" i="13"/>
  <c r="P195" i="9"/>
  <c r="R194" i="9"/>
  <c r="P194" i="13"/>
  <c r="R193" i="13"/>
  <c r="R194" i="20"/>
  <c r="P195" i="20"/>
  <c r="P196" i="25"/>
  <c r="R195" i="25"/>
  <c r="P195" i="22"/>
  <c r="R194" i="22"/>
  <c r="P195" i="11"/>
  <c r="R194" i="11"/>
  <c r="R195" i="10"/>
  <c r="P196" i="10"/>
  <c r="R199" i="14"/>
  <c r="P200" i="14"/>
  <c r="P200" i="24"/>
  <c r="R199" i="24"/>
  <c r="P194" i="8"/>
  <c r="R193" i="8"/>
  <c r="P194" i="31"/>
  <c r="R193" i="31"/>
  <c r="P195" i="18"/>
  <c r="R194" i="18"/>
  <c r="P196" i="6"/>
  <c r="R195" i="6"/>
  <c r="P201" i="1"/>
  <c r="R200" i="1"/>
  <c r="R201" i="7"/>
  <c r="P202" i="7"/>
  <c r="P199" i="30"/>
  <c r="R198" i="30"/>
  <c r="P199" i="29"/>
  <c r="R198" i="29"/>
  <c r="R198" i="15"/>
  <c r="P199" i="15"/>
  <c r="R197" i="26"/>
  <c r="P198" i="26"/>
  <c r="R201" i="27"/>
  <c r="P202" i="27"/>
  <c r="R195" i="9"/>
  <c r="P196" i="9"/>
  <c r="P195" i="17"/>
  <c r="R194" i="17"/>
  <c r="P196" i="23"/>
  <c r="R195" i="23"/>
  <c r="R194" i="16"/>
  <c r="P195" i="16"/>
  <c r="P195" i="5"/>
  <c r="R194" i="5"/>
  <c r="R195" i="12"/>
  <c r="P196" i="12"/>
  <c r="R194" i="34"/>
  <c r="P195" i="34"/>
  <c r="P194" i="2"/>
  <c r="R193" i="2"/>
  <c r="R198" i="26"/>
  <c r="P199" i="26"/>
  <c r="P203" i="7"/>
  <c r="R202" i="7"/>
  <c r="R195" i="5"/>
  <c r="P196" i="5"/>
  <c r="P197" i="23"/>
  <c r="R196" i="23"/>
  <c r="R199" i="29"/>
  <c r="P200" i="29"/>
  <c r="R196" i="6"/>
  <c r="P197" i="6"/>
  <c r="R194" i="31"/>
  <c r="P195" i="31"/>
  <c r="P201" i="24"/>
  <c r="R200" i="24"/>
  <c r="R195" i="22"/>
  <c r="P196" i="22"/>
  <c r="R195" i="34"/>
  <c r="P196" i="34"/>
  <c r="R196" i="9"/>
  <c r="P197" i="9"/>
  <c r="P197" i="10"/>
  <c r="R196" i="10"/>
  <c r="R196" i="12"/>
  <c r="P197" i="12"/>
  <c r="R195" i="16"/>
  <c r="P196" i="16"/>
  <c r="R202" i="27"/>
  <c r="P203" i="27"/>
  <c r="R199" i="15"/>
  <c r="P200" i="15"/>
  <c r="R200" i="14"/>
  <c r="P201" i="14"/>
  <c r="R195" i="20"/>
  <c r="P196" i="20"/>
  <c r="P195" i="2"/>
  <c r="R194" i="2"/>
  <c r="R195" i="17"/>
  <c r="P196" i="17"/>
  <c r="P200" i="30"/>
  <c r="R199" i="30"/>
  <c r="R201" i="1"/>
  <c r="P202" i="1"/>
  <c r="P196" i="18"/>
  <c r="R195" i="18"/>
  <c r="P195" i="8"/>
  <c r="R194" i="8"/>
  <c r="R195" i="11"/>
  <c r="P196" i="11"/>
  <c r="P197" i="25"/>
  <c r="R196" i="25"/>
  <c r="P195" i="13"/>
  <c r="R194" i="13"/>
  <c r="R200" i="15"/>
  <c r="P201" i="15"/>
  <c r="P196" i="8"/>
  <c r="R195" i="8"/>
  <c r="P198" i="10"/>
  <c r="R197" i="10"/>
  <c r="P202" i="24"/>
  <c r="R201" i="24"/>
  <c r="P198" i="23"/>
  <c r="R197" i="23"/>
  <c r="P204" i="7"/>
  <c r="R203" i="7"/>
  <c r="P197" i="17"/>
  <c r="R196" i="17"/>
  <c r="R196" i="16"/>
  <c r="P197" i="16"/>
  <c r="R196" i="34"/>
  <c r="P197" i="34"/>
  <c r="R197" i="6"/>
  <c r="P198" i="6"/>
  <c r="R196" i="11"/>
  <c r="P197" i="11"/>
  <c r="R201" i="14"/>
  <c r="P202" i="14"/>
  <c r="P204" i="27"/>
  <c r="R203" i="27"/>
  <c r="R197" i="12"/>
  <c r="P198" i="12"/>
  <c r="P198" i="9"/>
  <c r="R197" i="9"/>
  <c r="R196" i="22"/>
  <c r="P197" i="22"/>
  <c r="P196" i="31"/>
  <c r="R195" i="31"/>
  <c r="R200" i="29"/>
  <c r="P201" i="29"/>
  <c r="R196" i="5"/>
  <c r="P197" i="5"/>
  <c r="P200" i="26"/>
  <c r="R199" i="26"/>
  <c r="P203" i="1"/>
  <c r="R202" i="1"/>
  <c r="R196" i="20"/>
  <c r="P197" i="20"/>
  <c r="P198" i="25"/>
  <c r="R197" i="25"/>
  <c r="P196" i="13"/>
  <c r="R195" i="13"/>
  <c r="R196" i="18"/>
  <c r="P197" i="18"/>
  <c r="R200" i="30"/>
  <c r="P201" i="30"/>
  <c r="P196" i="2"/>
  <c r="R195" i="2"/>
  <c r="P197" i="13"/>
  <c r="R196" i="13"/>
  <c r="R204" i="7"/>
  <c r="P205" i="7"/>
  <c r="R201" i="30"/>
  <c r="P202" i="30"/>
  <c r="R197" i="20"/>
  <c r="P198" i="20"/>
  <c r="P202" i="29"/>
  <c r="R201" i="29"/>
  <c r="R197" i="22"/>
  <c r="P198" i="22"/>
  <c r="R198" i="12"/>
  <c r="P199" i="12"/>
  <c r="R202" i="14"/>
  <c r="P203" i="14"/>
  <c r="P199" i="6"/>
  <c r="R198" i="6"/>
  <c r="R197" i="16"/>
  <c r="P198" i="16"/>
  <c r="R200" i="26"/>
  <c r="P201" i="26"/>
  <c r="P203" i="24"/>
  <c r="R202" i="24"/>
  <c r="R197" i="5"/>
  <c r="P198" i="5"/>
  <c r="R197" i="11"/>
  <c r="P198" i="11"/>
  <c r="R197" i="34"/>
  <c r="P198" i="34"/>
  <c r="R201" i="15"/>
  <c r="P202" i="15"/>
  <c r="P197" i="8"/>
  <c r="R196" i="8"/>
  <c r="R197" i="18"/>
  <c r="P198" i="18"/>
  <c r="R196" i="2"/>
  <c r="P197" i="2"/>
  <c r="R198" i="25"/>
  <c r="P199" i="25"/>
  <c r="P204" i="1"/>
  <c r="R203" i="1"/>
  <c r="R196" i="31"/>
  <c r="P197" i="31"/>
  <c r="P199" i="9"/>
  <c r="R198" i="9"/>
  <c r="P205" i="27"/>
  <c r="R204" i="27"/>
  <c r="P198" i="17"/>
  <c r="R197" i="17"/>
  <c r="P199" i="23"/>
  <c r="R198" i="23"/>
  <c r="P199" i="10"/>
  <c r="R198" i="10"/>
  <c r="P200" i="25"/>
  <c r="R199" i="25"/>
  <c r="P204" i="14"/>
  <c r="R203" i="14"/>
  <c r="R198" i="20"/>
  <c r="P199" i="20"/>
  <c r="P206" i="27"/>
  <c r="R205" i="27"/>
  <c r="P204" i="24"/>
  <c r="R203" i="24"/>
  <c r="P199" i="18"/>
  <c r="R198" i="18"/>
  <c r="P203" i="15"/>
  <c r="R202" i="15"/>
  <c r="R198" i="16"/>
  <c r="P199" i="16"/>
  <c r="R198" i="22"/>
  <c r="P199" i="22"/>
  <c r="P200" i="23"/>
  <c r="R199" i="23"/>
  <c r="P198" i="2"/>
  <c r="R197" i="2"/>
  <c r="P199" i="34"/>
  <c r="R198" i="34"/>
  <c r="R198" i="5"/>
  <c r="P199" i="5"/>
  <c r="P202" i="26"/>
  <c r="R201" i="26"/>
  <c r="R199" i="12"/>
  <c r="P200" i="12"/>
  <c r="P203" i="30"/>
  <c r="R202" i="30"/>
  <c r="P198" i="31"/>
  <c r="R197" i="31"/>
  <c r="R198" i="11"/>
  <c r="P199" i="11"/>
  <c r="P206" i="7"/>
  <c r="R205" i="7"/>
  <c r="P200" i="10"/>
  <c r="R199" i="10"/>
  <c r="P199" i="17"/>
  <c r="R198" i="17"/>
  <c r="P200" i="9"/>
  <c r="R199" i="9"/>
  <c r="R204" i="1"/>
  <c r="P205" i="1"/>
  <c r="P198" i="8"/>
  <c r="R197" i="8"/>
  <c r="P200" i="6"/>
  <c r="R199" i="6"/>
  <c r="P203" i="29"/>
  <c r="R202" i="29"/>
  <c r="P198" i="13"/>
  <c r="R197" i="13"/>
  <c r="R200" i="9"/>
  <c r="P201" i="9"/>
  <c r="R203" i="30"/>
  <c r="P204" i="30"/>
  <c r="R204" i="14"/>
  <c r="P205" i="14"/>
  <c r="R199" i="11"/>
  <c r="P200" i="11"/>
  <c r="R199" i="16"/>
  <c r="P200" i="16"/>
  <c r="P199" i="8"/>
  <c r="R198" i="8"/>
  <c r="P201" i="10"/>
  <c r="R200" i="10"/>
  <c r="P203" i="26"/>
  <c r="R202" i="26"/>
  <c r="P201" i="23"/>
  <c r="R200" i="23"/>
  <c r="P200" i="18"/>
  <c r="R199" i="18"/>
  <c r="R205" i="1"/>
  <c r="P206" i="1"/>
  <c r="R200" i="12"/>
  <c r="P201" i="12"/>
  <c r="R199" i="5"/>
  <c r="P200" i="5"/>
  <c r="R199" i="22"/>
  <c r="P200" i="22"/>
  <c r="R199" i="20"/>
  <c r="P200" i="20"/>
  <c r="P204" i="29"/>
  <c r="R203" i="29"/>
  <c r="R199" i="34"/>
  <c r="P200" i="34"/>
  <c r="P207" i="27"/>
  <c r="R206" i="27"/>
  <c r="P199" i="13"/>
  <c r="R198" i="13"/>
  <c r="P201" i="6"/>
  <c r="R200" i="6"/>
  <c r="P200" i="17"/>
  <c r="R199" i="17"/>
  <c r="P207" i="7"/>
  <c r="R206" i="7"/>
  <c r="R198" i="31"/>
  <c r="P199" i="31"/>
  <c r="R198" i="2"/>
  <c r="P199" i="2"/>
  <c r="P204" i="15"/>
  <c r="R203" i="15"/>
  <c r="R204" i="24"/>
  <c r="P205" i="24"/>
  <c r="R200" i="25"/>
  <c r="P201" i="25"/>
  <c r="R207" i="7"/>
  <c r="P208" i="7"/>
  <c r="P208" i="27"/>
  <c r="R207" i="27"/>
  <c r="R203" i="26"/>
  <c r="P204" i="26"/>
  <c r="P205" i="15"/>
  <c r="R204" i="15"/>
  <c r="R205" i="24"/>
  <c r="P206" i="24"/>
  <c r="R199" i="2"/>
  <c r="P200" i="2"/>
  <c r="R200" i="22"/>
  <c r="P201" i="22"/>
  <c r="P202" i="12"/>
  <c r="R201" i="12"/>
  <c r="R200" i="11"/>
  <c r="P201" i="11"/>
  <c r="P205" i="30"/>
  <c r="R204" i="30"/>
  <c r="R201" i="6"/>
  <c r="P202" i="6"/>
  <c r="P205" i="29"/>
  <c r="R204" i="29"/>
  <c r="P201" i="18"/>
  <c r="R200" i="18"/>
  <c r="R201" i="25"/>
  <c r="P202" i="25"/>
  <c r="R199" i="31"/>
  <c r="P200" i="31"/>
  <c r="P201" i="34"/>
  <c r="R200" i="34"/>
  <c r="P201" i="20"/>
  <c r="R200" i="20"/>
  <c r="R200" i="5"/>
  <c r="P201" i="5"/>
  <c r="P207" i="1"/>
  <c r="R206" i="1"/>
  <c r="P201" i="16"/>
  <c r="R200" i="16"/>
  <c r="R205" i="14"/>
  <c r="P206" i="14"/>
  <c r="R201" i="9"/>
  <c r="P202" i="9"/>
  <c r="R199" i="8"/>
  <c r="P200" i="8"/>
  <c r="P201" i="17"/>
  <c r="R200" i="17"/>
  <c r="R199" i="13"/>
  <c r="P200" i="13"/>
  <c r="P202" i="23"/>
  <c r="R201" i="23"/>
  <c r="R201" i="10"/>
  <c r="P202" i="10"/>
  <c r="R202" i="9"/>
  <c r="P203" i="9"/>
  <c r="P202" i="5"/>
  <c r="R201" i="5"/>
  <c r="R201" i="34"/>
  <c r="P202" i="34"/>
  <c r="R205" i="29"/>
  <c r="P206" i="29"/>
  <c r="P206" i="30"/>
  <c r="R205" i="30"/>
  <c r="P203" i="12"/>
  <c r="R202" i="12"/>
  <c r="P206" i="15"/>
  <c r="R205" i="15"/>
  <c r="R208" i="27"/>
  <c r="P209" i="27"/>
  <c r="R200" i="2"/>
  <c r="P201" i="2"/>
  <c r="P203" i="23"/>
  <c r="R202" i="23"/>
  <c r="R201" i="17"/>
  <c r="P202" i="17"/>
  <c r="P202" i="16"/>
  <c r="R201" i="16"/>
  <c r="R202" i="10"/>
  <c r="P203" i="10"/>
  <c r="P201" i="13"/>
  <c r="R200" i="13"/>
  <c r="P201" i="8"/>
  <c r="R200" i="8"/>
  <c r="P207" i="14"/>
  <c r="R206" i="14"/>
  <c r="R200" i="31"/>
  <c r="P201" i="31"/>
  <c r="R202" i="6"/>
  <c r="P203" i="6"/>
  <c r="P202" i="11"/>
  <c r="R201" i="11"/>
  <c r="P202" i="22"/>
  <c r="R201" i="22"/>
  <c r="P207" i="24"/>
  <c r="R206" i="24"/>
  <c r="R204" i="26"/>
  <c r="P205" i="26"/>
  <c r="P209" i="7"/>
  <c r="R208" i="7"/>
  <c r="R202" i="25"/>
  <c r="P203" i="25"/>
  <c r="R207" i="1"/>
  <c r="P208" i="1"/>
  <c r="P202" i="20"/>
  <c r="R201" i="20"/>
  <c r="R201" i="18"/>
  <c r="P202" i="18"/>
  <c r="R207" i="14"/>
  <c r="P208" i="14"/>
  <c r="P204" i="23"/>
  <c r="R203" i="23"/>
  <c r="R203" i="25"/>
  <c r="P204" i="25"/>
  <c r="R205" i="26"/>
  <c r="P206" i="26"/>
  <c r="R203" i="6"/>
  <c r="P204" i="6"/>
  <c r="P210" i="27"/>
  <c r="R209" i="27"/>
  <c r="R206" i="29"/>
  <c r="P207" i="29"/>
  <c r="P203" i="22"/>
  <c r="R202" i="22"/>
  <c r="R201" i="13"/>
  <c r="P202" i="13"/>
  <c r="P203" i="5"/>
  <c r="R202" i="5"/>
  <c r="R202" i="18"/>
  <c r="P203" i="18"/>
  <c r="P209" i="1"/>
  <c r="R208" i="1"/>
  <c r="R201" i="31"/>
  <c r="P202" i="31"/>
  <c r="R203" i="10"/>
  <c r="P204" i="10"/>
  <c r="R202" i="17"/>
  <c r="P203" i="17"/>
  <c r="R201" i="2"/>
  <c r="P202" i="2"/>
  <c r="P203" i="34"/>
  <c r="R202" i="34"/>
  <c r="P204" i="9"/>
  <c r="R203" i="9"/>
  <c r="P203" i="20"/>
  <c r="R202" i="20"/>
  <c r="P203" i="16"/>
  <c r="R202" i="16"/>
  <c r="R203" i="12"/>
  <c r="P204" i="12"/>
  <c r="R209" i="7"/>
  <c r="P210" i="7"/>
  <c r="P208" i="24"/>
  <c r="R207" i="24"/>
  <c r="R202" i="11"/>
  <c r="P203" i="11"/>
  <c r="R201" i="8"/>
  <c r="P202" i="8"/>
  <c r="P207" i="15"/>
  <c r="R206" i="15"/>
  <c r="P207" i="30"/>
  <c r="R206" i="30"/>
  <c r="R203" i="5"/>
  <c r="P204" i="5"/>
  <c r="P204" i="11"/>
  <c r="R203" i="11"/>
  <c r="P211" i="7"/>
  <c r="R210" i="7"/>
  <c r="R202" i="2"/>
  <c r="P203" i="2"/>
  <c r="P205" i="10"/>
  <c r="R204" i="10"/>
  <c r="R206" i="26"/>
  <c r="P207" i="26"/>
  <c r="R204" i="9"/>
  <c r="P205" i="9"/>
  <c r="R209" i="1"/>
  <c r="P210" i="1"/>
  <c r="P204" i="22"/>
  <c r="R203" i="22"/>
  <c r="P205" i="23"/>
  <c r="R204" i="23"/>
  <c r="R202" i="8"/>
  <c r="P203" i="8"/>
  <c r="P205" i="12"/>
  <c r="R204" i="12"/>
  <c r="R203" i="17"/>
  <c r="P204" i="17"/>
  <c r="R202" i="31"/>
  <c r="P203" i="31"/>
  <c r="R203" i="18"/>
  <c r="P204" i="18"/>
  <c r="R202" i="13"/>
  <c r="P203" i="13"/>
  <c r="R207" i="29"/>
  <c r="P208" i="29"/>
  <c r="P205" i="6"/>
  <c r="R204" i="6"/>
  <c r="R204" i="25"/>
  <c r="P205" i="25"/>
  <c r="P209" i="14"/>
  <c r="R208" i="14"/>
  <c r="R207" i="15"/>
  <c r="P208" i="15"/>
  <c r="R203" i="16"/>
  <c r="P204" i="16"/>
  <c r="P211" i="27"/>
  <c r="R210" i="27"/>
  <c r="R207" i="30"/>
  <c r="P208" i="30"/>
  <c r="P209" i="24"/>
  <c r="R208" i="24"/>
  <c r="P204" i="20"/>
  <c r="R203" i="20"/>
  <c r="R203" i="34"/>
  <c r="P204" i="34"/>
  <c r="R203" i="13"/>
  <c r="P204" i="13"/>
  <c r="R203" i="2"/>
  <c r="P204" i="2"/>
  <c r="P205" i="20"/>
  <c r="R204" i="20"/>
  <c r="R209" i="14"/>
  <c r="P210" i="14"/>
  <c r="R205" i="6"/>
  <c r="P206" i="6"/>
  <c r="R205" i="12"/>
  <c r="P206" i="12"/>
  <c r="P206" i="23"/>
  <c r="R205" i="23"/>
  <c r="R204" i="11"/>
  <c r="P205" i="11"/>
  <c r="R208" i="30"/>
  <c r="P209" i="30"/>
  <c r="P211" i="1"/>
  <c r="R210" i="1"/>
  <c r="P208" i="26"/>
  <c r="R207" i="26"/>
  <c r="P205" i="34"/>
  <c r="R204" i="34"/>
  <c r="P209" i="15"/>
  <c r="R208" i="15"/>
  <c r="R205" i="25"/>
  <c r="P206" i="25"/>
  <c r="P209" i="29"/>
  <c r="R208" i="29"/>
  <c r="R204" i="18"/>
  <c r="P205" i="18"/>
  <c r="R204" i="17"/>
  <c r="P205" i="17"/>
  <c r="R203" i="8"/>
  <c r="P204" i="8"/>
  <c r="R205" i="9"/>
  <c r="P206" i="9"/>
  <c r="R204" i="5"/>
  <c r="P205" i="5"/>
  <c r="P205" i="16"/>
  <c r="R204" i="16"/>
  <c r="R203" i="31"/>
  <c r="P204" i="31"/>
  <c r="P210" i="24"/>
  <c r="R209" i="24"/>
  <c r="R211" i="27"/>
  <c r="P212" i="27"/>
  <c r="R204" i="22"/>
  <c r="P205" i="22"/>
  <c r="R205" i="10"/>
  <c r="P206" i="10"/>
  <c r="R211" i="7"/>
  <c r="P212" i="7"/>
  <c r="P212" i="1"/>
  <c r="R211" i="1"/>
  <c r="R205" i="22"/>
  <c r="P206" i="22"/>
  <c r="R206" i="10"/>
  <c r="P207" i="10"/>
  <c r="P213" i="27"/>
  <c r="R212" i="27"/>
  <c r="R204" i="31"/>
  <c r="P205" i="31"/>
  <c r="R205" i="5"/>
  <c r="P206" i="5"/>
  <c r="R204" i="8"/>
  <c r="P205" i="8"/>
  <c r="P206" i="18"/>
  <c r="R205" i="18"/>
  <c r="R206" i="25"/>
  <c r="P207" i="25"/>
  <c r="R205" i="11"/>
  <c r="P206" i="11"/>
  <c r="R206" i="12"/>
  <c r="P207" i="12"/>
  <c r="P211" i="14"/>
  <c r="R210" i="14"/>
  <c r="R204" i="2"/>
  <c r="P205" i="2"/>
  <c r="R205" i="34"/>
  <c r="P206" i="34"/>
  <c r="P207" i="9"/>
  <c r="R206" i="9"/>
  <c r="P206" i="17"/>
  <c r="R205" i="17"/>
  <c r="P210" i="30"/>
  <c r="R209" i="30"/>
  <c r="R206" i="6"/>
  <c r="P207" i="6"/>
  <c r="R204" i="13"/>
  <c r="P205" i="13"/>
  <c r="P213" i="7"/>
  <c r="R212" i="7"/>
  <c r="P211" i="24"/>
  <c r="R210" i="24"/>
  <c r="P206" i="16"/>
  <c r="R205" i="16"/>
  <c r="R209" i="29"/>
  <c r="P210" i="29"/>
  <c r="R209" i="15"/>
  <c r="P210" i="15"/>
  <c r="R208" i="26"/>
  <c r="P209" i="26"/>
  <c r="P207" i="23"/>
  <c r="R206" i="23"/>
  <c r="P206" i="20"/>
  <c r="R205" i="20"/>
  <c r="P208" i="6"/>
  <c r="R207" i="6"/>
  <c r="P207" i="34"/>
  <c r="R206" i="34"/>
  <c r="R206" i="22"/>
  <c r="P207" i="22"/>
  <c r="P208" i="23"/>
  <c r="R207" i="23"/>
  <c r="R206" i="16"/>
  <c r="P207" i="16"/>
  <c r="P214" i="7"/>
  <c r="R213" i="7"/>
  <c r="P207" i="17"/>
  <c r="R206" i="17"/>
  <c r="P212" i="14"/>
  <c r="R211" i="14"/>
  <c r="P207" i="18"/>
  <c r="R206" i="18"/>
  <c r="R213" i="27"/>
  <c r="P214" i="27"/>
  <c r="R206" i="5"/>
  <c r="P207" i="5"/>
  <c r="P210" i="26"/>
  <c r="R209" i="26"/>
  <c r="R210" i="29"/>
  <c r="P211" i="29"/>
  <c r="P206" i="13"/>
  <c r="R205" i="13"/>
  <c r="R205" i="2"/>
  <c r="P206" i="2"/>
  <c r="R207" i="12"/>
  <c r="P208" i="12"/>
  <c r="P208" i="25"/>
  <c r="R207" i="25"/>
  <c r="R205" i="8"/>
  <c r="P206" i="8"/>
  <c r="P206" i="31"/>
  <c r="R205" i="31"/>
  <c r="R207" i="10"/>
  <c r="P208" i="10"/>
  <c r="R210" i="15"/>
  <c r="P211" i="15"/>
  <c r="R206" i="11"/>
  <c r="P207" i="11"/>
  <c r="R206" i="20"/>
  <c r="P207" i="20"/>
  <c r="R211" i="24"/>
  <c r="P212" i="24"/>
  <c r="R210" i="30"/>
  <c r="P211" i="30"/>
  <c r="R207" i="9"/>
  <c r="P208" i="9"/>
  <c r="P213" i="1"/>
  <c r="R212" i="1"/>
  <c r="P215" i="7"/>
  <c r="R214" i="7"/>
  <c r="R207" i="34"/>
  <c r="P208" i="34"/>
  <c r="P209" i="9"/>
  <c r="R208" i="9"/>
  <c r="P213" i="24"/>
  <c r="R212" i="24"/>
  <c r="R207" i="11"/>
  <c r="P208" i="11"/>
  <c r="R208" i="10"/>
  <c r="P209" i="10"/>
  <c r="R206" i="8"/>
  <c r="P207" i="8"/>
  <c r="P209" i="12"/>
  <c r="R208" i="12"/>
  <c r="P215" i="27"/>
  <c r="R214" i="27"/>
  <c r="P211" i="26"/>
  <c r="R210" i="26"/>
  <c r="P213" i="14"/>
  <c r="R212" i="14"/>
  <c r="P212" i="30"/>
  <c r="R211" i="30"/>
  <c r="P208" i="20"/>
  <c r="R207" i="20"/>
  <c r="P212" i="15"/>
  <c r="R211" i="15"/>
  <c r="R206" i="2"/>
  <c r="P207" i="2"/>
  <c r="R211" i="29"/>
  <c r="P212" i="29"/>
  <c r="P208" i="5"/>
  <c r="R207" i="5"/>
  <c r="R207" i="16"/>
  <c r="P208" i="16"/>
  <c r="P208" i="22"/>
  <c r="R207" i="22"/>
  <c r="P207" i="13"/>
  <c r="R206" i="13"/>
  <c r="P209" i="23"/>
  <c r="R208" i="23"/>
  <c r="P214" i="1"/>
  <c r="R213" i="1"/>
  <c r="R206" i="31"/>
  <c r="P207" i="31"/>
  <c r="R208" i="25"/>
  <c r="P209" i="25"/>
  <c r="R207" i="18"/>
  <c r="P208" i="18"/>
  <c r="R207" i="17"/>
  <c r="P208" i="17"/>
  <c r="R208" i="6"/>
  <c r="P209" i="6"/>
  <c r="P215" i="1"/>
  <c r="R214" i="1"/>
  <c r="R212" i="30"/>
  <c r="P213" i="30"/>
  <c r="R209" i="12"/>
  <c r="P210" i="12"/>
  <c r="R213" i="24"/>
  <c r="P214" i="24"/>
  <c r="P209" i="17"/>
  <c r="R208" i="17"/>
  <c r="R209" i="25"/>
  <c r="P210" i="25"/>
  <c r="R208" i="16"/>
  <c r="P209" i="16"/>
  <c r="P213" i="29"/>
  <c r="R212" i="29"/>
  <c r="P210" i="10"/>
  <c r="R209" i="10"/>
  <c r="P209" i="34"/>
  <c r="R208" i="34"/>
  <c r="R207" i="13"/>
  <c r="P208" i="13"/>
  <c r="P213" i="15"/>
  <c r="R212" i="15"/>
  <c r="P212" i="26"/>
  <c r="R211" i="26"/>
  <c r="R208" i="18"/>
  <c r="P209" i="18"/>
  <c r="P208" i="31"/>
  <c r="R207" i="31"/>
  <c r="P208" i="2"/>
  <c r="R207" i="2"/>
  <c r="P208" i="8"/>
  <c r="R207" i="8"/>
  <c r="P209" i="11"/>
  <c r="R208" i="11"/>
  <c r="P210" i="6"/>
  <c r="R209" i="6"/>
  <c r="P210" i="23"/>
  <c r="R209" i="23"/>
  <c r="R208" i="22"/>
  <c r="P209" i="22"/>
  <c r="R208" i="5"/>
  <c r="P209" i="5"/>
  <c r="R208" i="20"/>
  <c r="P209" i="20"/>
  <c r="P214" i="14"/>
  <c r="R213" i="14"/>
  <c r="R215" i="27"/>
  <c r="P216" i="27"/>
  <c r="R209" i="9"/>
  <c r="P210" i="9"/>
  <c r="P216" i="7"/>
  <c r="R215" i="7"/>
  <c r="P210" i="5"/>
  <c r="R209" i="5"/>
  <c r="R209" i="18"/>
  <c r="P210" i="18"/>
  <c r="R210" i="25"/>
  <c r="P211" i="25"/>
  <c r="P214" i="30"/>
  <c r="R213" i="30"/>
  <c r="P215" i="14"/>
  <c r="R214" i="14"/>
  <c r="P211" i="23"/>
  <c r="R210" i="23"/>
  <c r="R209" i="11"/>
  <c r="P210" i="11"/>
  <c r="R208" i="2"/>
  <c r="P209" i="2"/>
  <c r="P214" i="15"/>
  <c r="R213" i="15"/>
  <c r="R209" i="34"/>
  <c r="P210" i="34"/>
  <c r="R213" i="29"/>
  <c r="P214" i="29"/>
  <c r="P215" i="24"/>
  <c r="R214" i="24"/>
  <c r="P217" i="27"/>
  <c r="R216" i="27"/>
  <c r="P210" i="20"/>
  <c r="R209" i="20"/>
  <c r="R209" i="22"/>
  <c r="P210" i="22"/>
  <c r="P209" i="13"/>
  <c r="R208" i="13"/>
  <c r="P210" i="16"/>
  <c r="R209" i="16"/>
  <c r="P211" i="12"/>
  <c r="R210" i="12"/>
  <c r="P211" i="9"/>
  <c r="R210" i="9"/>
  <c r="P217" i="7"/>
  <c r="R216" i="7"/>
  <c r="R210" i="6"/>
  <c r="P211" i="6"/>
  <c r="R208" i="8"/>
  <c r="P209" i="8"/>
  <c r="R208" i="31"/>
  <c r="P209" i="31"/>
  <c r="P213" i="26"/>
  <c r="R212" i="26"/>
  <c r="R210" i="10"/>
  <c r="P211" i="10"/>
  <c r="R209" i="17"/>
  <c r="P210" i="17"/>
  <c r="P216" i="1"/>
  <c r="R215" i="1"/>
  <c r="P218" i="7"/>
  <c r="R217" i="7"/>
  <c r="P211" i="20"/>
  <c r="R210" i="20"/>
  <c r="P212" i="23"/>
  <c r="R211" i="23"/>
  <c r="P217" i="1"/>
  <c r="R216" i="1"/>
  <c r="R210" i="17"/>
  <c r="P211" i="17"/>
  <c r="P210" i="8"/>
  <c r="R209" i="8"/>
  <c r="R210" i="34"/>
  <c r="P211" i="34"/>
  <c r="P210" i="2"/>
  <c r="R209" i="2"/>
  <c r="P211" i="18"/>
  <c r="R210" i="18"/>
  <c r="R209" i="13"/>
  <c r="P210" i="13"/>
  <c r="P212" i="10"/>
  <c r="R211" i="10"/>
  <c r="P210" i="31"/>
  <c r="R209" i="31"/>
  <c r="P212" i="6"/>
  <c r="R211" i="6"/>
  <c r="R210" i="22"/>
  <c r="P211" i="22"/>
  <c r="P215" i="29"/>
  <c r="R214" i="29"/>
  <c r="P211" i="11"/>
  <c r="R210" i="11"/>
  <c r="R211" i="25"/>
  <c r="P212" i="25"/>
  <c r="P214" i="26"/>
  <c r="R213" i="26"/>
  <c r="R211" i="12"/>
  <c r="P212" i="12"/>
  <c r="R215" i="24"/>
  <c r="P216" i="24"/>
  <c r="R214" i="30"/>
  <c r="P215" i="30"/>
  <c r="P212" i="9"/>
  <c r="R211" i="9"/>
  <c r="R210" i="16"/>
  <c r="P211" i="16"/>
  <c r="R217" i="27"/>
  <c r="P218" i="27"/>
  <c r="P215" i="15"/>
  <c r="R214" i="15"/>
  <c r="P216" i="14"/>
  <c r="R215" i="14"/>
  <c r="R210" i="5"/>
  <c r="P211" i="5"/>
  <c r="P217" i="14"/>
  <c r="R216" i="14"/>
  <c r="R210" i="8"/>
  <c r="P211" i="8"/>
  <c r="P219" i="27"/>
  <c r="R218" i="27"/>
  <c r="P217" i="24"/>
  <c r="R216" i="24"/>
  <c r="R211" i="22"/>
  <c r="P212" i="22"/>
  <c r="P211" i="13"/>
  <c r="R210" i="13"/>
  <c r="P213" i="9"/>
  <c r="R212" i="9"/>
  <c r="R211" i="11"/>
  <c r="P212" i="11"/>
  <c r="P211" i="31"/>
  <c r="R210" i="31"/>
  <c r="P211" i="2"/>
  <c r="R210" i="2"/>
  <c r="P212" i="20"/>
  <c r="R211" i="20"/>
  <c r="P212" i="16"/>
  <c r="R211" i="16"/>
  <c r="P216" i="30"/>
  <c r="R215" i="30"/>
  <c r="P213" i="12"/>
  <c r="R212" i="12"/>
  <c r="P213" i="25"/>
  <c r="R212" i="25"/>
  <c r="P212" i="34"/>
  <c r="R211" i="34"/>
  <c r="R211" i="17"/>
  <c r="P212" i="17"/>
  <c r="P215" i="26"/>
  <c r="R214" i="26"/>
  <c r="P218" i="1"/>
  <c r="R217" i="1"/>
  <c r="P212" i="5"/>
  <c r="R211" i="5"/>
  <c r="P216" i="15"/>
  <c r="R215" i="15"/>
  <c r="R215" i="29"/>
  <c r="P216" i="29"/>
  <c r="P213" i="6"/>
  <c r="R212" i="6"/>
  <c r="P213" i="10"/>
  <c r="R212" i="10"/>
  <c r="R211" i="18"/>
  <c r="P212" i="18"/>
  <c r="P213" i="23"/>
  <c r="R212" i="23"/>
  <c r="P219" i="7"/>
  <c r="R218" i="7"/>
  <c r="P216" i="26"/>
  <c r="R215" i="26"/>
  <c r="P214" i="12"/>
  <c r="R213" i="12"/>
  <c r="R211" i="13"/>
  <c r="P212" i="13"/>
  <c r="P220" i="7"/>
  <c r="R219" i="7"/>
  <c r="P217" i="29"/>
  <c r="R216" i="29"/>
  <c r="P213" i="11"/>
  <c r="R212" i="11"/>
  <c r="P212" i="8"/>
  <c r="R211" i="8"/>
  <c r="P214" i="23"/>
  <c r="R213" i="23"/>
  <c r="P213" i="5"/>
  <c r="R212" i="5"/>
  <c r="P213" i="16"/>
  <c r="R212" i="16"/>
  <c r="P212" i="2"/>
  <c r="R211" i="2"/>
  <c r="P213" i="17"/>
  <c r="R212" i="17"/>
  <c r="P213" i="22"/>
  <c r="R212" i="22"/>
  <c r="P214" i="10"/>
  <c r="R213" i="10"/>
  <c r="R212" i="34"/>
  <c r="P213" i="34"/>
  <c r="R217" i="24"/>
  <c r="P218" i="24"/>
  <c r="P213" i="18"/>
  <c r="R212" i="18"/>
  <c r="P214" i="6"/>
  <c r="R213" i="6"/>
  <c r="P217" i="15"/>
  <c r="R216" i="15"/>
  <c r="P219" i="1"/>
  <c r="R218" i="1"/>
  <c r="P214" i="25"/>
  <c r="R213" i="25"/>
  <c r="R216" i="30"/>
  <c r="P217" i="30"/>
  <c r="P213" i="20"/>
  <c r="R212" i="20"/>
  <c r="R211" i="31"/>
  <c r="P212" i="31"/>
  <c r="P214" i="9"/>
  <c r="R213" i="9"/>
  <c r="R219" i="27"/>
  <c r="P220" i="27"/>
  <c r="P218" i="14"/>
  <c r="R217" i="14"/>
  <c r="P220" i="1"/>
  <c r="R219" i="1"/>
  <c r="P215" i="6"/>
  <c r="R214" i="6"/>
  <c r="P215" i="10"/>
  <c r="R214" i="10"/>
  <c r="P214" i="17"/>
  <c r="R213" i="17"/>
  <c r="P214" i="16"/>
  <c r="R213" i="16"/>
  <c r="P215" i="23"/>
  <c r="R214" i="23"/>
  <c r="P214" i="11"/>
  <c r="R213" i="11"/>
  <c r="P221" i="7"/>
  <c r="R220" i="7"/>
  <c r="P215" i="12"/>
  <c r="R214" i="12"/>
  <c r="P221" i="27"/>
  <c r="R220" i="27"/>
  <c r="P218" i="30"/>
  <c r="R217" i="30"/>
  <c r="P219" i="24"/>
  <c r="R218" i="24"/>
  <c r="P214" i="34"/>
  <c r="R213" i="34"/>
  <c r="P213" i="13"/>
  <c r="R212" i="13"/>
  <c r="P213" i="31"/>
  <c r="R212" i="31"/>
  <c r="P219" i="14"/>
  <c r="R218" i="14"/>
  <c r="P215" i="9"/>
  <c r="R214" i="9"/>
  <c r="P214" i="20"/>
  <c r="R213" i="20"/>
  <c r="P215" i="25"/>
  <c r="R214" i="25"/>
  <c r="P218" i="15"/>
  <c r="R217" i="15"/>
  <c r="P214" i="18"/>
  <c r="R213" i="18"/>
  <c r="P214" i="22"/>
  <c r="R213" i="22"/>
  <c r="P213" i="2"/>
  <c r="R212" i="2"/>
  <c r="P214" i="5"/>
  <c r="R213" i="5"/>
  <c r="P213" i="8"/>
  <c r="R212" i="8"/>
  <c r="R217" i="29"/>
  <c r="P218" i="29"/>
  <c r="P217" i="26"/>
  <c r="R216" i="26"/>
  <c r="P215" i="5"/>
  <c r="R214" i="5"/>
  <c r="P215" i="22"/>
  <c r="R214" i="22"/>
  <c r="P219" i="15"/>
  <c r="R218" i="15"/>
  <c r="P215" i="20"/>
  <c r="R214" i="20"/>
  <c r="P220" i="14"/>
  <c r="R219" i="14"/>
  <c r="P214" i="13"/>
  <c r="R213" i="13"/>
  <c r="R219" i="24"/>
  <c r="P220" i="24"/>
  <c r="R221" i="27"/>
  <c r="P222" i="27"/>
  <c r="P222" i="7"/>
  <c r="R221" i="7"/>
  <c r="P216" i="23"/>
  <c r="R215" i="23"/>
  <c r="P215" i="17"/>
  <c r="R214" i="17"/>
  <c r="P216" i="6"/>
  <c r="R215" i="6"/>
  <c r="P219" i="29"/>
  <c r="R218" i="29"/>
  <c r="P218" i="26"/>
  <c r="R217" i="26"/>
  <c r="P214" i="8"/>
  <c r="R213" i="8"/>
  <c r="P214" i="2"/>
  <c r="R213" i="2"/>
  <c r="P215" i="18"/>
  <c r="R214" i="18"/>
  <c r="P216" i="25"/>
  <c r="R215" i="25"/>
  <c r="P216" i="9"/>
  <c r="R215" i="9"/>
  <c r="R213" i="31"/>
  <c r="P214" i="31"/>
  <c r="R214" i="34"/>
  <c r="P215" i="34"/>
  <c r="R218" i="30"/>
  <c r="P219" i="30"/>
  <c r="P216" i="12"/>
  <c r="R215" i="12"/>
  <c r="P215" i="11"/>
  <c r="R214" i="11"/>
  <c r="P215" i="16"/>
  <c r="R214" i="16"/>
  <c r="P216" i="10"/>
  <c r="R215" i="10"/>
  <c r="P221" i="1"/>
  <c r="R220" i="1"/>
  <c r="P220" i="30"/>
  <c r="R219" i="30"/>
  <c r="P223" i="27"/>
  <c r="R222" i="27"/>
  <c r="P217" i="10"/>
  <c r="R216" i="10"/>
  <c r="P216" i="11"/>
  <c r="R215" i="11"/>
  <c r="P217" i="25"/>
  <c r="R216" i="25"/>
  <c r="P215" i="2"/>
  <c r="R214" i="2"/>
  <c r="P219" i="26"/>
  <c r="R218" i="26"/>
  <c r="P217" i="6"/>
  <c r="R216" i="6"/>
  <c r="P217" i="23"/>
  <c r="R216" i="23"/>
  <c r="P215" i="13"/>
  <c r="R214" i="13"/>
  <c r="P216" i="20"/>
  <c r="R215" i="20"/>
  <c r="P216" i="22"/>
  <c r="R215" i="22"/>
  <c r="P215" i="31"/>
  <c r="R214" i="31"/>
  <c r="P216" i="34"/>
  <c r="R215" i="34"/>
  <c r="P221" i="24"/>
  <c r="R220" i="24"/>
  <c r="P222" i="1"/>
  <c r="R221" i="1"/>
  <c r="P216" i="16"/>
  <c r="R215" i="16"/>
  <c r="P217" i="12"/>
  <c r="R216" i="12"/>
  <c r="P217" i="9"/>
  <c r="R216" i="9"/>
  <c r="P216" i="18"/>
  <c r="R215" i="18"/>
  <c r="P215" i="8"/>
  <c r="R214" i="8"/>
  <c r="R219" i="29"/>
  <c r="P220" i="29"/>
  <c r="P216" i="17"/>
  <c r="R215" i="17"/>
  <c r="P223" i="7"/>
  <c r="R222" i="7"/>
  <c r="P221" i="14"/>
  <c r="R220" i="14"/>
  <c r="P220" i="15"/>
  <c r="R219" i="15"/>
  <c r="P216" i="5"/>
  <c r="R215" i="5"/>
  <c r="P218" i="12"/>
  <c r="R217" i="12"/>
  <c r="P217" i="22"/>
  <c r="R216" i="22"/>
  <c r="P216" i="2"/>
  <c r="R215" i="2"/>
  <c r="P221" i="29"/>
  <c r="R220" i="29"/>
  <c r="P224" i="7"/>
  <c r="R223" i="7"/>
  <c r="P223" i="1"/>
  <c r="R222" i="1"/>
  <c r="P216" i="13"/>
  <c r="R215" i="13"/>
  <c r="P218" i="6"/>
  <c r="R217" i="6"/>
  <c r="P217" i="11"/>
  <c r="R216" i="11"/>
  <c r="P221" i="15"/>
  <c r="R220" i="15"/>
  <c r="P217" i="18"/>
  <c r="R216" i="18"/>
  <c r="R216" i="34"/>
  <c r="P217" i="34"/>
  <c r="R223" i="27"/>
  <c r="P224" i="27"/>
  <c r="P217" i="5"/>
  <c r="R216" i="5"/>
  <c r="P222" i="14"/>
  <c r="R221" i="14"/>
  <c r="P217" i="17"/>
  <c r="R216" i="17"/>
  <c r="P216" i="8"/>
  <c r="R215" i="8"/>
  <c r="P218" i="9"/>
  <c r="R217" i="9"/>
  <c r="P217" i="16"/>
  <c r="R216" i="16"/>
  <c r="R221" i="24"/>
  <c r="P222" i="24"/>
  <c r="R215" i="31"/>
  <c r="P216" i="31"/>
  <c r="P217" i="20"/>
  <c r="R216" i="20"/>
  <c r="P218" i="23"/>
  <c r="R217" i="23"/>
  <c r="P220" i="26"/>
  <c r="R219" i="26"/>
  <c r="P218" i="25"/>
  <c r="R217" i="25"/>
  <c r="P218" i="10"/>
  <c r="R217" i="10"/>
  <c r="R220" i="30"/>
  <c r="P221" i="30"/>
  <c r="P218" i="34"/>
  <c r="R217" i="34"/>
  <c r="P219" i="10"/>
  <c r="R218" i="10"/>
  <c r="P221" i="26"/>
  <c r="R220" i="26"/>
  <c r="P218" i="20"/>
  <c r="R217" i="20"/>
  <c r="P219" i="9"/>
  <c r="R218" i="9"/>
  <c r="P218" i="17"/>
  <c r="R217" i="17"/>
  <c r="P218" i="5"/>
  <c r="R217" i="5"/>
  <c r="P222" i="15"/>
  <c r="R221" i="15"/>
  <c r="P219" i="6"/>
  <c r="R218" i="6"/>
  <c r="P224" i="1"/>
  <c r="R223" i="1"/>
  <c r="R221" i="29"/>
  <c r="P222" i="29"/>
  <c r="P218" i="22"/>
  <c r="R217" i="22"/>
  <c r="P222" i="30"/>
  <c r="R221" i="30"/>
  <c r="P217" i="31"/>
  <c r="R216" i="31"/>
  <c r="P225" i="27"/>
  <c r="R224" i="27"/>
  <c r="P223" i="24"/>
  <c r="R222" i="24"/>
  <c r="P219" i="25"/>
  <c r="R218" i="25"/>
  <c r="P219" i="23"/>
  <c r="R218" i="23"/>
  <c r="P218" i="16"/>
  <c r="R217" i="16"/>
  <c r="P217" i="8"/>
  <c r="R216" i="8"/>
  <c r="P223" i="14"/>
  <c r="R222" i="14"/>
  <c r="P218" i="18"/>
  <c r="R217" i="18"/>
  <c r="P218" i="11"/>
  <c r="R217" i="11"/>
  <c r="P217" i="13"/>
  <c r="R216" i="13"/>
  <c r="P225" i="7"/>
  <c r="R224" i="7"/>
  <c r="P217" i="2"/>
  <c r="R216" i="2"/>
  <c r="P219" i="12"/>
  <c r="R218" i="12"/>
  <c r="P218" i="2"/>
  <c r="R217" i="2"/>
  <c r="P218" i="13"/>
  <c r="R217" i="13"/>
  <c r="P220" i="23"/>
  <c r="R219" i="23"/>
  <c r="R217" i="31"/>
  <c r="P218" i="31"/>
  <c r="P225" i="1"/>
  <c r="R224" i="1"/>
  <c r="P219" i="17"/>
  <c r="R218" i="17"/>
  <c r="P219" i="18"/>
  <c r="R218" i="18"/>
  <c r="R223" i="24"/>
  <c r="P224" i="24"/>
  <c r="P223" i="15"/>
  <c r="R222" i="15"/>
  <c r="P219" i="20"/>
  <c r="R218" i="20"/>
  <c r="P223" i="29"/>
  <c r="R222" i="29"/>
  <c r="P218" i="8"/>
  <c r="R217" i="8"/>
  <c r="P219" i="22"/>
  <c r="R218" i="22"/>
  <c r="P220" i="10"/>
  <c r="R219" i="10"/>
  <c r="P220" i="12"/>
  <c r="R219" i="12"/>
  <c r="P226" i="7"/>
  <c r="R225" i="7"/>
  <c r="P219" i="11"/>
  <c r="R218" i="11"/>
  <c r="P224" i="14"/>
  <c r="R223" i="14"/>
  <c r="P219" i="16"/>
  <c r="R218" i="16"/>
  <c r="P220" i="25"/>
  <c r="R219" i="25"/>
  <c r="R225" i="27"/>
  <c r="P226" i="27"/>
  <c r="R222" i="30"/>
  <c r="P223" i="30"/>
  <c r="P220" i="6"/>
  <c r="R219" i="6"/>
  <c r="P219" i="5"/>
  <c r="R218" i="5"/>
  <c r="P220" i="9"/>
  <c r="R219" i="9"/>
  <c r="P222" i="26"/>
  <c r="R221" i="26"/>
  <c r="R218" i="34"/>
  <c r="P219" i="34"/>
  <c r="P227" i="7"/>
  <c r="R226" i="7"/>
  <c r="P219" i="8"/>
  <c r="R218" i="8"/>
  <c r="P219" i="13"/>
  <c r="R218" i="13"/>
  <c r="P224" i="30"/>
  <c r="R223" i="30"/>
  <c r="P225" i="24"/>
  <c r="R224" i="24"/>
  <c r="P219" i="31"/>
  <c r="R218" i="31"/>
  <c r="P223" i="26"/>
  <c r="R222" i="26"/>
  <c r="P220" i="5"/>
  <c r="R219" i="5"/>
  <c r="P225" i="14"/>
  <c r="R224" i="14"/>
  <c r="P221" i="10"/>
  <c r="R220" i="10"/>
  <c r="P220" i="20"/>
  <c r="R219" i="20"/>
  <c r="P220" i="17"/>
  <c r="R219" i="17"/>
  <c r="P220" i="34"/>
  <c r="R219" i="34"/>
  <c r="P227" i="27"/>
  <c r="R226" i="27"/>
  <c r="P221" i="25"/>
  <c r="R220" i="25"/>
  <c r="P221" i="9"/>
  <c r="R220" i="9"/>
  <c r="P221" i="6"/>
  <c r="R220" i="6"/>
  <c r="P220" i="16"/>
  <c r="R219" i="16"/>
  <c r="P220" i="11"/>
  <c r="R219" i="11"/>
  <c r="P221" i="12"/>
  <c r="R220" i="12"/>
  <c r="P220" i="22"/>
  <c r="R219" i="22"/>
  <c r="R223" i="29"/>
  <c r="P224" i="29"/>
  <c r="P224" i="15"/>
  <c r="R223" i="15"/>
  <c r="P220" i="18"/>
  <c r="R219" i="18"/>
  <c r="P226" i="1"/>
  <c r="R225" i="1"/>
  <c r="P221" i="23"/>
  <c r="R220" i="23"/>
  <c r="P219" i="2"/>
  <c r="R218" i="2"/>
  <c r="P225" i="29"/>
  <c r="R224" i="29"/>
  <c r="P222" i="23"/>
  <c r="R221" i="23"/>
  <c r="P221" i="18"/>
  <c r="R220" i="18"/>
  <c r="P222" i="12"/>
  <c r="R221" i="12"/>
  <c r="P221" i="16"/>
  <c r="R220" i="16"/>
  <c r="P222" i="9"/>
  <c r="R221" i="9"/>
  <c r="R227" i="27"/>
  <c r="P228" i="27"/>
  <c r="P221" i="17"/>
  <c r="R220" i="17"/>
  <c r="P222" i="10"/>
  <c r="R221" i="10"/>
  <c r="P221" i="5"/>
  <c r="R220" i="5"/>
  <c r="R219" i="31"/>
  <c r="P220" i="31"/>
  <c r="R224" i="30"/>
  <c r="P225" i="30"/>
  <c r="P220" i="8"/>
  <c r="R219" i="8"/>
  <c r="P220" i="2"/>
  <c r="R219" i="2"/>
  <c r="P227" i="1"/>
  <c r="R226" i="1"/>
  <c r="P225" i="15"/>
  <c r="R224" i="15"/>
  <c r="P221" i="22"/>
  <c r="R220" i="22"/>
  <c r="P221" i="11"/>
  <c r="R220" i="11"/>
  <c r="P222" i="6"/>
  <c r="R221" i="6"/>
  <c r="P222" i="25"/>
  <c r="R221" i="25"/>
  <c r="R220" i="34"/>
  <c r="P221" i="34"/>
  <c r="P221" i="20"/>
  <c r="R220" i="20"/>
  <c r="P226" i="14"/>
  <c r="R225" i="14"/>
  <c r="P224" i="26"/>
  <c r="R223" i="26"/>
  <c r="R225" i="24"/>
  <c r="P226" i="24"/>
  <c r="P220" i="13"/>
  <c r="R219" i="13"/>
  <c r="P228" i="7"/>
  <c r="R227" i="7"/>
  <c r="P221" i="13"/>
  <c r="R220" i="13"/>
  <c r="P222" i="20"/>
  <c r="R221" i="20"/>
  <c r="P226" i="15"/>
  <c r="R225" i="15"/>
  <c r="P222" i="17"/>
  <c r="R221" i="17"/>
  <c r="P223" i="23"/>
  <c r="R222" i="23"/>
  <c r="P226" i="30"/>
  <c r="R225" i="30"/>
  <c r="P225" i="26"/>
  <c r="R224" i="26"/>
  <c r="P222" i="11"/>
  <c r="R221" i="11"/>
  <c r="P221" i="2"/>
  <c r="R220" i="2"/>
  <c r="P222" i="5"/>
  <c r="R221" i="5"/>
  <c r="P223" i="12"/>
  <c r="R222" i="12"/>
  <c r="P227" i="24"/>
  <c r="R226" i="24"/>
  <c r="P222" i="34"/>
  <c r="R221" i="34"/>
  <c r="P221" i="31"/>
  <c r="R220" i="31"/>
  <c r="P229" i="27"/>
  <c r="R228" i="27"/>
  <c r="P223" i="25"/>
  <c r="R222" i="25"/>
  <c r="P223" i="9"/>
  <c r="R222" i="9"/>
  <c r="P229" i="7"/>
  <c r="R228" i="7"/>
  <c r="P227" i="14"/>
  <c r="R226" i="14"/>
  <c r="P223" i="6"/>
  <c r="R222" i="6"/>
  <c r="P222" i="22"/>
  <c r="R221" i="22"/>
  <c r="P228" i="1"/>
  <c r="R227" i="1"/>
  <c r="P221" i="8"/>
  <c r="R220" i="8"/>
  <c r="P223" i="10"/>
  <c r="R222" i="10"/>
  <c r="P222" i="16"/>
  <c r="R221" i="16"/>
  <c r="P222" i="18"/>
  <c r="R221" i="18"/>
  <c r="R225" i="29"/>
  <c r="P226" i="29"/>
  <c r="P223" i="18"/>
  <c r="R222" i="18"/>
  <c r="P224" i="10"/>
  <c r="R223" i="10"/>
  <c r="P229" i="1"/>
  <c r="R228" i="1"/>
  <c r="P224" i="6"/>
  <c r="R223" i="6"/>
  <c r="P230" i="7"/>
  <c r="R229" i="7"/>
  <c r="P224" i="25"/>
  <c r="R223" i="25"/>
  <c r="R221" i="31"/>
  <c r="P222" i="31"/>
  <c r="R227" i="24"/>
  <c r="P228" i="24"/>
  <c r="P223" i="5"/>
  <c r="R222" i="5"/>
  <c r="P223" i="11"/>
  <c r="R222" i="11"/>
  <c r="R226" i="30"/>
  <c r="P227" i="30"/>
  <c r="P223" i="17"/>
  <c r="R222" i="17"/>
  <c r="P223" i="20"/>
  <c r="R222" i="20"/>
  <c r="P227" i="29"/>
  <c r="R226" i="29"/>
  <c r="P223" i="16"/>
  <c r="R222" i="16"/>
  <c r="P222" i="8"/>
  <c r="R221" i="8"/>
  <c r="P223" i="22"/>
  <c r="R222" i="22"/>
  <c r="P228" i="14"/>
  <c r="R227" i="14"/>
  <c r="P224" i="9"/>
  <c r="R223" i="9"/>
  <c r="R229" i="27"/>
  <c r="P230" i="27"/>
  <c r="R222" i="34"/>
  <c r="P223" i="34"/>
  <c r="P224" i="12"/>
  <c r="R223" i="12"/>
  <c r="P222" i="2"/>
  <c r="R221" i="2"/>
  <c r="P226" i="26"/>
  <c r="R225" i="26"/>
  <c r="P224" i="23"/>
  <c r="R223" i="23"/>
  <c r="P227" i="15"/>
  <c r="R226" i="15"/>
  <c r="P222" i="13"/>
  <c r="R221" i="13"/>
  <c r="P228" i="15"/>
  <c r="R227" i="15"/>
  <c r="R227" i="29"/>
  <c r="P228" i="29"/>
  <c r="P224" i="11"/>
  <c r="R223" i="11"/>
  <c r="P225" i="25"/>
  <c r="R224" i="25"/>
  <c r="P231" i="27"/>
  <c r="R230" i="27"/>
  <c r="P229" i="24"/>
  <c r="R228" i="24"/>
  <c r="P225" i="12"/>
  <c r="R224" i="12"/>
  <c r="P229" i="14"/>
  <c r="R228" i="14"/>
  <c r="P224" i="17"/>
  <c r="R223" i="17"/>
  <c r="P225" i="6"/>
  <c r="R224" i="6"/>
  <c r="P224" i="34"/>
  <c r="R223" i="34"/>
  <c r="P228" i="30"/>
  <c r="R227" i="30"/>
  <c r="P223" i="31"/>
  <c r="R222" i="31"/>
  <c r="P227" i="26"/>
  <c r="R226" i="26"/>
  <c r="P223" i="8"/>
  <c r="R222" i="8"/>
  <c r="P225" i="10"/>
  <c r="R224" i="10"/>
  <c r="P223" i="13"/>
  <c r="R222" i="13"/>
  <c r="P225" i="23"/>
  <c r="R224" i="23"/>
  <c r="P223" i="2"/>
  <c r="R222" i="2"/>
  <c r="P225" i="9"/>
  <c r="R224" i="9"/>
  <c r="P224" i="22"/>
  <c r="R223" i="22"/>
  <c r="P224" i="16"/>
  <c r="R223" i="16"/>
  <c r="P224" i="20"/>
  <c r="R223" i="20"/>
  <c r="P224" i="5"/>
  <c r="R223" i="5"/>
  <c r="P231" i="7"/>
  <c r="R230" i="7"/>
  <c r="P230" i="1"/>
  <c r="R229" i="1"/>
  <c r="P224" i="18"/>
  <c r="R223" i="18"/>
  <c r="P231" i="1"/>
  <c r="R230" i="1"/>
  <c r="P226" i="9"/>
  <c r="R225" i="9"/>
  <c r="P226" i="10"/>
  <c r="R225" i="10"/>
  <c r="P226" i="6"/>
  <c r="R225" i="6"/>
  <c r="P230" i="14"/>
  <c r="R229" i="14"/>
  <c r="P229" i="29"/>
  <c r="R228" i="29"/>
  <c r="P225" i="5"/>
  <c r="R224" i="5"/>
  <c r="P226" i="23"/>
  <c r="R225" i="23"/>
  <c r="R228" i="30"/>
  <c r="P229" i="30"/>
  <c r="P226" i="25"/>
  <c r="R225" i="25"/>
  <c r="P225" i="16"/>
  <c r="R224" i="16"/>
  <c r="P228" i="26"/>
  <c r="R227" i="26"/>
  <c r="R229" i="24"/>
  <c r="P230" i="24"/>
  <c r="P225" i="18"/>
  <c r="R224" i="18"/>
  <c r="P232" i="7"/>
  <c r="R231" i="7"/>
  <c r="P225" i="20"/>
  <c r="R224" i="20"/>
  <c r="P225" i="22"/>
  <c r="R224" i="22"/>
  <c r="P224" i="2"/>
  <c r="R223" i="2"/>
  <c r="P224" i="13"/>
  <c r="R223" i="13"/>
  <c r="P224" i="8"/>
  <c r="R223" i="8"/>
  <c r="R223" i="31"/>
  <c r="P224" i="31"/>
  <c r="R224" i="34"/>
  <c r="P225" i="34"/>
  <c r="P225" i="17"/>
  <c r="R224" i="17"/>
  <c r="P226" i="12"/>
  <c r="R225" i="12"/>
  <c r="R231" i="27"/>
  <c r="P232" i="27"/>
  <c r="P225" i="11"/>
  <c r="R224" i="11"/>
  <c r="P229" i="15"/>
  <c r="R228" i="15"/>
  <c r="P226" i="34"/>
  <c r="R225" i="34"/>
  <c r="P226" i="11"/>
  <c r="R225" i="11"/>
  <c r="P227" i="12"/>
  <c r="R226" i="12"/>
  <c r="P225" i="8"/>
  <c r="R224" i="8"/>
  <c r="P225" i="2"/>
  <c r="R224" i="2"/>
  <c r="P226" i="20"/>
  <c r="R225" i="20"/>
  <c r="P226" i="18"/>
  <c r="R225" i="18"/>
  <c r="P229" i="26"/>
  <c r="R228" i="26"/>
  <c r="P227" i="25"/>
  <c r="R226" i="25"/>
  <c r="P227" i="23"/>
  <c r="R226" i="23"/>
  <c r="R229" i="29"/>
  <c r="P230" i="29"/>
  <c r="P227" i="6"/>
  <c r="R226" i="6"/>
  <c r="P227" i="9"/>
  <c r="R226" i="9"/>
  <c r="P225" i="31"/>
  <c r="R224" i="31"/>
  <c r="P231" i="24"/>
  <c r="R230" i="24"/>
  <c r="P230" i="30"/>
  <c r="R229" i="30"/>
  <c r="P233" i="27"/>
  <c r="R232" i="27"/>
  <c r="P230" i="15"/>
  <c r="R229" i="15"/>
  <c r="P226" i="17"/>
  <c r="R225" i="17"/>
  <c r="P225" i="13"/>
  <c r="R224" i="13"/>
  <c r="P226" i="22"/>
  <c r="R225" i="22"/>
  <c r="P233" i="7"/>
  <c r="R232" i="7"/>
  <c r="P226" i="16"/>
  <c r="R225" i="16"/>
  <c r="P226" i="5"/>
  <c r="R225" i="5"/>
  <c r="P231" i="14"/>
  <c r="R230" i="14"/>
  <c r="P227" i="10"/>
  <c r="R226" i="10"/>
  <c r="P232" i="1"/>
  <c r="R231" i="1"/>
  <c r="P228" i="10"/>
  <c r="R227" i="10"/>
  <c r="P226" i="13"/>
  <c r="R225" i="13"/>
  <c r="P231" i="15"/>
  <c r="R230" i="15"/>
  <c r="R225" i="31"/>
  <c r="P226" i="31"/>
  <c r="P228" i="23"/>
  <c r="R227" i="23"/>
  <c r="P227" i="11"/>
  <c r="R226" i="11"/>
  <c r="P234" i="7"/>
  <c r="R233" i="7"/>
  <c r="R230" i="30"/>
  <c r="P231" i="30"/>
  <c r="P228" i="6"/>
  <c r="R227" i="6"/>
  <c r="P230" i="26"/>
  <c r="R229" i="26"/>
  <c r="P226" i="8"/>
  <c r="R225" i="8"/>
  <c r="P231" i="29"/>
  <c r="R230" i="29"/>
  <c r="P227" i="5"/>
  <c r="R226" i="5"/>
  <c r="P227" i="20"/>
  <c r="R226" i="20"/>
  <c r="P233" i="1"/>
  <c r="R232" i="1"/>
  <c r="P232" i="14"/>
  <c r="R231" i="14"/>
  <c r="P227" i="16"/>
  <c r="R226" i="16"/>
  <c r="P227" i="22"/>
  <c r="R226" i="22"/>
  <c r="P227" i="17"/>
  <c r="R226" i="17"/>
  <c r="R233" i="27"/>
  <c r="P234" i="27"/>
  <c r="R231" i="24"/>
  <c r="P232" i="24"/>
  <c r="P228" i="9"/>
  <c r="R227" i="9"/>
  <c r="P228" i="25"/>
  <c r="R227" i="25"/>
  <c r="P227" i="18"/>
  <c r="R226" i="18"/>
  <c r="P226" i="2"/>
  <c r="R225" i="2"/>
  <c r="P228" i="12"/>
  <c r="R227" i="12"/>
  <c r="R226" i="34"/>
  <c r="P227" i="34"/>
  <c r="P229" i="12"/>
  <c r="R228" i="12"/>
  <c r="P228" i="18"/>
  <c r="R227" i="18"/>
  <c r="P228" i="22"/>
  <c r="R227" i="22"/>
  <c r="R231" i="29"/>
  <c r="P232" i="29"/>
  <c r="P228" i="11"/>
  <c r="R227" i="11"/>
  <c r="P235" i="27"/>
  <c r="R234" i="27"/>
  <c r="P232" i="30"/>
  <c r="R231" i="30"/>
  <c r="P227" i="31"/>
  <c r="R226" i="31"/>
  <c r="P229" i="9"/>
  <c r="R228" i="9"/>
  <c r="P233" i="14"/>
  <c r="R232" i="14"/>
  <c r="P231" i="26"/>
  <c r="R230" i="26"/>
  <c r="P228" i="34"/>
  <c r="R227" i="34"/>
  <c r="P233" i="24"/>
  <c r="R232" i="24"/>
  <c r="P228" i="20"/>
  <c r="R227" i="20"/>
  <c r="P227" i="13"/>
  <c r="R226" i="13"/>
  <c r="P227" i="2"/>
  <c r="R226" i="2"/>
  <c r="P229" i="25"/>
  <c r="R228" i="25"/>
  <c r="P228" i="17"/>
  <c r="R227" i="17"/>
  <c r="P228" i="16"/>
  <c r="R227" i="16"/>
  <c r="P234" i="1"/>
  <c r="R233" i="1"/>
  <c r="P228" i="5"/>
  <c r="R227" i="5"/>
  <c r="P227" i="8"/>
  <c r="R226" i="8"/>
  <c r="P229" i="6"/>
  <c r="R228" i="6"/>
  <c r="P235" i="7"/>
  <c r="R234" i="7"/>
  <c r="P229" i="23"/>
  <c r="R228" i="23"/>
  <c r="P232" i="15"/>
  <c r="R231" i="15"/>
  <c r="P229" i="10"/>
  <c r="R228" i="10"/>
  <c r="P233" i="15"/>
  <c r="R232" i="15"/>
  <c r="P228" i="8"/>
  <c r="R227" i="8"/>
  <c r="P229" i="17"/>
  <c r="R228" i="17"/>
  <c r="R228" i="34"/>
  <c r="P229" i="34"/>
  <c r="R227" i="31"/>
  <c r="P228" i="31"/>
  <c r="P233" i="29"/>
  <c r="R232" i="29"/>
  <c r="P235" i="1"/>
  <c r="R234" i="1"/>
  <c r="P229" i="20"/>
  <c r="R228" i="20"/>
  <c r="P234" i="14"/>
  <c r="R233" i="14"/>
  <c r="P229" i="18"/>
  <c r="R228" i="18"/>
  <c r="P236" i="7"/>
  <c r="R235" i="7"/>
  <c r="P228" i="2"/>
  <c r="R227" i="2"/>
  <c r="R235" i="27"/>
  <c r="P236" i="27"/>
  <c r="P230" i="10"/>
  <c r="R229" i="10"/>
  <c r="P230" i="23"/>
  <c r="R229" i="23"/>
  <c r="P230" i="6"/>
  <c r="R229" i="6"/>
  <c r="P229" i="5"/>
  <c r="R228" i="5"/>
  <c r="P229" i="16"/>
  <c r="R228" i="16"/>
  <c r="P230" i="25"/>
  <c r="R229" i="25"/>
  <c r="P228" i="13"/>
  <c r="R227" i="13"/>
  <c r="R233" i="24"/>
  <c r="P234" i="24"/>
  <c r="P232" i="26"/>
  <c r="R231" i="26"/>
  <c r="P230" i="9"/>
  <c r="R229" i="9"/>
  <c r="R232" i="30"/>
  <c r="P233" i="30"/>
  <c r="P229" i="11"/>
  <c r="R228" i="11"/>
  <c r="P229" i="22"/>
  <c r="R228" i="22"/>
  <c r="P230" i="12"/>
  <c r="R229" i="12"/>
  <c r="P234" i="30"/>
  <c r="R233" i="30"/>
  <c r="P230" i="34"/>
  <c r="R229" i="34"/>
  <c r="P230" i="22"/>
  <c r="R229" i="22"/>
  <c r="P233" i="26"/>
  <c r="R232" i="26"/>
  <c r="P229" i="13"/>
  <c r="R228" i="13"/>
  <c r="P230" i="16"/>
  <c r="R229" i="16"/>
  <c r="P231" i="6"/>
  <c r="R230" i="6"/>
  <c r="P231" i="10"/>
  <c r="R230" i="10"/>
  <c r="P229" i="2"/>
  <c r="R228" i="2"/>
  <c r="P230" i="18"/>
  <c r="R229" i="18"/>
  <c r="P230" i="20"/>
  <c r="R229" i="20"/>
  <c r="R233" i="29"/>
  <c r="P234" i="29"/>
  <c r="P229" i="8"/>
  <c r="R228" i="8"/>
  <c r="P235" i="24"/>
  <c r="R234" i="24"/>
  <c r="P237" i="27"/>
  <c r="R236" i="27"/>
  <c r="P229" i="31"/>
  <c r="R228" i="31"/>
  <c r="P231" i="12"/>
  <c r="R230" i="12"/>
  <c r="P230" i="11"/>
  <c r="R229" i="11"/>
  <c r="P231" i="9"/>
  <c r="R230" i="9"/>
  <c r="P231" i="25"/>
  <c r="R230" i="25"/>
  <c r="P230" i="5"/>
  <c r="R229" i="5"/>
  <c r="P231" i="23"/>
  <c r="R230" i="23"/>
  <c r="P237" i="7"/>
  <c r="R236" i="7"/>
  <c r="P235" i="14"/>
  <c r="R234" i="14"/>
  <c r="P236" i="1"/>
  <c r="R235" i="1"/>
  <c r="P230" i="17"/>
  <c r="R229" i="17"/>
  <c r="P234" i="15"/>
  <c r="R233" i="15"/>
  <c r="P231" i="17"/>
  <c r="R230" i="17"/>
  <c r="P232" i="23"/>
  <c r="R231" i="23"/>
  <c r="R229" i="31"/>
  <c r="P230" i="31"/>
  <c r="P232" i="10"/>
  <c r="R231" i="10"/>
  <c r="P234" i="26"/>
  <c r="R233" i="26"/>
  <c r="P235" i="29"/>
  <c r="R234" i="29"/>
  <c r="P236" i="14"/>
  <c r="R235" i="14"/>
  <c r="P231" i="11"/>
  <c r="R230" i="11"/>
  <c r="R235" i="24"/>
  <c r="P236" i="24"/>
  <c r="P231" i="18"/>
  <c r="R230" i="18"/>
  <c r="R230" i="34"/>
  <c r="P231" i="34"/>
  <c r="P232" i="25"/>
  <c r="R231" i="25"/>
  <c r="P231" i="16"/>
  <c r="R230" i="16"/>
  <c r="P235" i="15"/>
  <c r="R234" i="15"/>
  <c r="P237" i="1"/>
  <c r="R236" i="1"/>
  <c r="P238" i="7"/>
  <c r="R237" i="7"/>
  <c r="P231" i="5"/>
  <c r="R230" i="5"/>
  <c r="P232" i="9"/>
  <c r="R231" i="9"/>
  <c r="P232" i="12"/>
  <c r="R231" i="12"/>
  <c r="R237" i="27"/>
  <c r="P238" i="27"/>
  <c r="P230" i="8"/>
  <c r="R229" i="8"/>
  <c r="P231" i="20"/>
  <c r="R230" i="20"/>
  <c r="P230" i="2"/>
  <c r="R229" i="2"/>
  <c r="P232" i="6"/>
  <c r="R231" i="6"/>
  <c r="P230" i="13"/>
  <c r="R229" i="13"/>
  <c r="P231" i="22"/>
  <c r="R230" i="22"/>
  <c r="R234" i="30"/>
  <c r="P235" i="30"/>
  <c r="P239" i="27"/>
  <c r="R238" i="27"/>
  <c r="P232" i="22"/>
  <c r="R231" i="22"/>
  <c r="P233" i="6"/>
  <c r="R232" i="6"/>
  <c r="P232" i="20"/>
  <c r="R231" i="20"/>
  <c r="P233" i="9"/>
  <c r="R232" i="9"/>
  <c r="P239" i="7"/>
  <c r="R238" i="7"/>
  <c r="P236" i="15"/>
  <c r="R235" i="15"/>
  <c r="P233" i="25"/>
  <c r="R232" i="25"/>
  <c r="P232" i="18"/>
  <c r="R231" i="18"/>
  <c r="P232" i="11"/>
  <c r="R231" i="11"/>
  <c r="R235" i="29"/>
  <c r="P236" i="29"/>
  <c r="P233" i="10"/>
  <c r="R232" i="10"/>
  <c r="P233" i="23"/>
  <c r="R232" i="23"/>
  <c r="P236" i="30"/>
  <c r="R235" i="30"/>
  <c r="P232" i="34"/>
  <c r="R231" i="34"/>
  <c r="P237" i="24"/>
  <c r="R236" i="24"/>
  <c r="P231" i="31"/>
  <c r="R230" i="31"/>
  <c r="P231" i="13"/>
  <c r="R230" i="13"/>
  <c r="P231" i="2"/>
  <c r="R230" i="2"/>
  <c r="P231" i="8"/>
  <c r="R230" i="8"/>
  <c r="P233" i="12"/>
  <c r="R232" i="12"/>
  <c r="P232" i="5"/>
  <c r="R231" i="5"/>
  <c r="P238" i="1"/>
  <c r="R237" i="1"/>
  <c r="P232" i="16"/>
  <c r="R231" i="16"/>
  <c r="P237" i="14"/>
  <c r="R236" i="14"/>
  <c r="P235" i="26"/>
  <c r="R234" i="26"/>
  <c r="P232" i="17"/>
  <c r="R231" i="17"/>
  <c r="P233" i="16"/>
  <c r="R232" i="16"/>
  <c r="P232" i="8"/>
  <c r="R231" i="8"/>
  <c r="R237" i="24"/>
  <c r="P238" i="24"/>
  <c r="P233" i="17"/>
  <c r="R232" i="17"/>
  <c r="P238" i="14"/>
  <c r="R237" i="14"/>
  <c r="P239" i="1"/>
  <c r="R238" i="1"/>
  <c r="P234" i="12"/>
  <c r="R233" i="12"/>
  <c r="P232" i="2"/>
  <c r="R231" i="2"/>
  <c r="R231" i="31"/>
  <c r="P232" i="31"/>
  <c r="R232" i="34"/>
  <c r="P233" i="34"/>
  <c r="P234" i="23"/>
  <c r="R233" i="23"/>
  <c r="P236" i="26"/>
  <c r="R235" i="26"/>
  <c r="P233" i="5"/>
  <c r="R232" i="5"/>
  <c r="P232" i="13"/>
  <c r="R231" i="13"/>
  <c r="R236" i="30"/>
  <c r="P237" i="30"/>
  <c r="P234" i="10"/>
  <c r="R233" i="10"/>
  <c r="P233" i="11"/>
  <c r="R232" i="11"/>
  <c r="P234" i="25"/>
  <c r="R233" i="25"/>
  <c r="P240" i="7"/>
  <c r="R239" i="7"/>
  <c r="P233" i="20"/>
  <c r="R232" i="20"/>
  <c r="P233" i="22"/>
  <c r="R232" i="22"/>
  <c r="P237" i="29"/>
  <c r="R236" i="29"/>
  <c r="P233" i="18"/>
  <c r="R232" i="18"/>
  <c r="P237" i="15"/>
  <c r="R236" i="15"/>
  <c r="P234" i="9"/>
  <c r="R233" i="9"/>
  <c r="P234" i="6"/>
  <c r="R233" i="6"/>
  <c r="R239" i="27"/>
  <c r="P240" i="27"/>
  <c r="P235" i="6"/>
  <c r="R234" i="6"/>
  <c r="R237" i="29"/>
  <c r="P238" i="29"/>
  <c r="P235" i="25"/>
  <c r="R234" i="25"/>
  <c r="P233" i="13"/>
  <c r="R232" i="13"/>
  <c r="P237" i="26"/>
  <c r="R236" i="26"/>
  <c r="P233" i="2"/>
  <c r="R232" i="2"/>
  <c r="P234" i="17"/>
  <c r="R233" i="17"/>
  <c r="P241" i="27"/>
  <c r="R240" i="27"/>
  <c r="P234" i="34"/>
  <c r="R233" i="34"/>
  <c r="P238" i="15"/>
  <c r="R237" i="15"/>
  <c r="P234" i="20"/>
  <c r="R233" i="20"/>
  <c r="P235" i="10"/>
  <c r="R234" i="10"/>
  <c r="P240" i="1"/>
  <c r="R239" i="1"/>
  <c r="P233" i="8"/>
  <c r="R232" i="8"/>
  <c r="P238" i="30"/>
  <c r="R237" i="30"/>
  <c r="P233" i="31"/>
  <c r="R232" i="31"/>
  <c r="P239" i="24"/>
  <c r="R238" i="24"/>
  <c r="P235" i="9"/>
  <c r="R234" i="9"/>
  <c r="P234" i="18"/>
  <c r="R233" i="18"/>
  <c r="P234" i="22"/>
  <c r="R233" i="22"/>
  <c r="P241" i="7"/>
  <c r="R240" i="7"/>
  <c r="P234" i="11"/>
  <c r="R233" i="11"/>
  <c r="P234" i="5"/>
  <c r="R233" i="5"/>
  <c r="P235" i="23"/>
  <c r="R234" i="23"/>
  <c r="P235" i="12"/>
  <c r="R234" i="12"/>
  <c r="P239" i="14"/>
  <c r="R238" i="14"/>
  <c r="P234" i="16"/>
  <c r="R233" i="16"/>
  <c r="P240" i="14"/>
  <c r="R239" i="14"/>
  <c r="P235" i="11"/>
  <c r="R234" i="11"/>
  <c r="P236" i="9"/>
  <c r="R235" i="9"/>
  <c r="P234" i="8"/>
  <c r="R233" i="8"/>
  <c r="P239" i="15"/>
  <c r="R238" i="15"/>
  <c r="P234" i="13"/>
  <c r="R233" i="13"/>
  <c r="P239" i="29"/>
  <c r="R238" i="29"/>
  <c r="P236" i="23"/>
  <c r="R235" i="23"/>
  <c r="P235" i="22"/>
  <c r="R234" i="22"/>
  <c r="R233" i="31"/>
  <c r="P234" i="31"/>
  <c r="P236" i="10"/>
  <c r="R235" i="10"/>
  <c r="R241" i="27"/>
  <c r="P242" i="27"/>
  <c r="P234" i="2"/>
  <c r="R233" i="2"/>
  <c r="P235" i="16"/>
  <c r="R234" i="16"/>
  <c r="P236" i="12"/>
  <c r="R235" i="12"/>
  <c r="P235" i="5"/>
  <c r="R234" i="5"/>
  <c r="P242" i="7"/>
  <c r="R241" i="7"/>
  <c r="P235" i="18"/>
  <c r="R234" i="18"/>
  <c r="R239" i="24"/>
  <c r="P240" i="24"/>
  <c r="R238" i="30"/>
  <c r="P239" i="30"/>
  <c r="P241" i="1"/>
  <c r="R240" i="1"/>
  <c r="P235" i="20"/>
  <c r="R234" i="20"/>
  <c r="R234" i="34"/>
  <c r="P235" i="34"/>
  <c r="P235" i="17"/>
  <c r="R234" i="17"/>
  <c r="P238" i="26"/>
  <c r="R237" i="26"/>
  <c r="P236" i="25"/>
  <c r="R235" i="25"/>
  <c r="P236" i="6"/>
  <c r="R235" i="6"/>
  <c r="P243" i="27"/>
  <c r="R242" i="27"/>
  <c r="P235" i="31"/>
  <c r="R234" i="31"/>
  <c r="P237" i="25"/>
  <c r="R236" i="25"/>
  <c r="P236" i="17"/>
  <c r="R235" i="17"/>
  <c r="P236" i="20"/>
  <c r="R235" i="20"/>
  <c r="P236" i="18"/>
  <c r="R235" i="18"/>
  <c r="P236" i="5"/>
  <c r="R235" i="5"/>
  <c r="P236" i="16"/>
  <c r="R235" i="16"/>
  <c r="P237" i="23"/>
  <c r="R236" i="23"/>
  <c r="P235" i="13"/>
  <c r="R234" i="13"/>
  <c r="P235" i="8"/>
  <c r="R234" i="8"/>
  <c r="P236" i="11"/>
  <c r="R235" i="11"/>
  <c r="P236" i="34"/>
  <c r="R235" i="34"/>
  <c r="P241" i="24"/>
  <c r="R240" i="24"/>
  <c r="P240" i="30"/>
  <c r="R239" i="30"/>
  <c r="P237" i="6"/>
  <c r="R236" i="6"/>
  <c r="P239" i="26"/>
  <c r="R238" i="26"/>
  <c r="P242" i="1"/>
  <c r="R241" i="1"/>
  <c r="P243" i="7"/>
  <c r="R242" i="7"/>
  <c r="P237" i="12"/>
  <c r="R236" i="12"/>
  <c r="P235" i="2"/>
  <c r="R234" i="2"/>
  <c r="P237" i="10"/>
  <c r="R236" i="10"/>
  <c r="P236" i="22"/>
  <c r="R235" i="22"/>
  <c r="R239" i="29"/>
  <c r="P240" i="29"/>
  <c r="P240" i="15"/>
  <c r="R239" i="15"/>
  <c r="P237" i="9"/>
  <c r="R236" i="9"/>
  <c r="P241" i="14"/>
  <c r="R240" i="14"/>
  <c r="P238" i="9"/>
  <c r="R237" i="9"/>
  <c r="P238" i="10"/>
  <c r="R237" i="10"/>
  <c r="P243" i="1"/>
  <c r="R242" i="1"/>
  <c r="P237" i="11"/>
  <c r="R236" i="11"/>
  <c r="P237" i="18"/>
  <c r="R236" i="18"/>
  <c r="P241" i="29"/>
  <c r="R240" i="29"/>
  <c r="R241" i="24"/>
  <c r="P242" i="24"/>
  <c r="P237" i="16"/>
  <c r="R236" i="16"/>
  <c r="P237" i="17"/>
  <c r="R236" i="17"/>
  <c r="P238" i="12"/>
  <c r="R237" i="12"/>
  <c r="P238" i="6"/>
  <c r="R237" i="6"/>
  <c r="P236" i="13"/>
  <c r="R235" i="13"/>
  <c r="R235" i="31"/>
  <c r="P236" i="31"/>
  <c r="P242" i="14"/>
  <c r="R241" i="14"/>
  <c r="P241" i="15"/>
  <c r="R240" i="15"/>
  <c r="P237" i="22"/>
  <c r="R236" i="22"/>
  <c r="P236" i="2"/>
  <c r="R235" i="2"/>
  <c r="P244" i="7"/>
  <c r="R243" i="7"/>
  <c r="P240" i="26"/>
  <c r="R239" i="26"/>
  <c r="R240" i="30"/>
  <c r="P241" i="30"/>
  <c r="R236" i="34"/>
  <c r="P237" i="34"/>
  <c r="P236" i="8"/>
  <c r="R235" i="8"/>
  <c r="P238" i="23"/>
  <c r="R237" i="23"/>
  <c r="P237" i="5"/>
  <c r="R236" i="5"/>
  <c r="P237" i="20"/>
  <c r="R236" i="20"/>
  <c r="P238" i="25"/>
  <c r="R237" i="25"/>
  <c r="R243" i="27"/>
  <c r="P244" i="27"/>
  <c r="P239" i="25"/>
  <c r="R238" i="25"/>
  <c r="P238" i="5"/>
  <c r="R237" i="5"/>
  <c r="P237" i="8"/>
  <c r="R236" i="8"/>
  <c r="P245" i="7"/>
  <c r="R244" i="7"/>
  <c r="P238" i="22"/>
  <c r="R237" i="22"/>
  <c r="P243" i="14"/>
  <c r="R242" i="14"/>
  <c r="P237" i="13"/>
  <c r="R236" i="13"/>
  <c r="P239" i="12"/>
  <c r="R238" i="12"/>
  <c r="P238" i="16"/>
  <c r="R237" i="16"/>
  <c r="R241" i="29"/>
  <c r="P242" i="29"/>
  <c r="P238" i="11"/>
  <c r="R237" i="11"/>
  <c r="P239" i="10"/>
  <c r="R238" i="10"/>
  <c r="P242" i="30"/>
  <c r="R241" i="30"/>
  <c r="P245" i="27"/>
  <c r="R244" i="27"/>
  <c r="P237" i="31"/>
  <c r="R236" i="31"/>
  <c r="P243" i="24"/>
  <c r="R242" i="24"/>
  <c r="P238" i="34"/>
  <c r="R237" i="34"/>
  <c r="P238" i="20"/>
  <c r="R237" i="20"/>
  <c r="P239" i="23"/>
  <c r="R238" i="23"/>
  <c r="P241" i="26"/>
  <c r="R240" i="26"/>
  <c r="P237" i="2"/>
  <c r="R236" i="2"/>
  <c r="P242" i="15"/>
  <c r="R241" i="15"/>
  <c r="P239" i="6"/>
  <c r="R238" i="6"/>
  <c r="P238" i="17"/>
  <c r="R237" i="17"/>
  <c r="P238" i="18"/>
  <c r="R237" i="18"/>
  <c r="P244" i="1"/>
  <c r="R243" i="1"/>
  <c r="P239" i="9"/>
  <c r="R238" i="9"/>
  <c r="P243" i="15"/>
  <c r="R242" i="15"/>
  <c r="R243" i="24"/>
  <c r="P244" i="24"/>
  <c r="P240" i="10"/>
  <c r="R239" i="10"/>
  <c r="P240" i="12"/>
  <c r="R239" i="12"/>
  <c r="P244" i="14"/>
  <c r="R243" i="14"/>
  <c r="P243" i="29"/>
  <c r="R242" i="29"/>
  <c r="P245" i="1"/>
  <c r="R244" i="1"/>
  <c r="P242" i="26"/>
  <c r="R241" i="26"/>
  <c r="P246" i="7"/>
  <c r="R245" i="7"/>
  <c r="P239" i="17"/>
  <c r="R238" i="17"/>
  <c r="P239" i="20"/>
  <c r="R238" i="20"/>
  <c r="R245" i="27"/>
  <c r="P246" i="27"/>
  <c r="P239" i="5"/>
  <c r="R238" i="5"/>
  <c r="P240" i="9"/>
  <c r="R239" i="9"/>
  <c r="P239" i="18"/>
  <c r="R238" i="18"/>
  <c r="P240" i="6"/>
  <c r="R239" i="6"/>
  <c r="P238" i="2"/>
  <c r="R237" i="2"/>
  <c r="P240" i="23"/>
  <c r="R239" i="23"/>
  <c r="R238" i="34"/>
  <c r="P239" i="34"/>
  <c r="R237" i="31"/>
  <c r="P238" i="31"/>
  <c r="R242" i="30"/>
  <c r="P243" i="30"/>
  <c r="P239" i="11"/>
  <c r="R238" i="11"/>
  <c r="P239" i="16"/>
  <c r="R238" i="16"/>
  <c r="P238" i="13"/>
  <c r="R237" i="13"/>
  <c r="P239" i="22"/>
  <c r="R238" i="22"/>
  <c r="P238" i="8"/>
  <c r="R237" i="8"/>
  <c r="P240" i="25"/>
  <c r="R239" i="25"/>
  <c r="P239" i="31"/>
  <c r="R238" i="31"/>
  <c r="P245" i="24"/>
  <c r="R244" i="24"/>
  <c r="P239" i="8"/>
  <c r="R238" i="8"/>
  <c r="P239" i="13"/>
  <c r="R238" i="13"/>
  <c r="P240" i="11"/>
  <c r="R239" i="11"/>
  <c r="P241" i="23"/>
  <c r="R240" i="23"/>
  <c r="P241" i="6"/>
  <c r="R240" i="6"/>
  <c r="P241" i="9"/>
  <c r="R240" i="9"/>
  <c r="P240" i="17"/>
  <c r="R239" i="17"/>
  <c r="P243" i="26"/>
  <c r="R242" i="26"/>
  <c r="R243" i="29"/>
  <c r="P244" i="29"/>
  <c r="P241" i="12"/>
  <c r="R240" i="12"/>
  <c r="P247" i="27"/>
  <c r="R246" i="27"/>
  <c r="P244" i="30"/>
  <c r="R243" i="30"/>
  <c r="P240" i="34"/>
  <c r="R239" i="34"/>
  <c r="P241" i="25"/>
  <c r="R240" i="25"/>
  <c r="P240" i="22"/>
  <c r="R239" i="22"/>
  <c r="P240" i="16"/>
  <c r="R239" i="16"/>
  <c r="P239" i="2"/>
  <c r="R238" i="2"/>
  <c r="P240" i="18"/>
  <c r="R239" i="18"/>
  <c r="P240" i="5"/>
  <c r="R239" i="5"/>
  <c r="P240" i="20"/>
  <c r="R239" i="20"/>
  <c r="P247" i="7"/>
  <c r="R246" i="7"/>
  <c r="P246" i="1"/>
  <c r="R245" i="1"/>
  <c r="P245" i="14"/>
  <c r="R244" i="14"/>
  <c r="P241" i="10"/>
  <c r="R240" i="10"/>
  <c r="P244" i="15"/>
  <c r="R243" i="15"/>
  <c r="P242" i="10"/>
  <c r="R241" i="10"/>
  <c r="P247" i="1"/>
  <c r="R246" i="1"/>
  <c r="P241" i="20"/>
  <c r="R240" i="20"/>
  <c r="P241" i="18"/>
  <c r="R240" i="18"/>
  <c r="P241" i="16"/>
  <c r="R240" i="16"/>
  <c r="P242" i="25"/>
  <c r="R241" i="25"/>
  <c r="R244" i="30"/>
  <c r="P245" i="30"/>
  <c r="P242" i="12"/>
  <c r="R241" i="12"/>
  <c r="P244" i="26"/>
  <c r="R243" i="26"/>
  <c r="P242" i="9"/>
  <c r="R241" i="9"/>
  <c r="P242" i="23"/>
  <c r="R241" i="23"/>
  <c r="P240" i="13"/>
  <c r="R239" i="13"/>
  <c r="R245" i="24"/>
  <c r="P246" i="24"/>
  <c r="P245" i="29"/>
  <c r="R244" i="29"/>
  <c r="P245" i="15"/>
  <c r="R244" i="15"/>
  <c r="P246" i="14"/>
  <c r="R245" i="14"/>
  <c r="P248" i="7"/>
  <c r="R247" i="7"/>
  <c r="P241" i="5"/>
  <c r="R240" i="5"/>
  <c r="P240" i="2"/>
  <c r="R239" i="2"/>
  <c r="P241" i="22"/>
  <c r="R240" i="22"/>
  <c r="R240" i="34"/>
  <c r="P241" i="34"/>
  <c r="R247" i="27"/>
  <c r="P248" i="27"/>
  <c r="P241" i="17"/>
  <c r="R240" i="17"/>
  <c r="P242" i="6"/>
  <c r="R241" i="6"/>
  <c r="P241" i="11"/>
  <c r="R240" i="11"/>
  <c r="P240" i="8"/>
  <c r="R239" i="8"/>
  <c r="R239" i="31"/>
  <c r="P240" i="31"/>
  <c r="P249" i="27"/>
  <c r="R248" i="27"/>
  <c r="P241" i="8"/>
  <c r="R240" i="8"/>
  <c r="P243" i="6"/>
  <c r="R242" i="6"/>
  <c r="P242" i="22"/>
  <c r="R241" i="22"/>
  <c r="P242" i="5"/>
  <c r="R241" i="5"/>
  <c r="P247" i="14"/>
  <c r="R246" i="14"/>
  <c r="R245" i="29"/>
  <c r="P246" i="29"/>
  <c r="P241" i="13"/>
  <c r="R240" i="13"/>
  <c r="P243" i="9"/>
  <c r="R242" i="9"/>
  <c r="P243" i="12"/>
  <c r="R242" i="12"/>
  <c r="P243" i="25"/>
  <c r="R242" i="25"/>
  <c r="P242" i="18"/>
  <c r="R241" i="18"/>
  <c r="P248" i="1"/>
  <c r="R247" i="1"/>
  <c r="P242" i="34"/>
  <c r="R241" i="34"/>
  <c r="P247" i="24"/>
  <c r="R246" i="24"/>
  <c r="P246" i="30"/>
  <c r="R245" i="30"/>
  <c r="P241" i="31"/>
  <c r="R240" i="31"/>
  <c r="P242" i="11"/>
  <c r="R241" i="11"/>
  <c r="P242" i="17"/>
  <c r="R241" i="17"/>
  <c r="P241" i="2"/>
  <c r="R240" i="2"/>
  <c r="P249" i="7"/>
  <c r="R248" i="7"/>
  <c r="P246" i="15"/>
  <c r="R245" i="15"/>
  <c r="P243" i="23"/>
  <c r="R242" i="23"/>
  <c r="P245" i="26"/>
  <c r="R244" i="26"/>
  <c r="P242" i="16"/>
  <c r="R241" i="16"/>
  <c r="P242" i="20"/>
  <c r="R241" i="20"/>
  <c r="P243" i="10"/>
  <c r="R242" i="10"/>
  <c r="P246" i="26"/>
  <c r="R245" i="26"/>
  <c r="P243" i="11"/>
  <c r="R242" i="11"/>
  <c r="R242" i="34"/>
  <c r="P243" i="34"/>
  <c r="P242" i="13"/>
  <c r="R241" i="13"/>
  <c r="P243" i="20"/>
  <c r="R242" i="20"/>
  <c r="P247" i="15"/>
  <c r="R246" i="15"/>
  <c r="R246" i="30"/>
  <c r="P247" i="30"/>
  <c r="P244" i="12"/>
  <c r="R243" i="12"/>
  <c r="P248" i="14"/>
  <c r="R247" i="14"/>
  <c r="P243" i="22"/>
  <c r="R242" i="22"/>
  <c r="P247" i="29"/>
  <c r="R246" i="29"/>
  <c r="P242" i="2"/>
  <c r="R241" i="2"/>
  <c r="P243" i="18"/>
  <c r="R242" i="18"/>
  <c r="P242" i="8"/>
  <c r="R241" i="8"/>
  <c r="P244" i="10"/>
  <c r="R243" i="10"/>
  <c r="P243" i="16"/>
  <c r="R242" i="16"/>
  <c r="P244" i="23"/>
  <c r="R243" i="23"/>
  <c r="P250" i="7"/>
  <c r="R249" i="7"/>
  <c r="P243" i="17"/>
  <c r="R242" i="17"/>
  <c r="R241" i="31"/>
  <c r="P242" i="31"/>
  <c r="R247" i="24"/>
  <c r="P248" i="24"/>
  <c r="P249" i="1"/>
  <c r="R248" i="1"/>
  <c r="P244" i="25"/>
  <c r="R243" i="25"/>
  <c r="P244" i="9"/>
  <c r="R243" i="9"/>
  <c r="P243" i="5"/>
  <c r="R242" i="5"/>
  <c r="P244" i="6"/>
  <c r="R243" i="6"/>
  <c r="R249" i="27"/>
  <c r="P250" i="27"/>
  <c r="P245" i="6"/>
  <c r="R244" i="6"/>
  <c r="P245" i="9"/>
  <c r="R244" i="9"/>
  <c r="P250" i="1"/>
  <c r="R249" i="1"/>
  <c r="P251" i="7"/>
  <c r="R250" i="7"/>
  <c r="P244" i="16"/>
  <c r="R243" i="16"/>
  <c r="P243" i="8"/>
  <c r="R242" i="8"/>
  <c r="P243" i="2"/>
  <c r="R242" i="2"/>
  <c r="P244" i="22"/>
  <c r="R243" i="22"/>
  <c r="P245" i="12"/>
  <c r="R244" i="12"/>
  <c r="P248" i="15"/>
  <c r="R247" i="15"/>
  <c r="P243" i="13"/>
  <c r="R242" i="13"/>
  <c r="P244" i="11"/>
  <c r="R243" i="11"/>
  <c r="P249" i="24"/>
  <c r="R248" i="24"/>
  <c r="P248" i="30"/>
  <c r="R247" i="30"/>
  <c r="P244" i="34"/>
  <c r="R243" i="34"/>
  <c r="P243" i="31"/>
  <c r="R242" i="31"/>
  <c r="P251" i="27"/>
  <c r="R250" i="27"/>
  <c r="P244" i="5"/>
  <c r="R243" i="5"/>
  <c r="P245" i="25"/>
  <c r="R244" i="25"/>
  <c r="P244" i="17"/>
  <c r="R243" i="17"/>
  <c r="P245" i="23"/>
  <c r="R244" i="23"/>
  <c r="P245" i="10"/>
  <c r="R244" i="10"/>
  <c r="P244" i="18"/>
  <c r="R243" i="18"/>
  <c r="R247" i="29"/>
  <c r="P248" i="29"/>
  <c r="P249" i="14"/>
  <c r="R248" i="14"/>
  <c r="P244" i="20"/>
  <c r="R243" i="20"/>
  <c r="P247" i="26"/>
  <c r="R246" i="26"/>
  <c r="P245" i="20"/>
  <c r="R244" i="20"/>
  <c r="P245" i="17"/>
  <c r="R244" i="17"/>
  <c r="R248" i="30"/>
  <c r="P249" i="30"/>
  <c r="P245" i="22"/>
  <c r="R244" i="22"/>
  <c r="P252" i="7"/>
  <c r="R251" i="7"/>
  <c r="P249" i="29"/>
  <c r="R248" i="29"/>
  <c r="P245" i="5"/>
  <c r="R244" i="5"/>
  <c r="P245" i="11"/>
  <c r="R244" i="11"/>
  <c r="P244" i="8"/>
  <c r="R243" i="8"/>
  <c r="P246" i="10"/>
  <c r="R245" i="10"/>
  <c r="R243" i="31"/>
  <c r="P244" i="31"/>
  <c r="P249" i="15"/>
  <c r="R248" i="15"/>
  <c r="P246" i="9"/>
  <c r="R245" i="9"/>
  <c r="P248" i="26"/>
  <c r="R247" i="26"/>
  <c r="P250" i="14"/>
  <c r="R249" i="14"/>
  <c r="P245" i="18"/>
  <c r="R244" i="18"/>
  <c r="P246" i="23"/>
  <c r="R245" i="23"/>
  <c r="P246" i="25"/>
  <c r="R245" i="25"/>
  <c r="R251" i="27"/>
  <c r="P252" i="27"/>
  <c r="R244" i="34"/>
  <c r="P245" i="34"/>
  <c r="R249" i="24"/>
  <c r="P250" i="24"/>
  <c r="P244" i="13"/>
  <c r="R243" i="13"/>
  <c r="P246" i="12"/>
  <c r="R245" i="12"/>
  <c r="P244" i="2"/>
  <c r="R243" i="2"/>
  <c r="P245" i="16"/>
  <c r="R244" i="16"/>
  <c r="P251" i="1"/>
  <c r="R250" i="1"/>
  <c r="P246" i="6"/>
  <c r="R245" i="6"/>
  <c r="P252" i="1"/>
  <c r="R251" i="1"/>
  <c r="P245" i="2"/>
  <c r="R244" i="2"/>
  <c r="P245" i="13"/>
  <c r="R244" i="13"/>
  <c r="P247" i="25"/>
  <c r="R246" i="25"/>
  <c r="P246" i="18"/>
  <c r="R245" i="18"/>
  <c r="P249" i="26"/>
  <c r="R248" i="26"/>
  <c r="P250" i="15"/>
  <c r="R249" i="15"/>
  <c r="P247" i="10"/>
  <c r="R246" i="10"/>
  <c r="P246" i="11"/>
  <c r="R245" i="11"/>
  <c r="R249" i="29"/>
  <c r="P250" i="29"/>
  <c r="P246" i="22"/>
  <c r="R245" i="22"/>
  <c r="P246" i="17"/>
  <c r="R245" i="17"/>
  <c r="P246" i="34"/>
  <c r="R245" i="34"/>
  <c r="P251" i="24"/>
  <c r="R250" i="24"/>
  <c r="P253" i="27"/>
  <c r="R252" i="27"/>
  <c r="P245" i="31"/>
  <c r="R244" i="31"/>
  <c r="P250" i="30"/>
  <c r="R249" i="30"/>
  <c r="P247" i="6"/>
  <c r="R246" i="6"/>
  <c r="P246" i="16"/>
  <c r="R245" i="16"/>
  <c r="P247" i="12"/>
  <c r="R246" i="12"/>
  <c r="P247" i="23"/>
  <c r="R246" i="23"/>
  <c r="P251" i="14"/>
  <c r="R250" i="14"/>
  <c r="P247" i="9"/>
  <c r="R246" i="9"/>
  <c r="P245" i="8"/>
  <c r="R244" i="8"/>
  <c r="P246" i="5"/>
  <c r="R245" i="5"/>
  <c r="P253" i="7"/>
  <c r="R252" i="7"/>
  <c r="P246" i="20"/>
  <c r="R245" i="20"/>
  <c r="P254" i="7"/>
  <c r="R253" i="7"/>
  <c r="P248" i="12"/>
  <c r="R247" i="12"/>
  <c r="R251" i="24"/>
  <c r="P252" i="24"/>
  <c r="P247" i="17"/>
  <c r="R246" i="17"/>
  <c r="P248" i="10"/>
  <c r="R247" i="10"/>
  <c r="P248" i="25"/>
  <c r="R247" i="25"/>
  <c r="P251" i="29"/>
  <c r="R250" i="29"/>
  <c r="P246" i="8"/>
  <c r="R245" i="8"/>
  <c r="P248" i="6"/>
  <c r="R247" i="6"/>
  <c r="P246" i="2"/>
  <c r="R245" i="2"/>
  <c r="P252" i="14"/>
  <c r="R251" i="14"/>
  <c r="R245" i="31"/>
  <c r="P246" i="31"/>
  <c r="P250" i="26"/>
  <c r="R249" i="26"/>
  <c r="P247" i="20"/>
  <c r="R246" i="20"/>
  <c r="P247" i="5"/>
  <c r="R246" i="5"/>
  <c r="P248" i="9"/>
  <c r="R247" i="9"/>
  <c r="P248" i="23"/>
  <c r="R247" i="23"/>
  <c r="P247" i="16"/>
  <c r="R246" i="16"/>
  <c r="R250" i="30"/>
  <c r="P251" i="30"/>
  <c r="R253" i="27"/>
  <c r="P254" i="27"/>
  <c r="R246" i="34"/>
  <c r="P247" i="34"/>
  <c r="P247" i="22"/>
  <c r="R246" i="22"/>
  <c r="P247" i="11"/>
  <c r="R246" i="11"/>
  <c r="P251" i="15"/>
  <c r="R250" i="15"/>
  <c r="P247" i="18"/>
  <c r="R246" i="18"/>
  <c r="P246" i="13"/>
  <c r="R245" i="13"/>
  <c r="P253" i="1"/>
  <c r="R252" i="1"/>
  <c r="P247" i="13"/>
  <c r="R246" i="13"/>
  <c r="P252" i="15"/>
  <c r="R251" i="15"/>
  <c r="P248" i="22"/>
  <c r="R247" i="22"/>
  <c r="P248" i="16"/>
  <c r="R247" i="16"/>
  <c r="P249" i="9"/>
  <c r="R248" i="9"/>
  <c r="P248" i="20"/>
  <c r="R247" i="20"/>
  <c r="P247" i="2"/>
  <c r="R246" i="2"/>
  <c r="P247" i="8"/>
  <c r="R246" i="8"/>
  <c r="P249" i="25"/>
  <c r="R248" i="25"/>
  <c r="P248" i="17"/>
  <c r="R247" i="17"/>
  <c r="P249" i="12"/>
  <c r="R248" i="12"/>
  <c r="P247" i="31"/>
  <c r="R246" i="31"/>
  <c r="P248" i="34"/>
  <c r="R247" i="34"/>
  <c r="P252" i="30"/>
  <c r="R251" i="30"/>
  <c r="P253" i="24"/>
  <c r="R252" i="24"/>
  <c r="P255" i="27"/>
  <c r="R254" i="27"/>
  <c r="P254" i="1"/>
  <c r="R253" i="1"/>
  <c r="P248" i="18"/>
  <c r="R247" i="18"/>
  <c r="P248" i="11"/>
  <c r="R247" i="11"/>
  <c r="P249" i="23"/>
  <c r="R248" i="23"/>
  <c r="P248" i="5"/>
  <c r="R247" i="5"/>
  <c r="P251" i="26"/>
  <c r="R250" i="26"/>
  <c r="P253" i="14"/>
  <c r="R252" i="14"/>
  <c r="P249" i="6"/>
  <c r="R248" i="6"/>
  <c r="R251" i="29"/>
  <c r="P252" i="29"/>
  <c r="P249" i="10"/>
  <c r="R248" i="10"/>
  <c r="P255" i="7"/>
  <c r="R254" i="7"/>
  <c r="P250" i="10"/>
  <c r="R249" i="10"/>
  <c r="P250" i="23"/>
  <c r="R249" i="23"/>
  <c r="R252" i="30"/>
  <c r="P253" i="30"/>
  <c r="P248" i="8"/>
  <c r="R247" i="8"/>
  <c r="P249" i="20"/>
  <c r="R248" i="20"/>
  <c r="P252" i="26"/>
  <c r="R251" i="26"/>
  <c r="R255" i="27"/>
  <c r="P256" i="27"/>
  <c r="P249" i="17"/>
  <c r="R248" i="17"/>
  <c r="P249" i="16"/>
  <c r="R248" i="16"/>
  <c r="P250" i="6"/>
  <c r="R249" i="6"/>
  <c r="P249" i="18"/>
  <c r="R248" i="18"/>
  <c r="R247" i="31"/>
  <c r="P248" i="31"/>
  <c r="P253" i="15"/>
  <c r="R252" i="15"/>
  <c r="P253" i="29"/>
  <c r="R252" i="29"/>
  <c r="P256" i="7"/>
  <c r="R255" i="7"/>
  <c r="P254" i="14"/>
  <c r="R253" i="14"/>
  <c r="P249" i="5"/>
  <c r="R248" i="5"/>
  <c r="P249" i="11"/>
  <c r="R248" i="11"/>
  <c r="P255" i="1"/>
  <c r="R254" i="1"/>
  <c r="R253" i="24"/>
  <c r="P254" i="24"/>
  <c r="R248" i="34"/>
  <c r="P249" i="34"/>
  <c r="P250" i="12"/>
  <c r="R249" i="12"/>
  <c r="P250" i="25"/>
  <c r="R249" i="25"/>
  <c r="P248" i="2"/>
  <c r="R247" i="2"/>
  <c r="P250" i="9"/>
  <c r="R249" i="9"/>
  <c r="P249" i="22"/>
  <c r="R248" i="22"/>
  <c r="P248" i="13"/>
  <c r="R247" i="13"/>
  <c r="P250" i="22"/>
  <c r="R249" i="22"/>
  <c r="P250" i="17"/>
  <c r="R249" i="17"/>
  <c r="P253" i="26"/>
  <c r="R252" i="26"/>
  <c r="P255" i="24"/>
  <c r="R254" i="24"/>
  <c r="P249" i="31"/>
  <c r="R248" i="31"/>
  <c r="P249" i="2"/>
  <c r="R248" i="2"/>
  <c r="P250" i="11"/>
  <c r="R249" i="11"/>
  <c r="P255" i="14"/>
  <c r="R254" i="14"/>
  <c r="P251" i="6"/>
  <c r="R250" i="6"/>
  <c r="P249" i="8"/>
  <c r="R248" i="8"/>
  <c r="P257" i="27"/>
  <c r="R256" i="27"/>
  <c r="P254" i="30"/>
  <c r="R253" i="30"/>
  <c r="P251" i="12"/>
  <c r="R250" i="12"/>
  <c r="R253" i="29"/>
  <c r="P254" i="29"/>
  <c r="R250" i="23"/>
  <c r="P251" i="23"/>
  <c r="P250" i="34"/>
  <c r="R249" i="34"/>
  <c r="P249" i="13"/>
  <c r="R248" i="13"/>
  <c r="P251" i="9"/>
  <c r="R250" i="9"/>
  <c r="P251" i="25"/>
  <c r="R250" i="25"/>
  <c r="P256" i="1"/>
  <c r="R255" i="1"/>
  <c r="P250" i="5"/>
  <c r="R249" i="5"/>
  <c r="P257" i="7"/>
  <c r="R256" i="7"/>
  <c r="P254" i="15"/>
  <c r="R253" i="15"/>
  <c r="P250" i="18"/>
  <c r="R249" i="18"/>
  <c r="P250" i="16"/>
  <c r="R249" i="16"/>
  <c r="P250" i="20"/>
  <c r="R249" i="20"/>
  <c r="P251" i="10"/>
  <c r="R250" i="10"/>
  <c r="P251" i="20"/>
  <c r="R250" i="20"/>
  <c r="P251" i="18"/>
  <c r="R250" i="18"/>
  <c r="P258" i="7"/>
  <c r="R257" i="7"/>
  <c r="P257" i="1"/>
  <c r="R256" i="1"/>
  <c r="P252" i="9"/>
  <c r="R251" i="9"/>
  <c r="R250" i="34"/>
  <c r="P251" i="34"/>
  <c r="R254" i="30"/>
  <c r="P255" i="30"/>
  <c r="P250" i="8"/>
  <c r="R249" i="8"/>
  <c r="P256" i="14"/>
  <c r="R255" i="14"/>
  <c r="P250" i="2"/>
  <c r="R249" i="2"/>
  <c r="R255" i="24"/>
  <c r="P256" i="24"/>
  <c r="P251" i="17"/>
  <c r="R250" i="17"/>
  <c r="P255" i="29"/>
  <c r="R254" i="29"/>
  <c r="P252" i="23"/>
  <c r="R251" i="23"/>
  <c r="P252" i="10"/>
  <c r="R251" i="10"/>
  <c r="P251" i="16"/>
  <c r="R250" i="16"/>
  <c r="P255" i="15"/>
  <c r="R254" i="15"/>
  <c r="P251" i="5"/>
  <c r="R250" i="5"/>
  <c r="P252" i="25"/>
  <c r="R251" i="25"/>
  <c r="P250" i="13"/>
  <c r="R249" i="13"/>
  <c r="P252" i="12"/>
  <c r="R251" i="12"/>
  <c r="R257" i="27"/>
  <c r="P258" i="27"/>
  <c r="P252" i="6"/>
  <c r="R251" i="6"/>
  <c r="P251" i="11"/>
  <c r="R250" i="11"/>
  <c r="R249" i="31"/>
  <c r="P250" i="31"/>
  <c r="P254" i="26"/>
  <c r="R253" i="26"/>
  <c r="P251" i="22"/>
  <c r="R250" i="22"/>
  <c r="P259" i="27"/>
  <c r="R258" i="27"/>
  <c r="P255" i="26"/>
  <c r="R254" i="26"/>
  <c r="P252" i="11"/>
  <c r="R251" i="11"/>
  <c r="P251" i="13"/>
  <c r="R250" i="13"/>
  <c r="P252" i="5"/>
  <c r="R251" i="5"/>
  <c r="P252" i="16"/>
  <c r="R251" i="16"/>
  <c r="R252" i="23"/>
  <c r="P253" i="23"/>
  <c r="P252" i="17"/>
  <c r="R251" i="17"/>
  <c r="P251" i="2"/>
  <c r="R250" i="2"/>
  <c r="P251" i="8"/>
  <c r="R250" i="8"/>
  <c r="P258" i="1"/>
  <c r="R257" i="1"/>
  <c r="P252" i="18"/>
  <c r="R251" i="18"/>
  <c r="P252" i="34"/>
  <c r="R251" i="34"/>
  <c r="P251" i="31"/>
  <c r="R250" i="31"/>
  <c r="P257" i="24"/>
  <c r="R256" i="24"/>
  <c r="P256" i="30"/>
  <c r="R255" i="30"/>
  <c r="P252" i="22"/>
  <c r="R251" i="22"/>
  <c r="P253" i="6"/>
  <c r="R252" i="6"/>
  <c r="P253" i="12"/>
  <c r="R252" i="12"/>
  <c r="P253" i="25"/>
  <c r="R252" i="25"/>
  <c r="P256" i="15"/>
  <c r="R255" i="15"/>
  <c r="P253" i="10"/>
  <c r="R252" i="10"/>
  <c r="R255" i="29"/>
  <c r="P256" i="29"/>
  <c r="P257" i="14"/>
  <c r="R256" i="14"/>
  <c r="P253" i="9"/>
  <c r="R252" i="9"/>
  <c r="P259" i="7"/>
  <c r="R258" i="7"/>
  <c r="P252" i="20"/>
  <c r="R251" i="20"/>
  <c r="P258" i="14"/>
  <c r="R257" i="14"/>
  <c r="P254" i="25"/>
  <c r="R253" i="25"/>
  <c r="R251" i="31"/>
  <c r="P252" i="31"/>
  <c r="P252" i="8"/>
  <c r="R251" i="8"/>
  <c r="P253" i="16"/>
  <c r="R252" i="16"/>
  <c r="P260" i="7"/>
  <c r="R259" i="7"/>
  <c r="P254" i="6"/>
  <c r="R253" i="6"/>
  <c r="P253" i="18"/>
  <c r="R252" i="18"/>
  <c r="P253" i="17"/>
  <c r="R252" i="17"/>
  <c r="P252" i="13"/>
  <c r="R251" i="13"/>
  <c r="P257" i="29"/>
  <c r="R256" i="29"/>
  <c r="R253" i="23"/>
  <c r="P254" i="23"/>
  <c r="P254" i="10"/>
  <c r="R253" i="10"/>
  <c r="R256" i="30"/>
  <c r="P257" i="30"/>
  <c r="P256" i="26"/>
  <c r="R255" i="26"/>
  <c r="P253" i="20"/>
  <c r="R252" i="20"/>
  <c r="P254" i="9"/>
  <c r="R253" i="9"/>
  <c r="P257" i="15"/>
  <c r="R256" i="15"/>
  <c r="P254" i="12"/>
  <c r="R253" i="12"/>
  <c r="P253" i="22"/>
  <c r="R252" i="22"/>
  <c r="R257" i="24"/>
  <c r="P258" i="24"/>
  <c r="R252" i="34"/>
  <c r="P253" i="34"/>
  <c r="P259" i="1"/>
  <c r="R258" i="1"/>
  <c r="P252" i="2"/>
  <c r="R251" i="2"/>
  <c r="P253" i="5"/>
  <c r="R252" i="5"/>
  <c r="P253" i="11"/>
  <c r="R252" i="11"/>
  <c r="R259" i="27"/>
  <c r="P260" i="27"/>
  <c r="P253" i="2"/>
  <c r="R252" i="2"/>
  <c r="P258" i="15"/>
  <c r="R257" i="15"/>
  <c r="P254" i="18"/>
  <c r="R253" i="18"/>
  <c r="P261" i="7"/>
  <c r="R260" i="7"/>
  <c r="P254" i="34"/>
  <c r="R253" i="34"/>
  <c r="P258" i="30"/>
  <c r="R257" i="30"/>
  <c r="R254" i="23"/>
  <c r="P255" i="23"/>
  <c r="P254" i="11"/>
  <c r="R253" i="11"/>
  <c r="P254" i="22"/>
  <c r="R253" i="22"/>
  <c r="P253" i="13"/>
  <c r="R252" i="13"/>
  <c r="P255" i="25"/>
  <c r="R254" i="25"/>
  <c r="P259" i="24"/>
  <c r="R258" i="24"/>
  <c r="P253" i="31"/>
  <c r="R252" i="31"/>
  <c r="P254" i="20"/>
  <c r="R253" i="20"/>
  <c r="P253" i="8"/>
  <c r="R252" i="8"/>
  <c r="P261" i="27"/>
  <c r="R260" i="27"/>
  <c r="P254" i="5"/>
  <c r="R253" i="5"/>
  <c r="P260" i="1"/>
  <c r="R259" i="1"/>
  <c r="P255" i="12"/>
  <c r="R254" i="12"/>
  <c r="P255" i="9"/>
  <c r="R254" i="9"/>
  <c r="P257" i="26"/>
  <c r="R256" i="26"/>
  <c r="P255" i="10"/>
  <c r="R254" i="10"/>
  <c r="R257" i="29"/>
  <c r="P258" i="29"/>
  <c r="P254" i="17"/>
  <c r="R253" i="17"/>
  <c r="P255" i="6"/>
  <c r="R254" i="6"/>
  <c r="P254" i="16"/>
  <c r="R253" i="16"/>
  <c r="P259" i="14"/>
  <c r="R258" i="14"/>
  <c r="P255" i="16"/>
  <c r="R254" i="16"/>
  <c r="P255" i="17"/>
  <c r="R254" i="17"/>
  <c r="P256" i="10"/>
  <c r="R255" i="10"/>
  <c r="P256" i="9"/>
  <c r="R255" i="9"/>
  <c r="P261" i="1"/>
  <c r="R260" i="1"/>
  <c r="R261" i="27"/>
  <c r="P262" i="27"/>
  <c r="P255" i="20"/>
  <c r="R254" i="20"/>
  <c r="R259" i="24"/>
  <c r="P260" i="24"/>
  <c r="P254" i="13"/>
  <c r="R253" i="13"/>
  <c r="P255" i="11"/>
  <c r="R254" i="11"/>
  <c r="R258" i="30"/>
  <c r="P259" i="30"/>
  <c r="P262" i="7"/>
  <c r="R261" i="7"/>
  <c r="P259" i="15"/>
  <c r="R258" i="15"/>
  <c r="P259" i="29"/>
  <c r="R258" i="29"/>
  <c r="R255" i="23"/>
  <c r="P256" i="23"/>
  <c r="P260" i="14"/>
  <c r="R259" i="14"/>
  <c r="P256" i="6"/>
  <c r="R255" i="6"/>
  <c r="P258" i="26"/>
  <c r="R257" i="26"/>
  <c r="P256" i="12"/>
  <c r="R255" i="12"/>
  <c r="P255" i="5"/>
  <c r="R254" i="5"/>
  <c r="P254" i="8"/>
  <c r="R253" i="8"/>
  <c r="R253" i="31"/>
  <c r="P254" i="31"/>
  <c r="P256" i="25"/>
  <c r="R255" i="25"/>
  <c r="P255" i="22"/>
  <c r="R254" i="22"/>
  <c r="R254" i="34"/>
  <c r="P255" i="34"/>
  <c r="P255" i="18"/>
  <c r="R254" i="18"/>
  <c r="P254" i="2"/>
  <c r="R253" i="2"/>
  <c r="P256" i="18"/>
  <c r="R255" i="18"/>
  <c r="P256" i="5"/>
  <c r="R255" i="5"/>
  <c r="R259" i="29"/>
  <c r="P260" i="29"/>
  <c r="P256" i="11"/>
  <c r="R255" i="11"/>
  <c r="P256" i="17"/>
  <c r="R255" i="17"/>
  <c r="P255" i="31"/>
  <c r="R254" i="31"/>
  <c r="P261" i="24"/>
  <c r="R260" i="24"/>
  <c r="P263" i="27"/>
  <c r="R262" i="27"/>
  <c r="P261" i="14"/>
  <c r="R260" i="14"/>
  <c r="P257" i="23"/>
  <c r="R256" i="23"/>
  <c r="P260" i="30"/>
  <c r="R259" i="30"/>
  <c r="P256" i="22"/>
  <c r="R255" i="22"/>
  <c r="P259" i="26"/>
  <c r="R258" i="26"/>
  <c r="P263" i="7"/>
  <c r="R262" i="7"/>
  <c r="P257" i="9"/>
  <c r="R256" i="9"/>
  <c r="R255" i="34"/>
  <c r="P256" i="34"/>
  <c r="P255" i="2"/>
  <c r="R254" i="2"/>
  <c r="P257" i="25"/>
  <c r="R256" i="25"/>
  <c r="P255" i="8"/>
  <c r="R254" i="8"/>
  <c r="P257" i="12"/>
  <c r="R256" i="12"/>
  <c r="P257" i="6"/>
  <c r="R256" i="6"/>
  <c r="P260" i="15"/>
  <c r="R259" i="15"/>
  <c r="P255" i="13"/>
  <c r="R254" i="13"/>
  <c r="P256" i="20"/>
  <c r="R255" i="20"/>
  <c r="P262" i="1"/>
  <c r="R261" i="1"/>
  <c r="P257" i="10"/>
  <c r="R256" i="10"/>
  <c r="P256" i="16"/>
  <c r="R255" i="16"/>
  <c r="P258" i="10"/>
  <c r="R257" i="10"/>
  <c r="P257" i="20"/>
  <c r="R256" i="20"/>
  <c r="P261" i="15"/>
  <c r="R260" i="15"/>
  <c r="P258" i="12"/>
  <c r="R257" i="12"/>
  <c r="P258" i="25"/>
  <c r="R257" i="25"/>
  <c r="P264" i="7"/>
  <c r="R263" i="7"/>
  <c r="P257" i="22"/>
  <c r="R256" i="22"/>
  <c r="P258" i="23"/>
  <c r="R257" i="23"/>
  <c r="R263" i="27"/>
  <c r="P264" i="27"/>
  <c r="R255" i="31"/>
  <c r="P256" i="31"/>
  <c r="P257" i="11"/>
  <c r="R256" i="11"/>
  <c r="P257" i="5"/>
  <c r="R256" i="5"/>
  <c r="P261" i="29"/>
  <c r="R260" i="29"/>
  <c r="P257" i="34"/>
  <c r="R256" i="34"/>
  <c r="P257" i="16"/>
  <c r="R256" i="16"/>
  <c r="P263" i="1"/>
  <c r="R262" i="1"/>
  <c r="P256" i="13"/>
  <c r="R255" i="13"/>
  <c r="P258" i="6"/>
  <c r="R257" i="6"/>
  <c r="P256" i="8"/>
  <c r="R255" i="8"/>
  <c r="P256" i="2"/>
  <c r="R255" i="2"/>
  <c r="P258" i="9"/>
  <c r="R257" i="9"/>
  <c r="P260" i="26"/>
  <c r="R259" i="26"/>
  <c r="R260" i="30"/>
  <c r="P261" i="30"/>
  <c r="P262" i="14"/>
  <c r="R261" i="14"/>
  <c r="R261" i="24"/>
  <c r="P262" i="24"/>
  <c r="P257" i="17"/>
  <c r="R256" i="17"/>
  <c r="P257" i="18"/>
  <c r="R256" i="18"/>
  <c r="P258" i="17"/>
  <c r="R257" i="17"/>
  <c r="P261" i="26"/>
  <c r="R260" i="26"/>
  <c r="P257" i="2"/>
  <c r="R256" i="2"/>
  <c r="R257" i="34"/>
  <c r="P258" i="34"/>
  <c r="R258" i="23"/>
  <c r="P259" i="23"/>
  <c r="P265" i="7"/>
  <c r="R264" i="7"/>
  <c r="P257" i="31"/>
  <c r="R256" i="31"/>
  <c r="P263" i="14"/>
  <c r="R262" i="14"/>
  <c r="P259" i="6"/>
  <c r="R258" i="6"/>
  <c r="P259" i="12"/>
  <c r="R258" i="12"/>
  <c r="P265" i="27"/>
  <c r="R264" i="27"/>
  <c r="P264" i="1"/>
  <c r="R263" i="1"/>
  <c r="P258" i="5"/>
  <c r="R257" i="5"/>
  <c r="P258" i="20"/>
  <c r="R257" i="20"/>
  <c r="P263" i="24"/>
  <c r="R262" i="24"/>
  <c r="P262" i="30"/>
  <c r="R261" i="30"/>
  <c r="P258" i="18"/>
  <c r="R257" i="18"/>
  <c r="P259" i="9"/>
  <c r="R258" i="9"/>
  <c r="P257" i="8"/>
  <c r="R256" i="8"/>
  <c r="P257" i="13"/>
  <c r="R256" i="13"/>
  <c r="P258" i="16"/>
  <c r="R257" i="16"/>
  <c r="R261" i="29"/>
  <c r="P262" i="29"/>
  <c r="P258" i="11"/>
  <c r="R257" i="11"/>
  <c r="P258" i="22"/>
  <c r="R257" i="22"/>
  <c r="P259" i="25"/>
  <c r="R258" i="25"/>
  <c r="P262" i="15"/>
  <c r="R261" i="15"/>
  <c r="P259" i="10"/>
  <c r="R258" i="10"/>
  <c r="P263" i="15"/>
  <c r="R262" i="15"/>
  <c r="P258" i="13"/>
  <c r="R257" i="13"/>
  <c r="R262" i="30"/>
  <c r="P263" i="30"/>
  <c r="P260" i="12"/>
  <c r="R259" i="12"/>
  <c r="P263" i="29"/>
  <c r="R262" i="29"/>
  <c r="P259" i="34"/>
  <c r="R258" i="34"/>
  <c r="P259" i="22"/>
  <c r="R258" i="22"/>
  <c r="P260" i="9"/>
  <c r="R259" i="9"/>
  <c r="P265" i="1"/>
  <c r="R264" i="1"/>
  <c r="P264" i="14"/>
  <c r="R263" i="14"/>
  <c r="P266" i="7"/>
  <c r="R265" i="7"/>
  <c r="P260" i="23"/>
  <c r="R259" i="23"/>
  <c r="P259" i="20"/>
  <c r="R258" i="20"/>
  <c r="P262" i="26"/>
  <c r="R261" i="26"/>
  <c r="P260" i="10"/>
  <c r="R259" i="10"/>
  <c r="P260" i="25"/>
  <c r="R259" i="25"/>
  <c r="P259" i="11"/>
  <c r="R258" i="11"/>
  <c r="P259" i="16"/>
  <c r="R258" i="16"/>
  <c r="P258" i="8"/>
  <c r="R257" i="8"/>
  <c r="P259" i="18"/>
  <c r="R258" i="18"/>
  <c r="R263" i="24"/>
  <c r="P264" i="24"/>
  <c r="P259" i="5"/>
  <c r="R258" i="5"/>
  <c r="R265" i="27"/>
  <c r="P266" i="27"/>
  <c r="P260" i="6"/>
  <c r="R259" i="6"/>
  <c r="R257" i="31"/>
  <c r="P258" i="31"/>
  <c r="P258" i="2"/>
  <c r="R257" i="2"/>
  <c r="P259" i="17"/>
  <c r="R258" i="17"/>
  <c r="P259" i="2"/>
  <c r="R258" i="2"/>
  <c r="P261" i="6"/>
  <c r="R260" i="6"/>
  <c r="P260" i="5"/>
  <c r="R259" i="5"/>
  <c r="P260" i="18"/>
  <c r="R259" i="18"/>
  <c r="P260" i="16"/>
  <c r="R259" i="16"/>
  <c r="P261" i="25"/>
  <c r="R260" i="25"/>
  <c r="P263" i="26"/>
  <c r="R262" i="26"/>
  <c r="R260" i="23"/>
  <c r="P261" i="23"/>
  <c r="P265" i="14"/>
  <c r="R264" i="14"/>
  <c r="P261" i="9"/>
  <c r="R260" i="9"/>
  <c r="R259" i="34"/>
  <c r="P260" i="34"/>
  <c r="P261" i="12"/>
  <c r="R260" i="12"/>
  <c r="P259" i="13"/>
  <c r="R258" i="13"/>
  <c r="P265" i="24"/>
  <c r="R264" i="24"/>
  <c r="P264" i="30"/>
  <c r="R263" i="30"/>
  <c r="P259" i="31"/>
  <c r="R258" i="31"/>
  <c r="P267" i="27"/>
  <c r="R266" i="27"/>
  <c r="P260" i="17"/>
  <c r="R259" i="17"/>
  <c r="P259" i="8"/>
  <c r="R258" i="8"/>
  <c r="P260" i="11"/>
  <c r="R259" i="11"/>
  <c r="P261" i="10"/>
  <c r="R260" i="10"/>
  <c r="P260" i="20"/>
  <c r="R259" i="20"/>
  <c r="P267" i="7"/>
  <c r="R266" i="7"/>
  <c r="P266" i="1"/>
  <c r="R265" i="1"/>
  <c r="P260" i="22"/>
  <c r="R259" i="22"/>
  <c r="R263" i="29"/>
  <c r="P264" i="29"/>
  <c r="P264" i="15"/>
  <c r="R263" i="15"/>
  <c r="P261" i="20"/>
  <c r="R260" i="20"/>
  <c r="R259" i="31"/>
  <c r="P260" i="31"/>
  <c r="P261" i="18"/>
  <c r="R260" i="18"/>
  <c r="P265" i="29"/>
  <c r="R264" i="29"/>
  <c r="R261" i="23"/>
  <c r="P262" i="23"/>
  <c r="P261" i="11"/>
  <c r="R260" i="11"/>
  <c r="R265" i="24"/>
  <c r="P266" i="24"/>
  <c r="P262" i="9"/>
  <c r="R261" i="9"/>
  <c r="P262" i="6"/>
  <c r="R261" i="6"/>
  <c r="P261" i="34"/>
  <c r="R260" i="34"/>
  <c r="P267" i="1"/>
  <c r="R266" i="1"/>
  <c r="P261" i="17"/>
  <c r="R260" i="17"/>
  <c r="P262" i="12"/>
  <c r="R261" i="12"/>
  <c r="P262" i="25"/>
  <c r="R261" i="25"/>
  <c r="P265" i="15"/>
  <c r="R264" i="15"/>
  <c r="P261" i="22"/>
  <c r="R260" i="22"/>
  <c r="P268" i="7"/>
  <c r="R267" i="7"/>
  <c r="P262" i="10"/>
  <c r="R261" i="10"/>
  <c r="P260" i="8"/>
  <c r="R259" i="8"/>
  <c r="R267" i="27"/>
  <c r="P268" i="27"/>
  <c r="R264" i="30"/>
  <c r="P265" i="30"/>
  <c r="P260" i="13"/>
  <c r="R259" i="13"/>
  <c r="P266" i="14"/>
  <c r="R265" i="14"/>
  <c r="P264" i="26"/>
  <c r="R263" i="26"/>
  <c r="P261" i="16"/>
  <c r="R260" i="16"/>
  <c r="P261" i="5"/>
  <c r="R260" i="5"/>
  <c r="P260" i="2"/>
  <c r="R259" i="2"/>
  <c r="P261" i="31"/>
  <c r="R260" i="31"/>
  <c r="P262" i="5"/>
  <c r="R261" i="5"/>
  <c r="P265" i="26"/>
  <c r="R264" i="26"/>
  <c r="P261" i="13"/>
  <c r="R260" i="13"/>
  <c r="P263" i="10"/>
  <c r="R262" i="10"/>
  <c r="P262" i="22"/>
  <c r="R261" i="22"/>
  <c r="P263" i="25"/>
  <c r="R262" i="25"/>
  <c r="P262" i="17"/>
  <c r="R261" i="17"/>
  <c r="R261" i="34"/>
  <c r="P262" i="34"/>
  <c r="P263" i="9"/>
  <c r="R262" i="9"/>
  <c r="P262" i="11"/>
  <c r="R261" i="11"/>
  <c r="R265" i="29"/>
  <c r="P266" i="29"/>
  <c r="P266" i="30"/>
  <c r="R265" i="30"/>
  <c r="P267" i="24"/>
  <c r="R266" i="24"/>
  <c r="R262" i="23"/>
  <c r="P263" i="23"/>
  <c r="P269" i="27"/>
  <c r="R268" i="27"/>
  <c r="P261" i="2"/>
  <c r="R260" i="2"/>
  <c r="P262" i="16"/>
  <c r="R261" i="16"/>
  <c r="P267" i="14"/>
  <c r="R266" i="14"/>
  <c r="P261" i="8"/>
  <c r="R260" i="8"/>
  <c r="P269" i="7"/>
  <c r="R268" i="7"/>
  <c r="P266" i="15"/>
  <c r="R265" i="15"/>
  <c r="P263" i="12"/>
  <c r="R262" i="12"/>
  <c r="P268" i="1"/>
  <c r="R267" i="1"/>
  <c r="P263" i="6"/>
  <c r="R262" i="6"/>
  <c r="P262" i="18"/>
  <c r="R261" i="18"/>
  <c r="P262" i="20"/>
  <c r="R261" i="20"/>
  <c r="P263" i="18"/>
  <c r="R262" i="18"/>
  <c r="P267" i="15"/>
  <c r="R266" i="15"/>
  <c r="R269" i="27"/>
  <c r="P270" i="27"/>
  <c r="P263" i="17"/>
  <c r="R262" i="17"/>
  <c r="P263" i="5"/>
  <c r="R262" i="5"/>
  <c r="P267" i="29"/>
  <c r="R266" i="29"/>
  <c r="P269" i="1"/>
  <c r="R268" i="1"/>
  <c r="P263" i="16"/>
  <c r="R262" i="16"/>
  <c r="R267" i="24"/>
  <c r="P268" i="24"/>
  <c r="P264" i="9"/>
  <c r="R263" i="9"/>
  <c r="P262" i="13"/>
  <c r="R261" i="13"/>
  <c r="P264" i="23"/>
  <c r="R263" i="23"/>
  <c r="P263" i="34"/>
  <c r="R262" i="34"/>
  <c r="P262" i="8"/>
  <c r="R261" i="8"/>
  <c r="P263" i="22"/>
  <c r="R262" i="22"/>
  <c r="P263" i="20"/>
  <c r="R262" i="20"/>
  <c r="P264" i="6"/>
  <c r="R263" i="6"/>
  <c r="P264" i="12"/>
  <c r="R263" i="12"/>
  <c r="P270" i="7"/>
  <c r="R269" i="7"/>
  <c r="P268" i="14"/>
  <c r="R267" i="14"/>
  <c r="P262" i="2"/>
  <c r="R261" i="2"/>
  <c r="R266" i="30"/>
  <c r="P267" i="30"/>
  <c r="P263" i="11"/>
  <c r="R262" i="11"/>
  <c r="P264" i="25"/>
  <c r="R263" i="25"/>
  <c r="P264" i="10"/>
  <c r="R263" i="10"/>
  <c r="P266" i="26"/>
  <c r="R265" i="26"/>
  <c r="R261" i="31"/>
  <c r="P262" i="31"/>
  <c r="P265" i="12"/>
  <c r="R264" i="12"/>
  <c r="P265" i="23"/>
  <c r="R264" i="23"/>
  <c r="P264" i="16"/>
  <c r="R263" i="16"/>
  <c r="P268" i="15"/>
  <c r="R267" i="15"/>
  <c r="P268" i="30"/>
  <c r="R267" i="30"/>
  <c r="P265" i="25"/>
  <c r="R264" i="25"/>
  <c r="P264" i="20"/>
  <c r="R263" i="20"/>
  <c r="P265" i="9"/>
  <c r="R264" i="9"/>
  <c r="R267" i="29"/>
  <c r="P268" i="29"/>
  <c r="P263" i="31"/>
  <c r="R262" i="31"/>
  <c r="P269" i="24"/>
  <c r="R268" i="24"/>
  <c r="P271" i="27"/>
  <c r="R270" i="27"/>
  <c r="P267" i="26"/>
  <c r="R266" i="26"/>
  <c r="P269" i="14"/>
  <c r="R268" i="14"/>
  <c r="P263" i="8"/>
  <c r="R262" i="8"/>
  <c r="P264" i="17"/>
  <c r="R263" i="17"/>
  <c r="P265" i="10"/>
  <c r="R264" i="10"/>
  <c r="P264" i="11"/>
  <c r="R263" i="11"/>
  <c r="P263" i="2"/>
  <c r="R262" i="2"/>
  <c r="P271" i="7"/>
  <c r="R270" i="7"/>
  <c r="P265" i="6"/>
  <c r="R264" i="6"/>
  <c r="P264" i="22"/>
  <c r="R263" i="22"/>
  <c r="R263" i="34"/>
  <c r="P264" i="34"/>
  <c r="P263" i="13"/>
  <c r="R262" i="13"/>
  <c r="P270" i="1"/>
  <c r="R269" i="1"/>
  <c r="P264" i="5"/>
  <c r="R263" i="5"/>
  <c r="P264" i="18"/>
  <c r="R263" i="18"/>
  <c r="P265" i="5"/>
  <c r="R264" i="5"/>
  <c r="P264" i="13"/>
  <c r="R263" i="13"/>
  <c r="P265" i="22"/>
  <c r="R264" i="22"/>
  <c r="P272" i="7"/>
  <c r="R271" i="7"/>
  <c r="P265" i="11"/>
  <c r="R264" i="11"/>
  <c r="P265" i="17"/>
  <c r="R264" i="17"/>
  <c r="P270" i="14"/>
  <c r="R269" i="14"/>
  <c r="R271" i="27"/>
  <c r="P272" i="27"/>
  <c r="R263" i="31"/>
  <c r="P264" i="31"/>
  <c r="P266" i="9"/>
  <c r="R265" i="9"/>
  <c r="P266" i="25"/>
  <c r="R265" i="25"/>
  <c r="P269" i="15"/>
  <c r="R268" i="15"/>
  <c r="P266" i="23"/>
  <c r="R265" i="23"/>
  <c r="P265" i="34"/>
  <c r="R264" i="34"/>
  <c r="P269" i="29"/>
  <c r="R268" i="29"/>
  <c r="P265" i="18"/>
  <c r="R264" i="18"/>
  <c r="P271" i="1"/>
  <c r="R270" i="1"/>
  <c r="P266" i="6"/>
  <c r="R265" i="6"/>
  <c r="P264" i="2"/>
  <c r="R263" i="2"/>
  <c r="P266" i="10"/>
  <c r="R265" i="10"/>
  <c r="P264" i="8"/>
  <c r="R263" i="8"/>
  <c r="P268" i="26"/>
  <c r="R267" i="26"/>
  <c r="R269" i="24"/>
  <c r="P270" i="24"/>
  <c r="P265" i="20"/>
  <c r="R264" i="20"/>
  <c r="R268" i="30"/>
  <c r="P269" i="30"/>
  <c r="P265" i="16"/>
  <c r="R264" i="16"/>
  <c r="P266" i="12"/>
  <c r="R265" i="12"/>
  <c r="P266" i="16"/>
  <c r="R265" i="16"/>
  <c r="P267" i="10"/>
  <c r="R266" i="10"/>
  <c r="P270" i="30"/>
  <c r="R269" i="30"/>
  <c r="P273" i="27"/>
  <c r="R272" i="27"/>
  <c r="P266" i="20"/>
  <c r="R265" i="20"/>
  <c r="P267" i="6"/>
  <c r="R266" i="6"/>
  <c r="P266" i="18"/>
  <c r="R265" i="18"/>
  <c r="R265" i="34"/>
  <c r="P266" i="34"/>
  <c r="P270" i="15"/>
  <c r="R269" i="15"/>
  <c r="P267" i="9"/>
  <c r="R266" i="9"/>
  <c r="P266" i="17"/>
  <c r="R265" i="17"/>
  <c r="P273" i="7"/>
  <c r="R272" i="7"/>
  <c r="P265" i="13"/>
  <c r="R264" i="13"/>
  <c r="P271" i="24"/>
  <c r="R270" i="24"/>
  <c r="P265" i="31"/>
  <c r="R264" i="31"/>
  <c r="P269" i="26"/>
  <c r="R268" i="26"/>
  <c r="P267" i="12"/>
  <c r="R266" i="12"/>
  <c r="P265" i="8"/>
  <c r="R264" i="8"/>
  <c r="P265" i="2"/>
  <c r="R264" i="2"/>
  <c r="P272" i="1"/>
  <c r="R271" i="1"/>
  <c r="R269" i="29"/>
  <c r="P270" i="29"/>
  <c r="P267" i="23"/>
  <c r="R266" i="23"/>
  <c r="P267" i="25"/>
  <c r="R266" i="25"/>
  <c r="P271" i="14"/>
  <c r="R270" i="14"/>
  <c r="P266" i="11"/>
  <c r="R265" i="11"/>
  <c r="P266" i="22"/>
  <c r="R265" i="22"/>
  <c r="P266" i="5"/>
  <c r="R265" i="5"/>
  <c r="P267" i="22"/>
  <c r="R266" i="22"/>
  <c r="P267" i="5"/>
  <c r="R266" i="5"/>
  <c r="P268" i="25"/>
  <c r="R267" i="25"/>
  <c r="P268" i="12"/>
  <c r="R267" i="12"/>
  <c r="P267" i="34"/>
  <c r="R266" i="34"/>
  <c r="R272" i="1"/>
  <c r="P273" i="1"/>
  <c r="P270" i="26"/>
  <c r="R269" i="26"/>
  <c r="P272" i="24"/>
  <c r="R271" i="24"/>
  <c r="P274" i="7"/>
  <c r="R273" i="7"/>
  <c r="P268" i="9"/>
  <c r="R267" i="9"/>
  <c r="P268" i="6"/>
  <c r="R267" i="6"/>
  <c r="P274" i="27"/>
  <c r="R273" i="27"/>
  <c r="P268" i="10"/>
  <c r="R267" i="10"/>
  <c r="P272" i="14"/>
  <c r="R271" i="14"/>
  <c r="P268" i="23"/>
  <c r="R267" i="23"/>
  <c r="P266" i="8"/>
  <c r="R265" i="8"/>
  <c r="P271" i="29"/>
  <c r="R270" i="29"/>
  <c r="P267" i="11"/>
  <c r="R266" i="11"/>
  <c r="P266" i="2"/>
  <c r="R265" i="2"/>
  <c r="R265" i="31"/>
  <c r="P266" i="31"/>
  <c r="P266" i="13"/>
  <c r="R265" i="13"/>
  <c r="P267" i="17"/>
  <c r="R266" i="17"/>
  <c r="P271" i="15"/>
  <c r="R270" i="15"/>
  <c r="P267" i="18"/>
  <c r="R266" i="18"/>
  <c r="P267" i="20"/>
  <c r="R266" i="20"/>
  <c r="R270" i="30"/>
  <c r="P271" i="30"/>
  <c r="P267" i="16"/>
  <c r="R266" i="16"/>
  <c r="P268" i="16"/>
  <c r="R267" i="16"/>
  <c r="P272" i="15"/>
  <c r="R271" i="15"/>
  <c r="P272" i="30"/>
  <c r="R271" i="30"/>
  <c r="P267" i="31"/>
  <c r="R266" i="31"/>
  <c r="P274" i="1"/>
  <c r="R273" i="1"/>
  <c r="P268" i="18"/>
  <c r="R267" i="18"/>
  <c r="P268" i="11"/>
  <c r="R267" i="11"/>
  <c r="P267" i="8"/>
  <c r="R266" i="8"/>
  <c r="R272" i="14"/>
  <c r="P273" i="14"/>
  <c r="P275" i="27"/>
  <c r="R274" i="27"/>
  <c r="P269" i="9"/>
  <c r="R268" i="9"/>
  <c r="P273" i="24"/>
  <c r="R272" i="24"/>
  <c r="P269" i="12"/>
  <c r="R268" i="12"/>
  <c r="P268" i="5"/>
  <c r="R267" i="5"/>
  <c r="P268" i="17"/>
  <c r="R267" i="17"/>
  <c r="P268" i="20"/>
  <c r="R267" i="20"/>
  <c r="P267" i="13"/>
  <c r="R266" i="13"/>
  <c r="P267" i="2"/>
  <c r="R266" i="2"/>
  <c r="R271" i="29"/>
  <c r="P272" i="29"/>
  <c r="P269" i="23"/>
  <c r="R268" i="23"/>
  <c r="P269" i="10"/>
  <c r="R268" i="10"/>
  <c r="P269" i="6"/>
  <c r="R268" i="6"/>
  <c r="R274" i="7"/>
  <c r="P275" i="7"/>
  <c r="P271" i="26"/>
  <c r="R270" i="26"/>
  <c r="R267" i="34"/>
  <c r="P268" i="34"/>
  <c r="P269" i="25"/>
  <c r="R268" i="25"/>
  <c r="P268" i="22"/>
  <c r="R267" i="22"/>
  <c r="P269" i="22"/>
  <c r="R268" i="22"/>
  <c r="P270" i="10"/>
  <c r="R269" i="10"/>
  <c r="P268" i="13"/>
  <c r="R267" i="13"/>
  <c r="P269" i="17"/>
  <c r="R268" i="17"/>
  <c r="P270" i="12"/>
  <c r="R269" i="12"/>
  <c r="P270" i="9"/>
  <c r="R269" i="9"/>
  <c r="P269" i="11"/>
  <c r="R268" i="11"/>
  <c r="R274" i="1"/>
  <c r="P275" i="1"/>
  <c r="R272" i="30"/>
  <c r="P273" i="30"/>
  <c r="P269" i="16"/>
  <c r="R268" i="16"/>
  <c r="P270" i="25"/>
  <c r="R269" i="25"/>
  <c r="R271" i="26"/>
  <c r="P272" i="26"/>
  <c r="P270" i="6"/>
  <c r="R269" i="6"/>
  <c r="P270" i="23"/>
  <c r="R269" i="23"/>
  <c r="P268" i="2"/>
  <c r="R267" i="2"/>
  <c r="P269" i="20"/>
  <c r="R268" i="20"/>
  <c r="P269" i="5"/>
  <c r="R268" i="5"/>
  <c r="R273" i="24"/>
  <c r="P274" i="24"/>
  <c r="P276" i="27"/>
  <c r="R275" i="27"/>
  <c r="P268" i="8"/>
  <c r="R267" i="8"/>
  <c r="P269" i="18"/>
  <c r="R268" i="18"/>
  <c r="R267" i="31"/>
  <c r="P268" i="31"/>
  <c r="P273" i="15"/>
  <c r="R272" i="15"/>
  <c r="P269" i="34"/>
  <c r="R268" i="34"/>
  <c r="P276" i="7"/>
  <c r="R275" i="7"/>
  <c r="P273" i="29"/>
  <c r="R272" i="29"/>
  <c r="P274" i="14"/>
  <c r="R273" i="14"/>
  <c r="R269" i="34"/>
  <c r="P270" i="34"/>
  <c r="R274" i="14"/>
  <c r="P275" i="14"/>
  <c r="R276" i="7"/>
  <c r="P277" i="7"/>
  <c r="P274" i="15"/>
  <c r="R273" i="15"/>
  <c r="P270" i="18"/>
  <c r="R269" i="18"/>
  <c r="P277" i="27"/>
  <c r="R276" i="27"/>
  <c r="P270" i="5"/>
  <c r="R269" i="5"/>
  <c r="P269" i="2"/>
  <c r="R268" i="2"/>
  <c r="P271" i="6"/>
  <c r="R270" i="6"/>
  <c r="P271" i="25"/>
  <c r="R270" i="25"/>
  <c r="P270" i="11"/>
  <c r="R269" i="11"/>
  <c r="P271" i="12"/>
  <c r="R270" i="12"/>
  <c r="P269" i="13"/>
  <c r="R268" i="13"/>
  <c r="P270" i="22"/>
  <c r="R269" i="22"/>
  <c r="P269" i="31"/>
  <c r="R268" i="31"/>
  <c r="R274" i="24"/>
  <c r="P275" i="24"/>
  <c r="P273" i="26"/>
  <c r="R272" i="26"/>
  <c r="P276" i="1"/>
  <c r="R275" i="1"/>
  <c r="P274" i="29"/>
  <c r="R273" i="29"/>
  <c r="P269" i="8"/>
  <c r="R268" i="8"/>
  <c r="P270" i="20"/>
  <c r="R269" i="20"/>
  <c r="P271" i="23"/>
  <c r="R270" i="23"/>
  <c r="P270" i="16"/>
  <c r="R269" i="16"/>
  <c r="P271" i="9"/>
  <c r="R270" i="9"/>
  <c r="P270" i="17"/>
  <c r="R269" i="17"/>
  <c r="P271" i="10"/>
  <c r="R270" i="10"/>
  <c r="R273" i="30"/>
  <c r="P274" i="30"/>
  <c r="P271" i="17"/>
  <c r="R270" i="17"/>
  <c r="P271" i="16"/>
  <c r="R270" i="16"/>
  <c r="P271" i="20"/>
  <c r="R270" i="20"/>
  <c r="P275" i="29"/>
  <c r="R274" i="29"/>
  <c r="R273" i="26"/>
  <c r="P274" i="26"/>
  <c r="R269" i="31"/>
  <c r="P270" i="31"/>
  <c r="P270" i="13"/>
  <c r="R269" i="13"/>
  <c r="P271" i="11"/>
  <c r="R270" i="11"/>
  <c r="P272" i="6"/>
  <c r="R271" i="6"/>
  <c r="P271" i="5"/>
  <c r="R270" i="5"/>
  <c r="P271" i="18"/>
  <c r="R270" i="18"/>
  <c r="P276" i="24"/>
  <c r="R275" i="24"/>
  <c r="P276" i="14"/>
  <c r="R275" i="14"/>
  <c r="P272" i="10"/>
  <c r="R271" i="10"/>
  <c r="P272" i="9"/>
  <c r="R271" i="9"/>
  <c r="P272" i="23"/>
  <c r="R271" i="23"/>
  <c r="P270" i="8"/>
  <c r="R269" i="8"/>
  <c r="R276" i="1"/>
  <c r="P277" i="1"/>
  <c r="P271" i="22"/>
  <c r="R270" i="22"/>
  <c r="P272" i="12"/>
  <c r="R271" i="12"/>
  <c r="P272" i="25"/>
  <c r="R271" i="25"/>
  <c r="P270" i="2"/>
  <c r="R269" i="2"/>
  <c r="P278" i="27"/>
  <c r="R277" i="27"/>
  <c r="R274" i="15"/>
  <c r="P275" i="15"/>
  <c r="R274" i="30"/>
  <c r="P275" i="30"/>
  <c r="P278" i="7"/>
  <c r="R277" i="7"/>
  <c r="P271" i="34"/>
  <c r="R270" i="34"/>
  <c r="R271" i="34"/>
  <c r="P272" i="34"/>
  <c r="R278" i="27"/>
  <c r="P279" i="27"/>
  <c r="P273" i="25"/>
  <c r="R272" i="25"/>
  <c r="P272" i="22"/>
  <c r="R271" i="22"/>
  <c r="P271" i="8"/>
  <c r="R270" i="8"/>
  <c r="R272" i="9"/>
  <c r="P273" i="9"/>
  <c r="R276" i="14"/>
  <c r="P277" i="14"/>
  <c r="P272" i="18"/>
  <c r="R271" i="18"/>
  <c r="P273" i="6"/>
  <c r="R272" i="6"/>
  <c r="P271" i="13"/>
  <c r="R270" i="13"/>
  <c r="P272" i="20"/>
  <c r="R271" i="20"/>
  <c r="P272" i="17"/>
  <c r="R271" i="17"/>
  <c r="P276" i="15"/>
  <c r="R275" i="15"/>
  <c r="P278" i="1"/>
  <c r="R277" i="1"/>
  <c r="P271" i="31"/>
  <c r="R270" i="31"/>
  <c r="R278" i="7"/>
  <c r="P279" i="7"/>
  <c r="P271" i="2"/>
  <c r="R270" i="2"/>
  <c r="P273" i="12"/>
  <c r="R272" i="12"/>
  <c r="P273" i="23"/>
  <c r="R272" i="23"/>
  <c r="P273" i="10"/>
  <c r="R272" i="10"/>
  <c r="P277" i="24"/>
  <c r="R276" i="24"/>
  <c r="P272" i="5"/>
  <c r="R271" i="5"/>
  <c r="P272" i="11"/>
  <c r="R271" i="11"/>
  <c r="P276" i="29"/>
  <c r="R275" i="29"/>
  <c r="P272" i="16"/>
  <c r="R271" i="16"/>
  <c r="P276" i="30"/>
  <c r="R275" i="30"/>
  <c r="P275" i="26"/>
  <c r="R274" i="26"/>
  <c r="R275" i="26"/>
  <c r="P276" i="26"/>
  <c r="P273" i="16"/>
  <c r="R272" i="16"/>
  <c r="P273" i="11"/>
  <c r="R272" i="11"/>
  <c r="P278" i="24"/>
  <c r="R277" i="24"/>
  <c r="R271" i="2"/>
  <c r="P272" i="2"/>
  <c r="R271" i="31"/>
  <c r="P272" i="31"/>
  <c r="R276" i="15"/>
  <c r="P277" i="15"/>
  <c r="P273" i="20"/>
  <c r="R272" i="20"/>
  <c r="R273" i="6"/>
  <c r="P274" i="6"/>
  <c r="R273" i="25"/>
  <c r="P274" i="25"/>
  <c r="R279" i="7"/>
  <c r="P280" i="7"/>
  <c r="P274" i="9"/>
  <c r="R273" i="9"/>
  <c r="R279" i="27"/>
  <c r="P280" i="27"/>
  <c r="P277" i="30"/>
  <c r="R276" i="30"/>
  <c r="R276" i="29"/>
  <c r="P277" i="29"/>
  <c r="P273" i="5"/>
  <c r="R272" i="5"/>
  <c r="R273" i="10"/>
  <c r="P274" i="10"/>
  <c r="P274" i="12"/>
  <c r="R273" i="12"/>
  <c r="P279" i="1"/>
  <c r="R278" i="1"/>
  <c r="P273" i="17"/>
  <c r="R272" i="17"/>
  <c r="P272" i="13"/>
  <c r="R271" i="13"/>
  <c r="P273" i="18"/>
  <c r="R272" i="18"/>
  <c r="P273" i="22"/>
  <c r="R272" i="22"/>
  <c r="P278" i="14"/>
  <c r="R277" i="14"/>
  <c r="P273" i="34"/>
  <c r="R272" i="34"/>
  <c r="P274" i="23"/>
  <c r="R273" i="23"/>
  <c r="P272" i="8"/>
  <c r="R271" i="8"/>
  <c r="P274" i="34"/>
  <c r="R273" i="34"/>
  <c r="P273" i="13"/>
  <c r="R272" i="13"/>
  <c r="R279" i="1"/>
  <c r="P280" i="1"/>
  <c r="P274" i="11"/>
  <c r="R273" i="11"/>
  <c r="P275" i="25"/>
  <c r="R274" i="25"/>
  <c r="R272" i="31"/>
  <c r="P273" i="31"/>
  <c r="P273" i="8"/>
  <c r="R272" i="8"/>
  <c r="R273" i="22"/>
  <c r="P274" i="22"/>
  <c r="P275" i="23"/>
  <c r="R274" i="23"/>
  <c r="P279" i="14"/>
  <c r="R278" i="14"/>
  <c r="P274" i="18"/>
  <c r="R273" i="18"/>
  <c r="P274" i="17"/>
  <c r="R273" i="17"/>
  <c r="R274" i="12"/>
  <c r="P275" i="12"/>
  <c r="R273" i="5"/>
  <c r="P274" i="5"/>
  <c r="R277" i="30"/>
  <c r="P278" i="30"/>
  <c r="R274" i="9"/>
  <c r="P275" i="9"/>
  <c r="R273" i="20"/>
  <c r="P274" i="20"/>
  <c r="R278" i="24"/>
  <c r="P279" i="24"/>
  <c r="R273" i="16"/>
  <c r="P274" i="16"/>
  <c r="P275" i="10"/>
  <c r="R274" i="10"/>
  <c r="R277" i="29"/>
  <c r="P278" i="29"/>
  <c r="P281" i="27"/>
  <c r="R280" i="27"/>
  <c r="P281" i="7"/>
  <c r="R280" i="7"/>
  <c r="P275" i="6"/>
  <c r="R274" i="6"/>
  <c r="P278" i="15"/>
  <c r="R277" i="15"/>
  <c r="P273" i="2"/>
  <c r="R272" i="2"/>
  <c r="P277" i="26"/>
  <c r="R276" i="26"/>
  <c r="P276" i="9"/>
  <c r="R275" i="9"/>
  <c r="R275" i="6"/>
  <c r="P276" i="6"/>
  <c r="P275" i="5"/>
  <c r="R274" i="5"/>
  <c r="P274" i="31"/>
  <c r="R273" i="31"/>
  <c r="R273" i="2"/>
  <c r="P274" i="2"/>
  <c r="R275" i="10"/>
  <c r="P276" i="10"/>
  <c r="P274" i="13"/>
  <c r="R273" i="13"/>
  <c r="P279" i="29"/>
  <c r="R278" i="29"/>
  <c r="P275" i="16"/>
  <c r="R274" i="16"/>
  <c r="P275" i="20"/>
  <c r="R274" i="20"/>
  <c r="R278" i="30"/>
  <c r="P279" i="30"/>
  <c r="P276" i="12"/>
  <c r="R275" i="12"/>
  <c r="R280" i="1"/>
  <c r="P281" i="1"/>
  <c r="P280" i="24"/>
  <c r="R279" i="24"/>
  <c r="P275" i="22"/>
  <c r="R274" i="22"/>
  <c r="R281" i="27"/>
  <c r="P282" i="27"/>
  <c r="R274" i="17"/>
  <c r="P275" i="17"/>
  <c r="R279" i="14"/>
  <c r="P280" i="14"/>
  <c r="R274" i="11"/>
  <c r="P275" i="11"/>
  <c r="P278" i="26"/>
  <c r="R277" i="26"/>
  <c r="R278" i="15"/>
  <c r="P279" i="15"/>
  <c r="P282" i="7"/>
  <c r="R281" i="7"/>
  <c r="R274" i="18"/>
  <c r="P275" i="18"/>
  <c r="P276" i="23"/>
  <c r="R275" i="23"/>
  <c r="R273" i="8"/>
  <c r="P274" i="8"/>
  <c r="R275" i="25"/>
  <c r="P276" i="25"/>
  <c r="P275" i="34"/>
  <c r="R274" i="34"/>
  <c r="P277" i="25"/>
  <c r="R276" i="25"/>
  <c r="P277" i="10"/>
  <c r="R276" i="10"/>
  <c r="P277" i="6"/>
  <c r="R276" i="6"/>
  <c r="P277" i="23"/>
  <c r="R276" i="23"/>
  <c r="P283" i="7"/>
  <c r="R282" i="7"/>
  <c r="R278" i="26"/>
  <c r="P279" i="26"/>
  <c r="R280" i="24"/>
  <c r="P281" i="24"/>
  <c r="R276" i="12"/>
  <c r="P277" i="12"/>
  <c r="R275" i="20"/>
  <c r="P276" i="20"/>
  <c r="P280" i="29"/>
  <c r="R279" i="29"/>
  <c r="P275" i="31"/>
  <c r="R274" i="31"/>
  <c r="P283" i="27"/>
  <c r="R282" i="27"/>
  <c r="R279" i="15"/>
  <c r="P280" i="15"/>
  <c r="P276" i="17"/>
  <c r="R275" i="17"/>
  <c r="R281" i="1"/>
  <c r="P282" i="1"/>
  <c r="R279" i="30"/>
  <c r="P280" i="30"/>
  <c r="P275" i="2"/>
  <c r="R274" i="2"/>
  <c r="R280" i="14"/>
  <c r="P281" i="14"/>
  <c r="P275" i="8"/>
  <c r="R274" i="8"/>
  <c r="P276" i="18"/>
  <c r="R275" i="18"/>
  <c r="P276" i="11"/>
  <c r="R275" i="11"/>
  <c r="P276" i="34"/>
  <c r="R275" i="34"/>
  <c r="R275" i="22"/>
  <c r="P276" i="22"/>
  <c r="R275" i="16"/>
  <c r="P276" i="16"/>
  <c r="R274" i="13"/>
  <c r="P275" i="13"/>
  <c r="R275" i="5"/>
  <c r="P276" i="5"/>
  <c r="R276" i="9"/>
  <c r="P277" i="9"/>
  <c r="P276" i="13"/>
  <c r="R275" i="13"/>
  <c r="P277" i="22"/>
  <c r="R276" i="22"/>
  <c r="P283" i="1"/>
  <c r="R282" i="1"/>
  <c r="P281" i="15"/>
  <c r="R280" i="15"/>
  <c r="P277" i="20"/>
  <c r="R276" i="20"/>
  <c r="R275" i="8"/>
  <c r="P276" i="8"/>
  <c r="R275" i="2"/>
  <c r="P276" i="2"/>
  <c r="R275" i="31"/>
  <c r="P276" i="31"/>
  <c r="R283" i="7"/>
  <c r="P284" i="7"/>
  <c r="R277" i="6"/>
  <c r="P278" i="6"/>
  <c r="R277" i="25"/>
  <c r="P278" i="25"/>
  <c r="P277" i="5"/>
  <c r="R276" i="5"/>
  <c r="P277" i="16"/>
  <c r="R276" i="16"/>
  <c r="R281" i="14"/>
  <c r="P282" i="14"/>
  <c r="P281" i="30"/>
  <c r="R280" i="30"/>
  <c r="P278" i="12"/>
  <c r="R277" i="12"/>
  <c r="R279" i="26"/>
  <c r="P280" i="26"/>
  <c r="P277" i="34"/>
  <c r="R276" i="34"/>
  <c r="R276" i="18"/>
  <c r="P277" i="18"/>
  <c r="R276" i="17"/>
  <c r="P277" i="17"/>
  <c r="P284" i="27"/>
  <c r="R283" i="27"/>
  <c r="P281" i="29"/>
  <c r="R280" i="29"/>
  <c r="P278" i="23"/>
  <c r="R277" i="23"/>
  <c r="R277" i="10"/>
  <c r="P278" i="10"/>
  <c r="P278" i="9"/>
  <c r="R277" i="9"/>
  <c r="P282" i="24"/>
  <c r="R281" i="24"/>
  <c r="R276" i="11"/>
  <c r="P277" i="11"/>
  <c r="P279" i="6"/>
  <c r="R278" i="6"/>
  <c r="R281" i="29"/>
  <c r="P282" i="29"/>
  <c r="P278" i="34"/>
  <c r="R277" i="34"/>
  <c r="R278" i="12"/>
  <c r="P279" i="12"/>
  <c r="R277" i="5"/>
  <c r="P278" i="5"/>
  <c r="P282" i="15"/>
  <c r="R281" i="15"/>
  <c r="R277" i="22"/>
  <c r="P278" i="22"/>
  <c r="P278" i="17"/>
  <c r="R277" i="17"/>
  <c r="P278" i="11"/>
  <c r="R277" i="11"/>
  <c r="P278" i="18"/>
  <c r="R277" i="18"/>
  <c r="R280" i="26"/>
  <c r="P281" i="26"/>
  <c r="P279" i="25"/>
  <c r="R278" i="25"/>
  <c r="R284" i="7"/>
  <c r="P285" i="7"/>
  <c r="P277" i="2"/>
  <c r="R276" i="2"/>
  <c r="P279" i="10"/>
  <c r="R278" i="10"/>
  <c r="P283" i="14"/>
  <c r="R282" i="14"/>
  <c r="R276" i="31"/>
  <c r="P277" i="31"/>
  <c r="P277" i="8"/>
  <c r="R276" i="8"/>
  <c r="R282" i="24"/>
  <c r="P283" i="24"/>
  <c r="P279" i="9"/>
  <c r="R278" i="9"/>
  <c r="P279" i="23"/>
  <c r="R278" i="23"/>
  <c r="P285" i="27"/>
  <c r="R284" i="27"/>
  <c r="R281" i="30"/>
  <c r="P282" i="30"/>
  <c r="R277" i="16"/>
  <c r="P278" i="16"/>
  <c r="R277" i="20"/>
  <c r="P278" i="20"/>
  <c r="P284" i="1"/>
  <c r="R283" i="1"/>
  <c r="R276" i="13"/>
  <c r="P277" i="13"/>
  <c r="P278" i="13"/>
  <c r="R277" i="13"/>
  <c r="R278" i="20"/>
  <c r="P279" i="20"/>
  <c r="R282" i="30"/>
  <c r="P283" i="30"/>
  <c r="P284" i="24"/>
  <c r="R283" i="24"/>
  <c r="R277" i="31"/>
  <c r="P278" i="31"/>
  <c r="P286" i="7"/>
  <c r="R285" i="7"/>
  <c r="P282" i="26"/>
  <c r="R281" i="26"/>
  <c r="P279" i="22"/>
  <c r="R278" i="22"/>
  <c r="P279" i="5"/>
  <c r="R278" i="5"/>
  <c r="P280" i="23"/>
  <c r="R279" i="23"/>
  <c r="P280" i="10"/>
  <c r="R279" i="10"/>
  <c r="R278" i="11"/>
  <c r="P279" i="11"/>
  <c r="P279" i="34"/>
  <c r="R278" i="34"/>
  <c r="P280" i="6"/>
  <c r="R279" i="6"/>
  <c r="R278" i="16"/>
  <c r="P279" i="16"/>
  <c r="R279" i="12"/>
  <c r="P280" i="12"/>
  <c r="P283" i="29"/>
  <c r="R282" i="29"/>
  <c r="R284" i="1"/>
  <c r="P285" i="1"/>
  <c r="P286" i="27"/>
  <c r="R285" i="27"/>
  <c r="R279" i="9"/>
  <c r="P280" i="9"/>
  <c r="R277" i="8"/>
  <c r="P278" i="8"/>
  <c r="P284" i="14"/>
  <c r="R283" i="14"/>
  <c r="P278" i="2"/>
  <c r="R277" i="2"/>
  <c r="P280" i="25"/>
  <c r="R279" i="25"/>
  <c r="R278" i="18"/>
  <c r="P279" i="18"/>
  <c r="R278" i="17"/>
  <c r="P279" i="17"/>
  <c r="P283" i="15"/>
  <c r="R282" i="15"/>
  <c r="R279" i="18"/>
  <c r="P280" i="18"/>
  <c r="P279" i="8"/>
  <c r="R278" i="8"/>
  <c r="P280" i="16"/>
  <c r="R279" i="16"/>
  <c r="P279" i="31"/>
  <c r="R278" i="31"/>
  <c r="R283" i="30"/>
  <c r="P284" i="30"/>
  <c r="R283" i="15"/>
  <c r="P284" i="15"/>
  <c r="R278" i="2"/>
  <c r="P279" i="2"/>
  <c r="R286" i="27"/>
  <c r="P287" i="27"/>
  <c r="P284" i="29"/>
  <c r="R283" i="29"/>
  <c r="P280" i="34"/>
  <c r="R279" i="34"/>
  <c r="R280" i="10"/>
  <c r="P281" i="10"/>
  <c r="P280" i="5"/>
  <c r="R279" i="5"/>
  <c r="P283" i="26"/>
  <c r="R282" i="26"/>
  <c r="R278" i="13"/>
  <c r="P279" i="13"/>
  <c r="R279" i="17"/>
  <c r="P280" i="17"/>
  <c r="R280" i="9"/>
  <c r="P281" i="9"/>
  <c r="P286" i="1"/>
  <c r="R285" i="1"/>
  <c r="P281" i="12"/>
  <c r="R280" i="12"/>
  <c r="R279" i="11"/>
  <c r="P280" i="11"/>
  <c r="P280" i="20"/>
  <c r="R279" i="20"/>
  <c r="R280" i="25"/>
  <c r="P281" i="25"/>
  <c r="R284" i="14"/>
  <c r="P285" i="14"/>
  <c r="R280" i="6"/>
  <c r="P281" i="6"/>
  <c r="P281" i="23"/>
  <c r="R280" i="23"/>
  <c r="P280" i="22"/>
  <c r="R279" i="22"/>
  <c r="R286" i="7"/>
  <c r="P287" i="7"/>
  <c r="R284" i="24"/>
  <c r="P285" i="24"/>
  <c r="R281" i="6"/>
  <c r="P282" i="6"/>
  <c r="R281" i="25"/>
  <c r="P282" i="25"/>
  <c r="P281" i="11"/>
  <c r="R280" i="11"/>
  <c r="P281" i="17"/>
  <c r="R280" i="17"/>
  <c r="R281" i="10"/>
  <c r="P282" i="10"/>
  <c r="R279" i="2"/>
  <c r="P280" i="2"/>
  <c r="R284" i="30"/>
  <c r="P285" i="30"/>
  <c r="P281" i="18"/>
  <c r="R280" i="18"/>
  <c r="R280" i="22"/>
  <c r="P281" i="22"/>
  <c r="P287" i="1"/>
  <c r="R286" i="1"/>
  <c r="R283" i="26"/>
  <c r="P284" i="26"/>
  <c r="P285" i="29"/>
  <c r="R284" i="29"/>
  <c r="P281" i="16"/>
  <c r="R280" i="16"/>
  <c r="R287" i="7"/>
  <c r="P288" i="7"/>
  <c r="P286" i="14"/>
  <c r="R285" i="14"/>
  <c r="R281" i="9"/>
  <c r="P282" i="9"/>
  <c r="R279" i="13"/>
  <c r="P280" i="13"/>
  <c r="P288" i="27"/>
  <c r="R287" i="27"/>
  <c r="R284" i="15"/>
  <c r="P285" i="15"/>
  <c r="P282" i="23"/>
  <c r="R281" i="23"/>
  <c r="P281" i="20"/>
  <c r="R280" i="20"/>
  <c r="P282" i="12"/>
  <c r="R281" i="12"/>
  <c r="R280" i="5"/>
  <c r="P281" i="5"/>
  <c r="P281" i="34"/>
  <c r="R280" i="34"/>
  <c r="R279" i="31"/>
  <c r="P280" i="31"/>
  <c r="P280" i="8"/>
  <c r="R279" i="8"/>
  <c r="R285" i="24"/>
  <c r="P286" i="24"/>
  <c r="R280" i="31"/>
  <c r="P281" i="31"/>
  <c r="R281" i="22"/>
  <c r="P282" i="22"/>
  <c r="P282" i="20"/>
  <c r="R281" i="20"/>
  <c r="P287" i="14"/>
  <c r="R286" i="14"/>
  <c r="P282" i="16"/>
  <c r="R281" i="16"/>
  <c r="P282" i="11"/>
  <c r="R281" i="11"/>
  <c r="P283" i="9"/>
  <c r="R282" i="9"/>
  <c r="R288" i="7"/>
  <c r="P289" i="7"/>
  <c r="R280" i="2"/>
  <c r="P281" i="2"/>
  <c r="R282" i="25"/>
  <c r="P283" i="25"/>
  <c r="R280" i="8"/>
  <c r="P281" i="8"/>
  <c r="R281" i="34"/>
  <c r="P282" i="34"/>
  <c r="P283" i="12"/>
  <c r="R282" i="12"/>
  <c r="P283" i="23"/>
  <c r="R282" i="23"/>
  <c r="P289" i="27"/>
  <c r="R288" i="27"/>
  <c r="P286" i="29"/>
  <c r="R285" i="29"/>
  <c r="P288" i="1"/>
  <c r="R287" i="1"/>
  <c r="P282" i="18"/>
  <c r="R281" i="18"/>
  <c r="P282" i="17"/>
  <c r="R281" i="17"/>
  <c r="R281" i="5"/>
  <c r="P282" i="5"/>
  <c r="P281" i="13"/>
  <c r="R280" i="13"/>
  <c r="P285" i="26"/>
  <c r="R284" i="26"/>
  <c r="P286" i="30"/>
  <c r="R285" i="30"/>
  <c r="R282" i="10"/>
  <c r="P283" i="10"/>
  <c r="R282" i="6"/>
  <c r="P283" i="6"/>
  <c r="R286" i="24"/>
  <c r="P287" i="24"/>
  <c r="P286" i="15"/>
  <c r="R285" i="15"/>
  <c r="P283" i="34"/>
  <c r="R282" i="34"/>
  <c r="P286" i="26"/>
  <c r="R285" i="26"/>
  <c r="P283" i="18"/>
  <c r="R282" i="18"/>
  <c r="R286" i="29"/>
  <c r="P287" i="29"/>
  <c r="P284" i="23"/>
  <c r="R283" i="23"/>
  <c r="P283" i="11"/>
  <c r="R282" i="11"/>
  <c r="P288" i="14"/>
  <c r="R287" i="14"/>
  <c r="P288" i="24"/>
  <c r="R287" i="24"/>
  <c r="R282" i="5"/>
  <c r="P283" i="5"/>
  <c r="R289" i="7"/>
  <c r="P290" i="7"/>
  <c r="R282" i="22"/>
  <c r="P283" i="22"/>
  <c r="P284" i="6"/>
  <c r="R283" i="6"/>
  <c r="R281" i="8"/>
  <c r="P282" i="8"/>
  <c r="P282" i="2"/>
  <c r="R281" i="2"/>
  <c r="P282" i="31"/>
  <c r="R281" i="31"/>
  <c r="P284" i="10"/>
  <c r="R283" i="10"/>
  <c r="P284" i="25"/>
  <c r="R283" i="25"/>
  <c r="R286" i="15"/>
  <c r="P287" i="15"/>
  <c r="R286" i="30"/>
  <c r="P287" i="30"/>
  <c r="P282" i="13"/>
  <c r="R281" i="13"/>
  <c r="P283" i="17"/>
  <c r="R282" i="17"/>
  <c r="P289" i="1"/>
  <c r="R288" i="1"/>
  <c r="R289" i="27"/>
  <c r="P290" i="27"/>
  <c r="R283" i="12"/>
  <c r="P284" i="12"/>
  <c r="P284" i="9"/>
  <c r="R283" i="9"/>
  <c r="R282" i="16"/>
  <c r="P283" i="16"/>
  <c r="R282" i="20"/>
  <c r="P283" i="20"/>
  <c r="R283" i="16"/>
  <c r="P284" i="16"/>
  <c r="R287" i="15"/>
  <c r="P288" i="15"/>
  <c r="R289" i="1"/>
  <c r="P290" i="1"/>
  <c r="P283" i="13"/>
  <c r="R282" i="13"/>
  <c r="P285" i="10"/>
  <c r="R284" i="10"/>
  <c r="P283" i="2"/>
  <c r="R282" i="2"/>
  <c r="P285" i="6"/>
  <c r="R284" i="6"/>
  <c r="R288" i="24"/>
  <c r="P289" i="24"/>
  <c r="R283" i="11"/>
  <c r="P284" i="11"/>
  <c r="P287" i="26"/>
  <c r="R286" i="26"/>
  <c r="R284" i="12"/>
  <c r="P285" i="12"/>
  <c r="R283" i="20"/>
  <c r="P284" i="20"/>
  <c r="P291" i="27"/>
  <c r="R290" i="27"/>
  <c r="P288" i="30"/>
  <c r="R287" i="30"/>
  <c r="R282" i="8"/>
  <c r="P283" i="8"/>
  <c r="P284" i="22"/>
  <c r="R283" i="22"/>
  <c r="P284" i="5"/>
  <c r="R283" i="5"/>
  <c r="P291" i="7"/>
  <c r="R290" i="7"/>
  <c r="P288" i="29"/>
  <c r="R287" i="29"/>
  <c r="R284" i="9"/>
  <c r="P285" i="9"/>
  <c r="R283" i="17"/>
  <c r="P284" i="17"/>
  <c r="P285" i="25"/>
  <c r="R284" i="25"/>
  <c r="P283" i="31"/>
  <c r="R282" i="31"/>
  <c r="P289" i="14"/>
  <c r="R288" i="14"/>
  <c r="P285" i="23"/>
  <c r="R284" i="23"/>
  <c r="R283" i="18"/>
  <c r="P284" i="18"/>
  <c r="P284" i="34"/>
  <c r="R283" i="34"/>
  <c r="R284" i="18"/>
  <c r="P285" i="18"/>
  <c r="R288" i="15"/>
  <c r="P289" i="15"/>
  <c r="R285" i="25"/>
  <c r="P286" i="25"/>
  <c r="R291" i="7"/>
  <c r="P292" i="7"/>
  <c r="R288" i="30"/>
  <c r="P289" i="30"/>
  <c r="P288" i="26"/>
  <c r="R287" i="26"/>
  <c r="R283" i="2"/>
  <c r="P284" i="2"/>
  <c r="R284" i="17"/>
  <c r="P285" i="17"/>
  <c r="P284" i="8"/>
  <c r="R283" i="8"/>
  <c r="P286" i="12"/>
  <c r="R285" i="12"/>
  <c r="R284" i="11"/>
  <c r="P285" i="11"/>
  <c r="P291" i="1"/>
  <c r="R290" i="1"/>
  <c r="P285" i="16"/>
  <c r="R284" i="16"/>
  <c r="P286" i="9"/>
  <c r="R285" i="9"/>
  <c r="P285" i="20"/>
  <c r="R284" i="20"/>
  <c r="P290" i="24"/>
  <c r="R289" i="24"/>
  <c r="R289" i="14"/>
  <c r="P290" i="14"/>
  <c r="P285" i="22"/>
  <c r="R284" i="22"/>
  <c r="R283" i="13"/>
  <c r="P284" i="13"/>
  <c r="P285" i="34"/>
  <c r="R284" i="34"/>
  <c r="P286" i="23"/>
  <c r="R285" i="23"/>
  <c r="R283" i="31"/>
  <c r="P284" i="31"/>
  <c r="R288" i="29"/>
  <c r="P289" i="29"/>
  <c r="P285" i="5"/>
  <c r="R284" i="5"/>
  <c r="R291" i="27"/>
  <c r="P292" i="27"/>
  <c r="R285" i="6"/>
  <c r="P286" i="6"/>
  <c r="R285" i="10"/>
  <c r="P286" i="10"/>
  <c r="P287" i="6"/>
  <c r="R286" i="6"/>
  <c r="P285" i="31"/>
  <c r="R284" i="31"/>
  <c r="P286" i="17"/>
  <c r="R285" i="17"/>
  <c r="P293" i="7"/>
  <c r="R292" i="7"/>
  <c r="R289" i="15"/>
  <c r="P290" i="15"/>
  <c r="P286" i="34"/>
  <c r="R285" i="34"/>
  <c r="R285" i="22"/>
  <c r="P286" i="22"/>
  <c r="R290" i="24"/>
  <c r="P291" i="24"/>
  <c r="P287" i="9"/>
  <c r="R286" i="9"/>
  <c r="R291" i="1"/>
  <c r="P292" i="1"/>
  <c r="R286" i="12"/>
  <c r="P287" i="12"/>
  <c r="R288" i="26"/>
  <c r="P289" i="26"/>
  <c r="R285" i="5"/>
  <c r="P286" i="5"/>
  <c r="P287" i="10"/>
  <c r="R286" i="10"/>
  <c r="R292" i="27"/>
  <c r="P293" i="27"/>
  <c r="P290" i="29"/>
  <c r="R289" i="29"/>
  <c r="R284" i="13"/>
  <c r="P285" i="13"/>
  <c r="P291" i="14"/>
  <c r="R290" i="14"/>
  <c r="P286" i="11"/>
  <c r="R285" i="11"/>
  <c r="P285" i="2"/>
  <c r="R284" i="2"/>
  <c r="P290" i="30"/>
  <c r="R289" i="30"/>
  <c r="P287" i="25"/>
  <c r="R286" i="25"/>
  <c r="P286" i="18"/>
  <c r="R285" i="18"/>
  <c r="P287" i="23"/>
  <c r="R286" i="23"/>
  <c r="R285" i="20"/>
  <c r="P286" i="20"/>
  <c r="R285" i="16"/>
  <c r="P286" i="16"/>
  <c r="P285" i="8"/>
  <c r="R284" i="8"/>
  <c r="P290" i="26"/>
  <c r="R289" i="26"/>
  <c r="P293" i="1"/>
  <c r="R292" i="1"/>
  <c r="P292" i="24"/>
  <c r="R291" i="24"/>
  <c r="P288" i="23"/>
  <c r="R287" i="23"/>
  <c r="P288" i="25"/>
  <c r="R287" i="25"/>
  <c r="P286" i="2"/>
  <c r="R285" i="2"/>
  <c r="R291" i="14"/>
  <c r="P292" i="14"/>
  <c r="R290" i="29"/>
  <c r="P291" i="29"/>
  <c r="P288" i="10"/>
  <c r="R287" i="10"/>
  <c r="P287" i="34"/>
  <c r="R286" i="34"/>
  <c r="R293" i="7"/>
  <c r="P294" i="7"/>
  <c r="P286" i="31"/>
  <c r="R285" i="31"/>
  <c r="R286" i="16"/>
  <c r="P287" i="16"/>
  <c r="R286" i="20"/>
  <c r="P287" i="20"/>
  <c r="P286" i="13"/>
  <c r="R285" i="13"/>
  <c r="R293" i="27"/>
  <c r="P294" i="27"/>
  <c r="P287" i="5"/>
  <c r="R286" i="5"/>
  <c r="R287" i="12"/>
  <c r="P288" i="12"/>
  <c r="P287" i="22"/>
  <c r="R286" i="22"/>
  <c r="P291" i="15"/>
  <c r="R290" i="15"/>
  <c r="R285" i="8"/>
  <c r="P286" i="8"/>
  <c r="R286" i="18"/>
  <c r="P287" i="18"/>
  <c r="R290" i="30"/>
  <c r="P291" i="30"/>
  <c r="R286" i="11"/>
  <c r="P287" i="11"/>
  <c r="P288" i="9"/>
  <c r="R287" i="9"/>
  <c r="R286" i="17"/>
  <c r="P287" i="17"/>
  <c r="P288" i="6"/>
  <c r="R287" i="6"/>
  <c r="R287" i="17"/>
  <c r="P288" i="17"/>
  <c r="R287" i="11"/>
  <c r="P288" i="11"/>
  <c r="R287" i="18"/>
  <c r="P288" i="18"/>
  <c r="R288" i="12"/>
  <c r="P289" i="12"/>
  <c r="P295" i="27"/>
  <c r="R294" i="27"/>
  <c r="R287" i="20"/>
  <c r="P288" i="20"/>
  <c r="P292" i="29"/>
  <c r="R291" i="29"/>
  <c r="R291" i="15"/>
  <c r="P292" i="15"/>
  <c r="R286" i="31"/>
  <c r="P287" i="31"/>
  <c r="R287" i="34"/>
  <c r="P288" i="34"/>
  <c r="P287" i="2"/>
  <c r="R286" i="2"/>
  <c r="P289" i="23"/>
  <c r="R288" i="23"/>
  <c r="P294" i="1"/>
  <c r="R293" i="1"/>
  <c r="P292" i="30"/>
  <c r="R291" i="30"/>
  <c r="P287" i="8"/>
  <c r="R286" i="8"/>
  <c r="R287" i="16"/>
  <c r="P288" i="16"/>
  <c r="R294" i="7"/>
  <c r="P295" i="7"/>
  <c r="P293" i="14"/>
  <c r="R292" i="14"/>
  <c r="P289" i="6"/>
  <c r="R288" i="6"/>
  <c r="P289" i="9"/>
  <c r="R288" i="9"/>
  <c r="P288" i="22"/>
  <c r="R287" i="22"/>
  <c r="P288" i="5"/>
  <c r="R287" i="5"/>
  <c r="R286" i="13"/>
  <c r="P287" i="13"/>
  <c r="P289" i="10"/>
  <c r="R288" i="10"/>
  <c r="P289" i="25"/>
  <c r="R288" i="25"/>
  <c r="P293" i="24"/>
  <c r="R292" i="24"/>
  <c r="R290" i="26"/>
  <c r="P291" i="26"/>
  <c r="R288" i="16"/>
  <c r="P289" i="16"/>
  <c r="P289" i="34"/>
  <c r="R288" i="34"/>
  <c r="P293" i="15"/>
  <c r="R292" i="15"/>
  <c r="R288" i="20"/>
  <c r="P289" i="20"/>
  <c r="R289" i="12"/>
  <c r="P290" i="12"/>
  <c r="R288" i="11"/>
  <c r="P289" i="11"/>
  <c r="R293" i="24"/>
  <c r="P294" i="24"/>
  <c r="P290" i="10"/>
  <c r="R289" i="10"/>
  <c r="P289" i="5"/>
  <c r="R288" i="5"/>
  <c r="R289" i="9"/>
  <c r="P290" i="9"/>
  <c r="P294" i="14"/>
  <c r="R293" i="14"/>
  <c r="P293" i="30"/>
  <c r="R292" i="30"/>
  <c r="P290" i="23"/>
  <c r="R289" i="23"/>
  <c r="P296" i="7"/>
  <c r="R295" i="7"/>
  <c r="P288" i="31"/>
  <c r="R287" i="31"/>
  <c r="R288" i="18"/>
  <c r="P289" i="18"/>
  <c r="R288" i="17"/>
  <c r="P289" i="17"/>
  <c r="P292" i="26"/>
  <c r="R291" i="26"/>
  <c r="R287" i="13"/>
  <c r="P288" i="13"/>
  <c r="P290" i="25"/>
  <c r="R289" i="25"/>
  <c r="P289" i="22"/>
  <c r="R288" i="22"/>
  <c r="P290" i="6"/>
  <c r="R289" i="6"/>
  <c r="P288" i="8"/>
  <c r="R287" i="8"/>
  <c r="R294" i="1"/>
  <c r="P295" i="1"/>
  <c r="P288" i="2"/>
  <c r="R287" i="2"/>
  <c r="P293" i="29"/>
  <c r="R292" i="29"/>
  <c r="P296" i="27"/>
  <c r="R295" i="27"/>
  <c r="P296" i="1"/>
  <c r="R295" i="1"/>
  <c r="R289" i="18"/>
  <c r="P290" i="18"/>
  <c r="P291" i="9"/>
  <c r="R290" i="9"/>
  <c r="R289" i="11"/>
  <c r="P290" i="11"/>
  <c r="P290" i="20"/>
  <c r="R289" i="20"/>
  <c r="R290" i="6"/>
  <c r="P291" i="6"/>
  <c r="R290" i="25"/>
  <c r="P291" i="25"/>
  <c r="P293" i="26"/>
  <c r="R292" i="26"/>
  <c r="R296" i="7"/>
  <c r="P297" i="7"/>
  <c r="P294" i="30"/>
  <c r="R293" i="30"/>
  <c r="R290" i="10"/>
  <c r="P291" i="10"/>
  <c r="R289" i="34"/>
  <c r="P290" i="34"/>
  <c r="P294" i="29"/>
  <c r="R293" i="29"/>
  <c r="R288" i="13"/>
  <c r="P289" i="13"/>
  <c r="R289" i="17"/>
  <c r="P290" i="17"/>
  <c r="R294" i="24"/>
  <c r="P295" i="24"/>
  <c r="P291" i="12"/>
  <c r="R290" i="12"/>
  <c r="P290" i="16"/>
  <c r="R289" i="16"/>
  <c r="R296" i="27"/>
  <c r="P297" i="27"/>
  <c r="R288" i="2"/>
  <c r="P289" i="2"/>
  <c r="P289" i="8"/>
  <c r="R288" i="8"/>
  <c r="P290" i="22"/>
  <c r="R289" i="22"/>
  <c r="R288" i="31"/>
  <c r="P289" i="31"/>
  <c r="P291" i="23"/>
  <c r="R290" i="23"/>
  <c r="R294" i="14"/>
  <c r="P295" i="14"/>
  <c r="P290" i="5"/>
  <c r="R289" i="5"/>
  <c r="R293" i="15"/>
  <c r="P294" i="15"/>
  <c r="P290" i="2"/>
  <c r="R289" i="2"/>
  <c r="R295" i="24"/>
  <c r="P296" i="24"/>
  <c r="R289" i="13"/>
  <c r="P290" i="13"/>
  <c r="P291" i="34"/>
  <c r="R290" i="34"/>
  <c r="P292" i="6"/>
  <c r="R291" i="6"/>
  <c r="P291" i="11"/>
  <c r="R290" i="11"/>
  <c r="P291" i="18"/>
  <c r="R290" i="18"/>
  <c r="R290" i="5"/>
  <c r="P291" i="5"/>
  <c r="R290" i="22"/>
  <c r="P291" i="22"/>
  <c r="R290" i="16"/>
  <c r="P291" i="16"/>
  <c r="P295" i="30"/>
  <c r="R294" i="30"/>
  <c r="R293" i="26"/>
  <c r="P294" i="26"/>
  <c r="P292" i="23"/>
  <c r="R291" i="23"/>
  <c r="P296" i="14"/>
  <c r="R295" i="14"/>
  <c r="P290" i="31"/>
  <c r="R289" i="31"/>
  <c r="R297" i="27"/>
  <c r="P298" i="27"/>
  <c r="P291" i="17"/>
  <c r="R290" i="17"/>
  <c r="P292" i="10"/>
  <c r="R291" i="10"/>
  <c r="R297" i="7"/>
  <c r="P298" i="7"/>
  <c r="P292" i="25"/>
  <c r="R291" i="25"/>
  <c r="R294" i="15"/>
  <c r="P295" i="15"/>
  <c r="P290" i="8"/>
  <c r="R289" i="8"/>
  <c r="R291" i="12"/>
  <c r="P292" i="12"/>
  <c r="P295" i="29"/>
  <c r="R294" i="29"/>
  <c r="R290" i="20"/>
  <c r="P291" i="20"/>
  <c r="R291" i="9"/>
  <c r="P292" i="9"/>
  <c r="P297" i="1"/>
  <c r="R296" i="1"/>
  <c r="P292" i="20"/>
  <c r="R291" i="20"/>
  <c r="P293" i="9"/>
  <c r="R292" i="9"/>
  <c r="P299" i="27"/>
  <c r="R298" i="27"/>
  <c r="P295" i="26"/>
  <c r="R294" i="26"/>
  <c r="P292" i="16"/>
  <c r="R291" i="16"/>
  <c r="P292" i="5"/>
  <c r="R291" i="5"/>
  <c r="P297" i="24"/>
  <c r="R296" i="24"/>
  <c r="P296" i="29"/>
  <c r="R295" i="29"/>
  <c r="R290" i="8"/>
  <c r="P291" i="8"/>
  <c r="R292" i="25"/>
  <c r="P293" i="25"/>
  <c r="R292" i="10"/>
  <c r="P293" i="10"/>
  <c r="P297" i="14"/>
  <c r="R296" i="14"/>
  <c r="R291" i="11"/>
  <c r="P292" i="11"/>
  <c r="R291" i="34"/>
  <c r="P292" i="34"/>
  <c r="P293" i="12"/>
  <c r="R292" i="12"/>
  <c r="P296" i="15"/>
  <c r="R295" i="15"/>
  <c r="P299" i="7"/>
  <c r="R298" i="7"/>
  <c r="P292" i="22"/>
  <c r="R291" i="22"/>
  <c r="P291" i="13"/>
  <c r="R290" i="13"/>
  <c r="R297" i="1"/>
  <c r="P298" i="1"/>
  <c r="R291" i="17"/>
  <c r="P292" i="17"/>
  <c r="R290" i="31"/>
  <c r="P291" i="31"/>
  <c r="P293" i="23"/>
  <c r="R292" i="23"/>
  <c r="P296" i="30"/>
  <c r="R295" i="30"/>
  <c r="R291" i="18"/>
  <c r="P292" i="18"/>
  <c r="R292" i="6"/>
  <c r="P293" i="6"/>
  <c r="R290" i="2"/>
  <c r="P291" i="2"/>
  <c r="P294" i="23"/>
  <c r="R293" i="23"/>
  <c r="R291" i="13"/>
  <c r="P292" i="13"/>
  <c r="P294" i="6"/>
  <c r="R293" i="6"/>
  <c r="P292" i="31"/>
  <c r="R291" i="31"/>
  <c r="R298" i="1"/>
  <c r="P299" i="1"/>
  <c r="P293" i="34"/>
  <c r="R292" i="34"/>
  <c r="P294" i="25"/>
  <c r="R293" i="25"/>
  <c r="P293" i="18"/>
  <c r="R292" i="18"/>
  <c r="P293" i="17"/>
  <c r="R292" i="17"/>
  <c r="P300" i="7"/>
  <c r="R299" i="7"/>
  <c r="P297" i="30"/>
  <c r="R296" i="30"/>
  <c r="R292" i="22"/>
  <c r="P293" i="22"/>
  <c r="R296" i="15"/>
  <c r="P297" i="15"/>
  <c r="R297" i="14"/>
  <c r="P298" i="14"/>
  <c r="R296" i="29"/>
  <c r="P297" i="29"/>
  <c r="R292" i="5"/>
  <c r="P293" i="5"/>
  <c r="P296" i="26"/>
  <c r="R295" i="26"/>
  <c r="P294" i="9"/>
  <c r="R293" i="9"/>
  <c r="P292" i="2"/>
  <c r="R291" i="2"/>
  <c r="P293" i="11"/>
  <c r="R292" i="11"/>
  <c r="P294" i="10"/>
  <c r="R293" i="10"/>
  <c r="P292" i="8"/>
  <c r="R291" i="8"/>
  <c r="R293" i="12"/>
  <c r="P294" i="12"/>
  <c r="R297" i="24"/>
  <c r="P298" i="24"/>
  <c r="R292" i="16"/>
  <c r="P293" i="16"/>
  <c r="P300" i="27"/>
  <c r="R299" i="27"/>
  <c r="R292" i="20"/>
  <c r="P293" i="20"/>
  <c r="R293" i="20"/>
  <c r="P294" i="20"/>
  <c r="P299" i="24"/>
  <c r="R298" i="24"/>
  <c r="P294" i="5"/>
  <c r="R293" i="5"/>
  <c r="R298" i="14"/>
  <c r="P299" i="14"/>
  <c r="P294" i="22"/>
  <c r="R293" i="22"/>
  <c r="P293" i="13"/>
  <c r="R292" i="13"/>
  <c r="R293" i="16"/>
  <c r="P294" i="16"/>
  <c r="P295" i="10"/>
  <c r="R294" i="10"/>
  <c r="P301" i="27"/>
  <c r="R300" i="27"/>
  <c r="R292" i="8"/>
  <c r="P293" i="8"/>
  <c r="R293" i="11"/>
  <c r="P294" i="11"/>
  <c r="R294" i="9"/>
  <c r="P295" i="9"/>
  <c r="R300" i="7"/>
  <c r="P301" i="7"/>
  <c r="R293" i="18"/>
  <c r="P294" i="18"/>
  <c r="P294" i="34"/>
  <c r="R293" i="34"/>
  <c r="R292" i="31"/>
  <c r="P293" i="31"/>
  <c r="R294" i="12"/>
  <c r="P295" i="12"/>
  <c r="R297" i="29"/>
  <c r="P298" i="29"/>
  <c r="R297" i="15"/>
  <c r="P298" i="15"/>
  <c r="P300" i="1"/>
  <c r="R299" i="1"/>
  <c r="P293" i="2"/>
  <c r="R292" i="2"/>
  <c r="R296" i="26"/>
  <c r="P297" i="26"/>
  <c r="P298" i="30"/>
  <c r="R297" i="30"/>
  <c r="R293" i="17"/>
  <c r="P294" i="17"/>
  <c r="P295" i="25"/>
  <c r="R294" i="25"/>
  <c r="P295" i="6"/>
  <c r="R294" i="6"/>
  <c r="P295" i="23"/>
  <c r="R294" i="23"/>
  <c r="R295" i="25"/>
  <c r="P296" i="25"/>
  <c r="R294" i="17"/>
  <c r="P295" i="17"/>
  <c r="R297" i="26"/>
  <c r="P298" i="26"/>
  <c r="R298" i="29"/>
  <c r="P299" i="29"/>
  <c r="P294" i="31"/>
  <c r="R293" i="31"/>
  <c r="R294" i="18"/>
  <c r="P295" i="18"/>
  <c r="P296" i="9"/>
  <c r="R295" i="9"/>
  <c r="P294" i="8"/>
  <c r="R293" i="8"/>
  <c r="P300" i="14"/>
  <c r="R299" i="14"/>
  <c r="P296" i="23"/>
  <c r="R295" i="23"/>
  <c r="R293" i="2"/>
  <c r="P294" i="2"/>
  <c r="R295" i="6"/>
  <c r="P296" i="6"/>
  <c r="R300" i="1"/>
  <c r="P301" i="1"/>
  <c r="R295" i="10"/>
  <c r="P296" i="10"/>
  <c r="R293" i="13"/>
  <c r="P294" i="13"/>
  <c r="R299" i="24"/>
  <c r="P300" i="24"/>
  <c r="P299" i="15"/>
  <c r="R298" i="15"/>
  <c r="P296" i="12"/>
  <c r="R295" i="12"/>
  <c r="P302" i="7"/>
  <c r="R301" i="7"/>
  <c r="R294" i="11"/>
  <c r="P295" i="11"/>
  <c r="P295" i="16"/>
  <c r="R294" i="16"/>
  <c r="P295" i="20"/>
  <c r="R294" i="20"/>
  <c r="P299" i="30"/>
  <c r="R298" i="30"/>
  <c r="R294" i="34"/>
  <c r="P295" i="34"/>
  <c r="R301" i="27"/>
  <c r="P302" i="27"/>
  <c r="P295" i="22"/>
  <c r="R294" i="22"/>
  <c r="P295" i="5"/>
  <c r="R294" i="5"/>
  <c r="R302" i="27"/>
  <c r="P303" i="27"/>
  <c r="R295" i="5"/>
  <c r="P296" i="5"/>
  <c r="R299" i="30"/>
  <c r="P300" i="30"/>
  <c r="P300" i="15"/>
  <c r="R299" i="15"/>
  <c r="R295" i="34"/>
  <c r="P296" i="34"/>
  <c r="P296" i="11"/>
  <c r="R295" i="11"/>
  <c r="R300" i="24"/>
  <c r="P301" i="24"/>
  <c r="P297" i="10"/>
  <c r="R296" i="10"/>
  <c r="P297" i="6"/>
  <c r="R296" i="6"/>
  <c r="P296" i="18"/>
  <c r="R295" i="18"/>
  <c r="R299" i="29"/>
  <c r="P300" i="29"/>
  <c r="P296" i="17"/>
  <c r="R295" i="17"/>
  <c r="P303" i="7"/>
  <c r="R302" i="7"/>
  <c r="R295" i="22"/>
  <c r="P296" i="22"/>
  <c r="R295" i="20"/>
  <c r="P296" i="20"/>
  <c r="R296" i="12"/>
  <c r="P297" i="12"/>
  <c r="P297" i="23"/>
  <c r="R296" i="23"/>
  <c r="P295" i="8"/>
  <c r="R294" i="8"/>
  <c r="R294" i="13"/>
  <c r="P295" i="13"/>
  <c r="R301" i="1"/>
  <c r="P302" i="1"/>
  <c r="P295" i="2"/>
  <c r="R294" i="2"/>
  <c r="P299" i="26"/>
  <c r="R298" i="26"/>
  <c r="P297" i="25"/>
  <c r="R296" i="25"/>
  <c r="R295" i="16"/>
  <c r="P296" i="16"/>
  <c r="R300" i="14"/>
  <c r="P301" i="14"/>
  <c r="P297" i="9"/>
  <c r="R296" i="9"/>
  <c r="P295" i="31"/>
  <c r="R294" i="31"/>
  <c r="R301" i="14"/>
  <c r="P302" i="14"/>
  <c r="P296" i="31"/>
  <c r="R295" i="31"/>
  <c r="P296" i="2"/>
  <c r="R295" i="2"/>
  <c r="R296" i="16"/>
  <c r="P297" i="16"/>
  <c r="P303" i="1"/>
  <c r="R302" i="1"/>
  <c r="R297" i="12"/>
  <c r="P298" i="12"/>
  <c r="P297" i="22"/>
  <c r="R296" i="22"/>
  <c r="P297" i="5"/>
  <c r="R296" i="5"/>
  <c r="P298" i="25"/>
  <c r="R297" i="25"/>
  <c r="R297" i="9"/>
  <c r="P298" i="9"/>
  <c r="R299" i="26"/>
  <c r="P300" i="26"/>
  <c r="R295" i="8"/>
  <c r="P296" i="8"/>
  <c r="R296" i="17"/>
  <c r="P297" i="17"/>
  <c r="R296" i="18"/>
  <c r="P297" i="18"/>
  <c r="P298" i="10"/>
  <c r="R297" i="10"/>
  <c r="R296" i="11"/>
  <c r="P297" i="11"/>
  <c r="R300" i="15"/>
  <c r="P301" i="15"/>
  <c r="P296" i="13"/>
  <c r="R295" i="13"/>
  <c r="R296" i="20"/>
  <c r="P297" i="20"/>
  <c r="P301" i="29"/>
  <c r="R300" i="29"/>
  <c r="P302" i="24"/>
  <c r="R301" i="24"/>
  <c r="P297" i="34"/>
  <c r="R296" i="34"/>
  <c r="P301" i="30"/>
  <c r="R300" i="30"/>
  <c r="R303" i="27"/>
  <c r="P304" i="27"/>
  <c r="P298" i="23"/>
  <c r="R297" i="23"/>
  <c r="R303" i="7"/>
  <c r="P304" i="7"/>
  <c r="P298" i="6"/>
  <c r="R297" i="6"/>
  <c r="R298" i="6"/>
  <c r="P299" i="6"/>
  <c r="R304" i="7"/>
  <c r="P305" i="7"/>
  <c r="R304" i="27"/>
  <c r="P305" i="27"/>
  <c r="R297" i="11"/>
  <c r="P298" i="11"/>
  <c r="R297" i="18"/>
  <c r="P298" i="18"/>
  <c r="P297" i="8"/>
  <c r="R296" i="8"/>
  <c r="R298" i="9"/>
  <c r="P299" i="9"/>
  <c r="P299" i="12"/>
  <c r="R298" i="12"/>
  <c r="P298" i="16"/>
  <c r="R297" i="16"/>
  <c r="P299" i="23"/>
  <c r="R298" i="23"/>
  <c r="P302" i="30"/>
  <c r="R301" i="30"/>
  <c r="P298" i="34"/>
  <c r="R297" i="34"/>
  <c r="R301" i="29"/>
  <c r="P302" i="29"/>
  <c r="R296" i="13"/>
  <c r="P297" i="13"/>
  <c r="P298" i="5"/>
  <c r="R297" i="5"/>
  <c r="R296" i="31"/>
  <c r="P297" i="31"/>
  <c r="P298" i="20"/>
  <c r="R297" i="20"/>
  <c r="P302" i="15"/>
  <c r="R301" i="15"/>
  <c r="R297" i="17"/>
  <c r="P298" i="17"/>
  <c r="R300" i="26"/>
  <c r="P301" i="26"/>
  <c r="P303" i="14"/>
  <c r="R302" i="14"/>
  <c r="P303" i="24"/>
  <c r="R302" i="24"/>
  <c r="R298" i="10"/>
  <c r="P299" i="10"/>
  <c r="R298" i="25"/>
  <c r="P299" i="25"/>
  <c r="P298" i="22"/>
  <c r="R297" i="22"/>
  <c r="P304" i="1"/>
  <c r="R303" i="1"/>
  <c r="R296" i="2"/>
  <c r="P297" i="2"/>
  <c r="R297" i="2"/>
  <c r="P298" i="2"/>
  <c r="P303" i="29"/>
  <c r="R302" i="29"/>
  <c r="P299" i="18"/>
  <c r="R298" i="18"/>
  <c r="R298" i="22"/>
  <c r="P299" i="22"/>
  <c r="R298" i="5"/>
  <c r="P299" i="5"/>
  <c r="P303" i="30"/>
  <c r="R302" i="30"/>
  <c r="R299" i="25"/>
  <c r="P300" i="25"/>
  <c r="P302" i="26"/>
  <c r="R301" i="26"/>
  <c r="P298" i="31"/>
  <c r="R297" i="31"/>
  <c r="R297" i="13"/>
  <c r="P298" i="13"/>
  <c r="P299" i="11"/>
  <c r="R298" i="11"/>
  <c r="P306" i="7"/>
  <c r="R305" i="7"/>
  <c r="R299" i="10"/>
  <c r="P300" i="10"/>
  <c r="P299" i="17"/>
  <c r="R298" i="17"/>
  <c r="P300" i="9"/>
  <c r="R299" i="9"/>
  <c r="R305" i="27"/>
  <c r="P306" i="27"/>
  <c r="R299" i="6"/>
  <c r="P300" i="6"/>
  <c r="P304" i="14"/>
  <c r="R303" i="14"/>
  <c r="P299" i="20"/>
  <c r="R298" i="20"/>
  <c r="P299" i="16"/>
  <c r="R298" i="16"/>
  <c r="R304" i="1"/>
  <c r="P305" i="1"/>
  <c r="R303" i="24"/>
  <c r="P304" i="24"/>
  <c r="P303" i="15"/>
  <c r="R302" i="15"/>
  <c r="P299" i="34"/>
  <c r="R298" i="34"/>
  <c r="P300" i="23"/>
  <c r="R299" i="23"/>
  <c r="P300" i="12"/>
  <c r="R299" i="12"/>
  <c r="P298" i="8"/>
  <c r="R297" i="8"/>
  <c r="P301" i="23"/>
  <c r="R300" i="23"/>
  <c r="R303" i="15"/>
  <c r="P304" i="15"/>
  <c r="R299" i="20"/>
  <c r="P300" i="20"/>
  <c r="R300" i="9"/>
  <c r="P301" i="9"/>
  <c r="P305" i="24"/>
  <c r="R304" i="24"/>
  <c r="P307" i="27"/>
  <c r="R306" i="27"/>
  <c r="P299" i="13"/>
  <c r="R298" i="13"/>
  <c r="R299" i="22"/>
  <c r="P300" i="22"/>
  <c r="P306" i="1"/>
  <c r="R305" i="1"/>
  <c r="R300" i="12"/>
  <c r="P301" i="12"/>
  <c r="P300" i="34"/>
  <c r="R299" i="34"/>
  <c r="R299" i="16"/>
  <c r="P300" i="16"/>
  <c r="R304" i="14"/>
  <c r="P305" i="14"/>
  <c r="P300" i="17"/>
  <c r="R299" i="17"/>
  <c r="R306" i="7"/>
  <c r="P307" i="7"/>
  <c r="P303" i="26"/>
  <c r="R302" i="26"/>
  <c r="P304" i="30"/>
  <c r="R303" i="30"/>
  <c r="P304" i="29"/>
  <c r="R303" i="29"/>
  <c r="P301" i="6"/>
  <c r="R300" i="6"/>
  <c r="P301" i="10"/>
  <c r="R300" i="10"/>
  <c r="P301" i="25"/>
  <c r="R300" i="25"/>
  <c r="R299" i="5"/>
  <c r="P300" i="5"/>
  <c r="P299" i="2"/>
  <c r="R298" i="2"/>
  <c r="R298" i="8"/>
  <c r="P299" i="8"/>
  <c r="P300" i="11"/>
  <c r="R299" i="11"/>
  <c r="R298" i="31"/>
  <c r="P299" i="31"/>
  <c r="P300" i="18"/>
  <c r="R299" i="18"/>
  <c r="R307" i="7"/>
  <c r="P308" i="7"/>
  <c r="P306" i="14"/>
  <c r="R305" i="14"/>
  <c r="R300" i="11"/>
  <c r="P301" i="11"/>
  <c r="R301" i="25"/>
  <c r="P302" i="25"/>
  <c r="P305" i="30"/>
  <c r="R304" i="30"/>
  <c r="P307" i="1"/>
  <c r="R306" i="1"/>
  <c r="P306" i="24"/>
  <c r="R305" i="24"/>
  <c r="P302" i="23"/>
  <c r="R301" i="23"/>
  <c r="P300" i="31"/>
  <c r="R299" i="31"/>
  <c r="R299" i="8"/>
  <c r="P300" i="8"/>
  <c r="P301" i="5"/>
  <c r="R300" i="5"/>
  <c r="P301" i="16"/>
  <c r="R300" i="16"/>
  <c r="P302" i="12"/>
  <c r="R301" i="12"/>
  <c r="P301" i="22"/>
  <c r="R300" i="22"/>
  <c r="R301" i="9"/>
  <c r="P302" i="9"/>
  <c r="R304" i="15"/>
  <c r="P305" i="15"/>
  <c r="P301" i="20"/>
  <c r="R300" i="20"/>
  <c r="R300" i="18"/>
  <c r="P301" i="18"/>
  <c r="R299" i="2"/>
  <c r="P300" i="2"/>
  <c r="R301" i="6"/>
  <c r="P302" i="6"/>
  <c r="P301" i="34"/>
  <c r="R300" i="34"/>
  <c r="P300" i="13"/>
  <c r="R299" i="13"/>
  <c r="R301" i="10"/>
  <c r="P302" i="10"/>
  <c r="P305" i="29"/>
  <c r="R304" i="29"/>
  <c r="R303" i="26"/>
  <c r="P304" i="26"/>
  <c r="R300" i="17"/>
  <c r="P301" i="17"/>
  <c r="P308" i="27"/>
  <c r="R307" i="27"/>
  <c r="R301" i="5"/>
  <c r="P302" i="5"/>
  <c r="P306" i="30"/>
  <c r="R305" i="30"/>
  <c r="R302" i="6"/>
  <c r="P303" i="6"/>
  <c r="P306" i="15"/>
  <c r="R305" i="15"/>
  <c r="R302" i="25"/>
  <c r="P303" i="25"/>
  <c r="P306" i="29"/>
  <c r="R305" i="29"/>
  <c r="R300" i="13"/>
  <c r="P301" i="13"/>
  <c r="R301" i="22"/>
  <c r="P302" i="22"/>
  <c r="P302" i="16"/>
  <c r="R301" i="16"/>
  <c r="P303" i="23"/>
  <c r="R302" i="23"/>
  <c r="R307" i="1"/>
  <c r="P308" i="1"/>
  <c r="P307" i="14"/>
  <c r="R306" i="14"/>
  <c r="P309" i="27"/>
  <c r="R308" i="27"/>
  <c r="R301" i="34"/>
  <c r="P302" i="34"/>
  <c r="P302" i="20"/>
  <c r="R301" i="20"/>
  <c r="P303" i="12"/>
  <c r="R302" i="12"/>
  <c r="R300" i="31"/>
  <c r="P301" i="31"/>
  <c r="P307" i="24"/>
  <c r="R306" i="24"/>
  <c r="P302" i="17"/>
  <c r="R301" i="17"/>
  <c r="P302" i="18"/>
  <c r="R301" i="18"/>
  <c r="P301" i="8"/>
  <c r="R300" i="8"/>
  <c r="P305" i="26"/>
  <c r="R304" i="26"/>
  <c r="R302" i="10"/>
  <c r="P303" i="10"/>
  <c r="R300" i="2"/>
  <c r="P301" i="2"/>
  <c r="P303" i="9"/>
  <c r="R302" i="9"/>
  <c r="P302" i="11"/>
  <c r="R301" i="11"/>
  <c r="P309" i="7"/>
  <c r="R308" i="7"/>
  <c r="P303" i="34"/>
  <c r="R302" i="34"/>
  <c r="R302" i="22"/>
  <c r="P303" i="22"/>
  <c r="P303" i="11"/>
  <c r="R302" i="11"/>
  <c r="P306" i="26"/>
  <c r="R305" i="26"/>
  <c r="P303" i="18"/>
  <c r="R302" i="18"/>
  <c r="R307" i="24"/>
  <c r="P308" i="24"/>
  <c r="R303" i="12"/>
  <c r="P304" i="12"/>
  <c r="R307" i="14"/>
  <c r="P308" i="14"/>
  <c r="P304" i="23"/>
  <c r="R303" i="23"/>
  <c r="R306" i="29"/>
  <c r="P307" i="29"/>
  <c r="R306" i="15"/>
  <c r="P307" i="15"/>
  <c r="P307" i="30"/>
  <c r="R306" i="30"/>
  <c r="P302" i="2"/>
  <c r="R301" i="2"/>
  <c r="P304" i="10"/>
  <c r="R303" i="10"/>
  <c r="P302" i="13"/>
  <c r="R301" i="13"/>
  <c r="P304" i="25"/>
  <c r="R303" i="25"/>
  <c r="P304" i="6"/>
  <c r="R303" i="6"/>
  <c r="R302" i="5"/>
  <c r="P303" i="5"/>
  <c r="P302" i="31"/>
  <c r="R301" i="31"/>
  <c r="R308" i="1"/>
  <c r="P309" i="1"/>
  <c r="P310" i="7"/>
  <c r="R309" i="7"/>
  <c r="P304" i="9"/>
  <c r="R303" i="9"/>
  <c r="R301" i="8"/>
  <c r="P302" i="8"/>
  <c r="P303" i="17"/>
  <c r="R302" i="17"/>
  <c r="R302" i="20"/>
  <c r="P303" i="20"/>
  <c r="P310" i="27"/>
  <c r="R309" i="27"/>
  <c r="R302" i="16"/>
  <c r="P303" i="16"/>
  <c r="P309" i="24"/>
  <c r="R308" i="24"/>
  <c r="R303" i="17"/>
  <c r="P304" i="17"/>
  <c r="P305" i="25"/>
  <c r="R304" i="25"/>
  <c r="R306" i="26"/>
  <c r="P307" i="26"/>
  <c r="P304" i="5"/>
  <c r="R303" i="5"/>
  <c r="R308" i="14"/>
  <c r="P309" i="14"/>
  <c r="P304" i="22"/>
  <c r="R303" i="22"/>
  <c r="P305" i="10"/>
  <c r="R304" i="10"/>
  <c r="R303" i="16"/>
  <c r="P304" i="16"/>
  <c r="R302" i="8"/>
  <c r="P303" i="8"/>
  <c r="R307" i="15"/>
  <c r="P308" i="15"/>
  <c r="R304" i="12"/>
  <c r="P305" i="12"/>
  <c r="P310" i="1"/>
  <c r="R309" i="1"/>
  <c r="R307" i="29"/>
  <c r="P308" i="29"/>
  <c r="R310" i="27"/>
  <c r="P311" i="27"/>
  <c r="R304" i="9"/>
  <c r="P305" i="9"/>
  <c r="P308" i="30"/>
  <c r="R307" i="30"/>
  <c r="R303" i="20"/>
  <c r="P304" i="20"/>
  <c r="R310" i="7"/>
  <c r="P311" i="7"/>
  <c r="R302" i="31"/>
  <c r="P303" i="31"/>
  <c r="P305" i="6"/>
  <c r="R304" i="6"/>
  <c r="P303" i="13"/>
  <c r="R302" i="13"/>
  <c r="P303" i="2"/>
  <c r="R302" i="2"/>
  <c r="P305" i="23"/>
  <c r="R304" i="23"/>
  <c r="R303" i="18"/>
  <c r="P304" i="18"/>
  <c r="R303" i="11"/>
  <c r="P304" i="11"/>
  <c r="P304" i="34"/>
  <c r="R303" i="34"/>
  <c r="P306" i="9"/>
  <c r="R305" i="9"/>
  <c r="P306" i="12"/>
  <c r="R305" i="12"/>
  <c r="P310" i="14"/>
  <c r="R309" i="14"/>
  <c r="P306" i="23"/>
  <c r="R305" i="23"/>
  <c r="R305" i="10"/>
  <c r="P306" i="10"/>
  <c r="P305" i="20"/>
  <c r="R304" i="20"/>
  <c r="P304" i="8"/>
  <c r="R303" i="8"/>
  <c r="R307" i="26"/>
  <c r="P308" i="26"/>
  <c r="R311" i="7"/>
  <c r="P312" i="7"/>
  <c r="P312" i="27"/>
  <c r="R311" i="27"/>
  <c r="P309" i="15"/>
  <c r="R308" i="15"/>
  <c r="P305" i="16"/>
  <c r="R304" i="16"/>
  <c r="R304" i="11"/>
  <c r="P305" i="11"/>
  <c r="P304" i="31"/>
  <c r="R303" i="31"/>
  <c r="P309" i="29"/>
  <c r="R308" i="29"/>
  <c r="R304" i="17"/>
  <c r="P305" i="17"/>
  <c r="R303" i="13"/>
  <c r="P304" i="13"/>
  <c r="R304" i="18"/>
  <c r="P305" i="18"/>
  <c r="P305" i="34"/>
  <c r="R304" i="34"/>
  <c r="R303" i="2"/>
  <c r="P304" i="2"/>
  <c r="R305" i="6"/>
  <c r="P306" i="6"/>
  <c r="P309" i="30"/>
  <c r="R308" i="30"/>
  <c r="P311" i="1"/>
  <c r="R310" i="1"/>
  <c r="P305" i="22"/>
  <c r="R304" i="22"/>
  <c r="P305" i="5"/>
  <c r="R304" i="5"/>
  <c r="R305" i="25"/>
  <c r="P306" i="25"/>
  <c r="P310" i="24"/>
  <c r="R309" i="24"/>
  <c r="P306" i="18"/>
  <c r="R305" i="18"/>
  <c r="P309" i="26"/>
  <c r="R308" i="26"/>
  <c r="R305" i="22"/>
  <c r="P306" i="22"/>
  <c r="P310" i="30"/>
  <c r="R309" i="30"/>
  <c r="R304" i="31"/>
  <c r="P305" i="31"/>
  <c r="R305" i="16"/>
  <c r="P306" i="16"/>
  <c r="R312" i="27"/>
  <c r="P313" i="27"/>
  <c r="R305" i="20"/>
  <c r="P306" i="20"/>
  <c r="P307" i="23"/>
  <c r="R306" i="23"/>
  <c r="R306" i="12"/>
  <c r="P307" i="12"/>
  <c r="P307" i="6"/>
  <c r="R306" i="6"/>
  <c r="R304" i="13"/>
  <c r="P305" i="13"/>
  <c r="P306" i="11"/>
  <c r="R305" i="11"/>
  <c r="R312" i="7"/>
  <c r="P313" i="7"/>
  <c r="P307" i="10"/>
  <c r="R306" i="10"/>
  <c r="P307" i="25"/>
  <c r="R306" i="25"/>
  <c r="P305" i="2"/>
  <c r="R304" i="2"/>
  <c r="P306" i="17"/>
  <c r="R305" i="17"/>
  <c r="R310" i="24"/>
  <c r="P311" i="24"/>
  <c r="R305" i="5"/>
  <c r="P306" i="5"/>
  <c r="P312" i="1"/>
  <c r="R311" i="1"/>
  <c r="P306" i="34"/>
  <c r="R305" i="34"/>
  <c r="P310" i="29"/>
  <c r="R309" i="29"/>
  <c r="P310" i="15"/>
  <c r="R309" i="15"/>
  <c r="P305" i="8"/>
  <c r="R304" i="8"/>
  <c r="P311" i="14"/>
  <c r="R310" i="14"/>
  <c r="P307" i="9"/>
  <c r="R306" i="9"/>
  <c r="P306" i="13"/>
  <c r="R305" i="13"/>
  <c r="R306" i="16"/>
  <c r="P307" i="16"/>
  <c r="R306" i="34"/>
  <c r="P307" i="34"/>
  <c r="P308" i="25"/>
  <c r="R307" i="25"/>
  <c r="R310" i="30"/>
  <c r="P311" i="30"/>
  <c r="P310" i="26"/>
  <c r="R309" i="26"/>
  <c r="R307" i="12"/>
  <c r="P308" i="12"/>
  <c r="P312" i="14"/>
  <c r="R311" i="14"/>
  <c r="R306" i="17"/>
  <c r="P307" i="17"/>
  <c r="P312" i="24"/>
  <c r="R311" i="24"/>
  <c r="R313" i="27"/>
  <c r="P314" i="27"/>
  <c r="R305" i="31"/>
  <c r="P306" i="31"/>
  <c r="P307" i="22"/>
  <c r="R306" i="22"/>
  <c r="P307" i="5"/>
  <c r="R306" i="5"/>
  <c r="R313" i="7"/>
  <c r="P314" i="7"/>
  <c r="R306" i="20"/>
  <c r="P307" i="20"/>
  <c r="R310" i="15"/>
  <c r="P311" i="15"/>
  <c r="R307" i="9"/>
  <c r="P308" i="9"/>
  <c r="R305" i="8"/>
  <c r="P306" i="8"/>
  <c r="R310" i="29"/>
  <c r="P311" i="29"/>
  <c r="P313" i="1"/>
  <c r="R312" i="1"/>
  <c r="P306" i="2"/>
  <c r="R305" i="2"/>
  <c r="P308" i="10"/>
  <c r="R307" i="10"/>
  <c r="R306" i="11"/>
  <c r="P307" i="11"/>
  <c r="P308" i="6"/>
  <c r="R307" i="6"/>
  <c r="P308" i="23"/>
  <c r="R307" i="23"/>
  <c r="R306" i="18"/>
  <c r="P307" i="18"/>
  <c r="P312" i="29"/>
  <c r="R311" i="29"/>
  <c r="P308" i="16"/>
  <c r="R307" i="16"/>
  <c r="P309" i="23"/>
  <c r="R308" i="23"/>
  <c r="R306" i="2"/>
  <c r="P307" i="2"/>
  <c r="P308" i="5"/>
  <c r="R307" i="5"/>
  <c r="P313" i="24"/>
  <c r="R312" i="24"/>
  <c r="P313" i="14"/>
  <c r="R312" i="14"/>
  <c r="P311" i="26"/>
  <c r="R310" i="26"/>
  <c r="R308" i="25"/>
  <c r="P309" i="25"/>
  <c r="R307" i="11"/>
  <c r="P308" i="11"/>
  <c r="P308" i="20"/>
  <c r="R307" i="20"/>
  <c r="P307" i="8"/>
  <c r="R306" i="8"/>
  <c r="R314" i="7"/>
  <c r="P315" i="7"/>
  <c r="P315" i="27"/>
  <c r="R314" i="27"/>
  <c r="R307" i="17"/>
  <c r="P308" i="17"/>
  <c r="P309" i="12"/>
  <c r="R308" i="12"/>
  <c r="P312" i="30"/>
  <c r="R311" i="30"/>
  <c r="R307" i="34"/>
  <c r="P308" i="34"/>
  <c r="R308" i="9"/>
  <c r="P309" i="9"/>
  <c r="R306" i="31"/>
  <c r="P307" i="31"/>
  <c r="R307" i="18"/>
  <c r="P308" i="18"/>
  <c r="R311" i="15"/>
  <c r="P312" i="15"/>
  <c r="R308" i="6"/>
  <c r="P309" i="6"/>
  <c r="R308" i="10"/>
  <c r="P309" i="10"/>
  <c r="P314" i="1"/>
  <c r="R313" i="1"/>
  <c r="P308" i="22"/>
  <c r="R307" i="22"/>
  <c r="R306" i="13"/>
  <c r="P307" i="13"/>
  <c r="R312" i="15"/>
  <c r="P313" i="15"/>
  <c r="R308" i="34"/>
  <c r="P309" i="34"/>
  <c r="P310" i="12"/>
  <c r="R309" i="12"/>
  <c r="R315" i="27"/>
  <c r="P316" i="27"/>
  <c r="P308" i="8"/>
  <c r="R307" i="8"/>
  <c r="P312" i="26"/>
  <c r="R311" i="26"/>
  <c r="P314" i="24"/>
  <c r="R313" i="24"/>
  <c r="P309" i="16"/>
  <c r="R308" i="16"/>
  <c r="P308" i="31"/>
  <c r="R307" i="31"/>
  <c r="R307" i="2"/>
  <c r="P308" i="2"/>
  <c r="R307" i="13"/>
  <c r="P308" i="13"/>
  <c r="R309" i="6"/>
  <c r="P310" i="6"/>
  <c r="P309" i="18"/>
  <c r="R308" i="18"/>
  <c r="P310" i="9"/>
  <c r="R309" i="9"/>
  <c r="P309" i="17"/>
  <c r="R308" i="17"/>
  <c r="R315" i="7"/>
  <c r="P316" i="7"/>
  <c r="R309" i="25"/>
  <c r="P310" i="25"/>
  <c r="R309" i="10"/>
  <c r="P310" i="10"/>
  <c r="P309" i="11"/>
  <c r="R308" i="11"/>
  <c r="R308" i="22"/>
  <c r="P309" i="22"/>
  <c r="P315" i="1"/>
  <c r="R314" i="1"/>
  <c r="P313" i="30"/>
  <c r="R312" i="30"/>
  <c r="P309" i="20"/>
  <c r="R308" i="20"/>
  <c r="P314" i="14"/>
  <c r="R313" i="14"/>
  <c r="R308" i="5"/>
  <c r="P309" i="5"/>
  <c r="P310" i="23"/>
  <c r="R309" i="23"/>
  <c r="P313" i="29"/>
  <c r="R312" i="29"/>
  <c r="R309" i="22"/>
  <c r="P310" i="22"/>
  <c r="R316" i="7"/>
  <c r="P317" i="7"/>
  <c r="P309" i="2"/>
  <c r="R308" i="2"/>
  <c r="R309" i="34"/>
  <c r="P310" i="34"/>
  <c r="P311" i="23"/>
  <c r="R310" i="23"/>
  <c r="P315" i="14"/>
  <c r="R314" i="14"/>
  <c r="P314" i="30"/>
  <c r="R313" i="30"/>
  <c r="P311" i="9"/>
  <c r="R310" i="9"/>
  <c r="R309" i="16"/>
  <c r="P310" i="16"/>
  <c r="P313" i="26"/>
  <c r="R312" i="26"/>
  <c r="P317" i="27"/>
  <c r="R316" i="27"/>
  <c r="P309" i="13"/>
  <c r="R308" i="13"/>
  <c r="R313" i="15"/>
  <c r="P314" i="15"/>
  <c r="P311" i="10"/>
  <c r="R310" i="10"/>
  <c r="P311" i="6"/>
  <c r="R310" i="6"/>
  <c r="R309" i="5"/>
  <c r="P310" i="5"/>
  <c r="P311" i="25"/>
  <c r="R310" i="25"/>
  <c r="P314" i="29"/>
  <c r="R313" i="29"/>
  <c r="R309" i="20"/>
  <c r="P310" i="20"/>
  <c r="P316" i="1"/>
  <c r="R315" i="1"/>
  <c r="P310" i="11"/>
  <c r="R309" i="11"/>
  <c r="P310" i="17"/>
  <c r="R309" i="17"/>
  <c r="P310" i="18"/>
  <c r="R309" i="18"/>
  <c r="R308" i="31"/>
  <c r="P309" i="31"/>
  <c r="R314" i="24"/>
  <c r="P315" i="24"/>
  <c r="R308" i="8"/>
  <c r="P309" i="8"/>
  <c r="R310" i="12"/>
  <c r="P311" i="12"/>
  <c r="R309" i="8"/>
  <c r="P310" i="8"/>
  <c r="P311" i="34"/>
  <c r="R310" i="34"/>
  <c r="R317" i="7"/>
  <c r="P318" i="7"/>
  <c r="R310" i="17"/>
  <c r="P311" i="17"/>
  <c r="P317" i="1"/>
  <c r="R316" i="1"/>
  <c r="R314" i="29"/>
  <c r="P315" i="29"/>
  <c r="P312" i="10"/>
  <c r="R311" i="10"/>
  <c r="P310" i="13"/>
  <c r="R309" i="13"/>
  <c r="P314" i="26"/>
  <c r="R313" i="26"/>
  <c r="P312" i="9"/>
  <c r="R311" i="9"/>
  <c r="P316" i="14"/>
  <c r="R315" i="14"/>
  <c r="R309" i="31"/>
  <c r="P310" i="31"/>
  <c r="P316" i="24"/>
  <c r="R315" i="24"/>
  <c r="R310" i="20"/>
  <c r="P311" i="20"/>
  <c r="R314" i="15"/>
  <c r="P315" i="15"/>
  <c r="R310" i="16"/>
  <c r="P311" i="16"/>
  <c r="P311" i="22"/>
  <c r="R310" i="22"/>
  <c r="P311" i="5"/>
  <c r="R310" i="5"/>
  <c r="R311" i="12"/>
  <c r="P312" i="12"/>
  <c r="R310" i="18"/>
  <c r="P311" i="18"/>
  <c r="R310" i="11"/>
  <c r="P311" i="11"/>
  <c r="P312" i="25"/>
  <c r="R311" i="25"/>
  <c r="P312" i="6"/>
  <c r="R311" i="6"/>
  <c r="R317" i="27"/>
  <c r="P318" i="27"/>
  <c r="R314" i="30"/>
  <c r="P315" i="30"/>
  <c r="P312" i="23"/>
  <c r="R311" i="23"/>
  <c r="P310" i="2"/>
  <c r="R309" i="2"/>
  <c r="R318" i="27"/>
  <c r="P319" i="27"/>
  <c r="R311" i="16"/>
  <c r="P312" i="16"/>
  <c r="R310" i="31"/>
  <c r="P311" i="31"/>
  <c r="P316" i="29"/>
  <c r="R315" i="29"/>
  <c r="P312" i="5"/>
  <c r="R311" i="5"/>
  <c r="P313" i="9"/>
  <c r="R312" i="9"/>
  <c r="R310" i="13"/>
  <c r="P311" i="13"/>
  <c r="R311" i="34"/>
  <c r="P312" i="34"/>
  <c r="R311" i="17"/>
  <c r="P312" i="17"/>
  <c r="P313" i="23"/>
  <c r="R312" i="23"/>
  <c r="P316" i="30"/>
  <c r="R315" i="30"/>
  <c r="R311" i="11"/>
  <c r="P312" i="11"/>
  <c r="R312" i="12"/>
  <c r="P313" i="12"/>
  <c r="R315" i="15"/>
  <c r="P316" i="15"/>
  <c r="P319" i="7"/>
  <c r="R318" i="7"/>
  <c r="P311" i="8"/>
  <c r="R310" i="8"/>
  <c r="R311" i="18"/>
  <c r="P312" i="18"/>
  <c r="R311" i="20"/>
  <c r="P312" i="20"/>
  <c r="P313" i="25"/>
  <c r="R312" i="25"/>
  <c r="P311" i="2"/>
  <c r="R310" i="2"/>
  <c r="P313" i="6"/>
  <c r="R312" i="6"/>
  <c r="P312" i="22"/>
  <c r="R311" i="22"/>
  <c r="R316" i="24"/>
  <c r="P317" i="24"/>
  <c r="P317" i="14"/>
  <c r="R316" i="14"/>
  <c r="P315" i="26"/>
  <c r="R314" i="26"/>
  <c r="P313" i="10"/>
  <c r="R312" i="10"/>
  <c r="R317" i="1"/>
  <c r="P318" i="1"/>
  <c r="R312" i="11"/>
  <c r="P313" i="11"/>
  <c r="P313" i="22"/>
  <c r="R312" i="22"/>
  <c r="P312" i="8"/>
  <c r="R311" i="8"/>
  <c r="P314" i="23"/>
  <c r="R313" i="23"/>
  <c r="P314" i="9"/>
  <c r="R313" i="9"/>
  <c r="P317" i="29"/>
  <c r="R316" i="29"/>
  <c r="R316" i="15"/>
  <c r="P317" i="15"/>
  <c r="P313" i="34"/>
  <c r="R312" i="34"/>
  <c r="R312" i="16"/>
  <c r="P313" i="16"/>
  <c r="P314" i="10"/>
  <c r="R313" i="10"/>
  <c r="R318" i="1"/>
  <c r="P319" i="1"/>
  <c r="R317" i="24"/>
  <c r="P318" i="24"/>
  <c r="R312" i="18"/>
  <c r="P313" i="18"/>
  <c r="R313" i="12"/>
  <c r="P314" i="12"/>
  <c r="R312" i="17"/>
  <c r="P313" i="17"/>
  <c r="R311" i="13"/>
  <c r="P312" i="13"/>
  <c r="P312" i="31"/>
  <c r="R311" i="31"/>
  <c r="R319" i="27"/>
  <c r="P320" i="27"/>
  <c r="R312" i="20"/>
  <c r="P313" i="20"/>
  <c r="R317" i="14"/>
  <c r="P318" i="14"/>
  <c r="P312" i="2"/>
  <c r="R311" i="2"/>
  <c r="P316" i="26"/>
  <c r="R315" i="26"/>
  <c r="P314" i="6"/>
  <c r="R313" i="6"/>
  <c r="P314" i="25"/>
  <c r="R313" i="25"/>
  <c r="P320" i="7"/>
  <c r="R319" i="7"/>
  <c r="R316" i="30"/>
  <c r="P317" i="30"/>
  <c r="P313" i="5"/>
  <c r="R312" i="5"/>
  <c r="P318" i="30"/>
  <c r="R317" i="30"/>
  <c r="R318" i="14"/>
  <c r="P319" i="14"/>
  <c r="R314" i="12"/>
  <c r="P315" i="12"/>
  <c r="R318" i="24"/>
  <c r="P319" i="24"/>
  <c r="P315" i="10"/>
  <c r="R314" i="10"/>
  <c r="P314" i="34"/>
  <c r="R313" i="34"/>
  <c r="R317" i="29"/>
  <c r="P318" i="29"/>
  <c r="P315" i="23"/>
  <c r="R314" i="23"/>
  <c r="P314" i="22"/>
  <c r="R313" i="22"/>
  <c r="R312" i="13"/>
  <c r="P313" i="13"/>
  <c r="R316" i="26"/>
  <c r="P317" i="26"/>
  <c r="R313" i="20"/>
  <c r="P314" i="20"/>
  <c r="R313" i="17"/>
  <c r="P314" i="17"/>
  <c r="R313" i="18"/>
  <c r="P314" i="18"/>
  <c r="R319" i="1"/>
  <c r="P320" i="1"/>
  <c r="R313" i="16"/>
  <c r="P314" i="16"/>
  <c r="R317" i="15"/>
  <c r="P318" i="15"/>
  <c r="R313" i="11"/>
  <c r="P314" i="11"/>
  <c r="R320" i="27"/>
  <c r="P321" i="27"/>
  <c r="P315" i="25"/>
  <c r="R314" i="25"/>
  <c r="P314" i="5"/>
  <c r="R313" i="5"/>
  <c r="P321" i="7"/>
  <c r="R320" i="7"/>
  <c r="P315" i="6"/>
  <c r="R314" i="6"/>
  <c r="P313" i="2"/>
  <c r="R312" i="2"/>
  <c r="R312" i="31"/>
  <c r="P313" i="31"/>
  <c r="P315" i="9"/>
  <c r="R314" i="9"/>
  <c r="P313" i="8"/>
  <c r="R312" i="8"/>
  <c r="R314" i="16"/>
  <c r="P315" i="16"/>
  <c r="R314" i="20"/>
  <c r="P315" i="20"/>
  <c r="P322" i="7"/>
  <c r="R321" i="7"/>
  <c r="P316" i="23"/>
  <c r="R315" i="23"/>
  <c r="R314" i="34"/>
  <c r="P315" i="34"/>
  <c r="R314" i="18"/>
  <c r="P315" i="18"/>
  <c r="P320" i="24"/>
  <c r="R319" i="24"/>
  <c r="P316" i="9"/>
  <c r="R315" i="9"/>
  <c r="R313" i="31"/>
  <c r="P314" i="31"/>
  <c r="R321" i="27"/>
  <c r="P322" i="27"/>
  <c r="P319" i="15"/>
  <c r="R318" i="15"/>
  <c r="R320" i="1"/>
  <c r="P321" i="1"/>
  <c r="R314" i="17"/>
  <c r="P315" i="17"/>
  <c r="R317" i="26"/>
  <c r="P318" i="26"/>
  <c r="R318" i="29"/>
  <c r="P319" i="29"/>
  <c r="R315" i="12"/>
  <c r="P316" i="12"/>
  <c r="R314" i="11"/>
  <c r="P315" i="11"/>
  <c r="R313" i="13"/>
  <c r="P314" i="13"/>
  <c r="R319" i="14"/>
  <c r="P320" i="14"/>
  <c r="P314" i="2"/>
  <c r="R313" i="2"/>
  <c r="P316" i="25"/>
  <c r="R315" i="25"/>
  <c r="P314" i="8"/>
  <c r="R313" i="8"/>
  <c r="P316" i="6"/>
  <c r="R315" i="6"/>
  <c r="P315" i="5"/>
  <c r="R314" i="5"/>
  <c r="P315" i="22"/>
  <c r="R314" i="22"/>
  <c r="P316" i="10"/>
  <c r="R315" i="10"/>
  <c r="P319" i="30"/>
  <c r="R318" i="30"/>
  <c r="R314" i="13"/>
  <c r="P315" i="13"/>
  <c r="P322" i="1"/>
  <c r="R321" i="1"/>
  <c r="R315" i="20"/>
  <c r="P316" i="20"/>
  <c r="P317" i="10"/>
  <c r="R316" i="10"/>
  <c r="P316" i="5"/>
  <c r="R315" i="5"/>
  <c r="P315" i="8"/>
  <c r="R314" i="8"/>
  <c r="P315" i="2"/>
  <c r="R314" i="2"/>
  <c r="P317" i="9"/>
  <c r="R316" i="9"/>
  <c r="P317" i="23"/>
  <c r="R316" i="23"/>
  <c r="R318" i="26"/>
  <c r="P319" i="26"/>
  <c r="R315" i="18"/>
  <c r="P316" i="18"/>
  <c r="R320" i="14"/>
  <c r="P321" i="14"/>
  <c r="R315" i="17"/>
  <c r="P316" i="17"/>
  <c r="R314" i="31"/>
  <c r="P315" i="31"/>
  <c r="P316" i="34"/>
  <c r="R315" i="34"/>
  <c r="R315" i="16"/>
  <c r="P316" i="16"/>
  <c r="R316" i="12"/>
  <c r="P317" i="12"/>
  <c r="R322" i="27"/>
  <c r="P323" i="27"/>
  <c r="R315" i="11"/>
  <c r="P316" i="11"/>
  <c r="R319" i="29"/>
  <c r="P320" i="29"/>
  <c r="P320" i="30"/>
  <c r="R319" i="30"/>
  <c r="P316" i="22"/>
  <c r="R315" i="22"/>
  <c r="P317" i="6"/>
  <c r="R316" i="6"/>
  <c r="P317" i="25"/>
  <c r="R316" i="25"/>
  <c r="P320" i="15"/>
  <c r="R319" i="15"/>
  <c r="R320" i="24"/>
  <c r="P321" i="24"/>
  <c r="R322" i="7"/>
  <c r="P323" i="7"/>
  <c r="R316" i="16"/>
  <c r="P317" i="16"/>
  <c r="P322" i="14"/>
  <c r="R321" i="14"/>
  <c r="P318" i="25"/>
  <c r="R317" i="25"/>
  <c r="P317" i="22"/>
  <c r="R316" i="22"/>
  <c r="R317" i="9"/>
  <c r="P318" i="9"/>
  <c r="P316" i="8"/>
  <c r="R315" i="8"/>
  <c r="P318" i="10"/>
  <c r="R317" i="10"/>
  <c r="P323" i="1"/>
  <c r="R322" i="1"/>
  <c r="R321" i="24"/>
  <c r="P322" i="24"/>
  <c r="R323" i="27"/>
  <c r="P324" i="27"/>
  <c r="R317" i="12"/>
  <c r="P318" i="12"/>
  <c r="R316" i="17"/>
  <c r="P317" i="17"/>
  <c r="R316" i="20"/>
  <c r="P317" i="20"/>
  <c r="R315" i="13"/>
  <c r="P316" i="13"/>
  <c r="P321" i="29"/>
  <c r="R320" i="29"/>
  <c r="P316" i="31"/>
  <c r="R315" i="31"/>
  <c r="R319" i="26"/>
  <c r="P320" i="26"/>
  <c r="R323" i="7"/>
  <c r="P324" i="7"/>
  <c r="R316" i="11"/>
  <c r="P317" i="11"/>
  <c r="R316" i="18"/>
  <c r="P317" i="18"/>
  <c r="P321" i="15"/>
  <c r="R320" i="15"/>
  <c r="P318" i="6"/>
  <c r="R317" i="6"/>
  <c r="P321" i="30"/>
  <c r="R320" i="30"/>
  <c r="R316" i="34"/>
  <c r="P317" i="34"/>
  <c r="P318" i="23"/>
  <c r="R317" i="23"/>
  <c r="P316" i="2"/>
  <c r="R315" i="2"/>
  <c r="P317" i="5"/>
  <c r="R316" i="5"/>
  <c r="R317" i="17"/>
  <c r="P318" i="17"/>
  <c r="R316" i="31"/>
  <c r="P317" i="31"/>
  <c r="R323" i="1"/>
  <c r="P324" i="1"/>
  <c r="P317" i="8"/>
  <c r="R316" i="8"/>
  <c r="P318" i="22"/>
  <c r="R317" i="22"/>
  <c r="P323" i="14"/>
  <c r="R322" i="14"/>
  <c r="P325" i="7"/>
  <c r="R324" i="7"/>
  <c r="R318" i="6"/>
  <c r="P319" i="6"/>
  <c r="R317" i="11"/>
  <c r="P318" i="11"/>
  <c r="P321" i="26"/>
  <c r="R320" i="26"/>
  <c r="P318" i="20"/>
  <c r="R317" i="20"/>
  <c r="P319" i="12"/>
  <c r="R318" i="12"/>
  <c r="R322" i="24"/>
  <c r="P323" i="24"/>
  <c r="R318" i="9"/>
  <c r="P319" i="9"/>
  <c r="P318" i="16"/>
  <c r="R317" i="16"/>
  <c r="P318" i="34"/>
  <c r="R317" i="34"/>
  <c r="R317" i="18"/>
  <c r="P318" i="18"/>
  <c r="R316" i="13"/>
  <c r="P317" i="13"/>
  <c r="R324" i="27"/>
  <c r="P325" i="27"/>
  <c r="R316" i="2"/>
  <c r="P317" i="2"/>
  <c r="P318" i="5"/>
  <c r="R317" i="5"/>
  <c r="P319" i="23"/>
  <c r="R318" i="23"/>
  <c r="P322" i="30"/>
  <c r="R321" i="30"/>
  <c r="P322" i="15"/>
  <c r="R321" i="15"/>
  <c r="P322" i="29"/>
  <c r="R321" i="29"/>
  <c r="R318" i="10"/>
  <c r="P319" i="10"/>
  <c r="R318" i="25"/>
  <c r="P319" i="25"/>
  <c r="R319" i="10"/>
  <c r="P320" i="10"/>
  <c r="R322" i="15"/>
  <c r="P323" i="15"/>
  <c r="P320" i="23"/>
  <c r="R319" i="23"/>
  <c r="P319" i="34"/>
  <c r="R318" i="34"/>
  <c r="P320" i="12"/>
  <c r="R319" i="12"/>
  <c r="P322" i="26"/>
  <c r="R321" i="26"/>
  <c r="R323" i="14"/>
  <c r="P324" i="14"/>
  <c r="P318" i="8"/>
  <c r="R317" i="8"/>
  <c r="R317" i="2"/>
  <c r="P318" i="2"/>
  <c r="R319" i="25"/>
  <c r="P320" i="25"/>
  <c r="P319" i="18"/>
  <c r="R318" i="18"/>
  <c r="P324" i="24"/>
  <c r="R323" i="24"/>
  <c r="P319" i="11"/>
  <c r="R318" i="11"/>
  <c r="R324" i="1"/>
  <c r="P325" i="1"/>
  <c r="P319" i="17"/>
  <c r="R318" i="17"/>
  <c r="R317" i="13"/>
  <c r="P318" i="13"/>
  <c r="R319" i="9"/>
  <c r="P320" i="9"/>
  <c r="R319" i="6"/>
  <c r="P320" i="6"/>
  <c r="R317" i="31"/>
  <c r="P318" i="31"/>
  <c r="R325" i="27"/>
  <c r="P326" i="27"/>
  <c r="R322" i="29"/>
  <c r="P323" i="29"/>
  <c r="P323" i="30"/>
  <c r="R322" i="30"/>
  <c r="R318" i="5"/>
  <c r="P319" i="5"/>
  <c r="P319" i="16"/>
  <c r="R318" i="16"/>
  <c r="P319" i="20"/>
  <c r="R318" i="20"/>
  <c r="P326" i="7"/>
  <c r="R325" i="7"/>
  <c r="R318" i="22"/>
  <c r="P319" i="22"/>
  <c r="R320" i="6"/>
  <c r="P321" i="6"/>
  <c r="P319" i="13"/>
  <c r="R318" i="13"/>
  <c r="R320" i="25"/>
  <c r="P321" i="25"/>
  <c r="R326" i="7"/>
  <c r="P327" i="7"/>
  <c r="P320" i="16"/>
  <c r="R319" i="16"/>
  <c r="P324" i="30"/>
  <c r="R323" i="30"/>
  <c r="R324" i="24"/>
  <c r="P325" i="24"/>
  <c r="R318" i="8"/>
  <c r="P319" i="8"/>
  <c r="R322" i="26"/>
  <c r="P323" i="26"/>
  <c r="P320" i="34"/>
  <c r="R319" i="34"/>
  <c r="R319" i="22"/>
  <c r="P320" i="22"/>
  <c r="R323" i="29"/>
  <c r="P324" i="29"/>
  <c r="R320" i="9"/>
  <c r="P321" i="9"/>
  <c r="R318" i="2"/>
  <c r="P319" i="2"/>
  <c r="R324" i="14"/>
  <c r="P325" i="14"/>
  <c r="R320" i="10"/>
  <c r="P321" i="10"/>
  <c r="P327" i="27"/>
  <c r="R326" i="27"/>
  <c r="P326" i="1"/>
  <c r="R325" i="1"/>
  <c r="R323" i="15"/>
  <c r="P324" i="15"/>
  <c r="R319" i="5"/>
  <c r="P320" i="5"/>
  <c r="P319" i="31"/>
  <c r="R318" i="31"/>
  <c r="P320" i="20"/>
  <c r="R319" i="20"/>
  <c r="P320" i="17"/>
  <c r="R319" i="17"/>
  <c r="P320" i="11"/>
  <c r="R319" i="11"/>
  <c r="P320" i="18"/>
  <c r="R319" i="18"/>
  <c r="P321" i="12"/>
  <c r="R320" i="12"/>
  <c r="P321" i="23"/>
  <c r="R320" i="23"/>
  <c r="R319" i="2"/>
  <c r="P320" i="2"/>
  <c r="P321" i="34"/>
  <c r="R320" i="34"/>
  <c r="P325" i="30"/>
  <c r="R324" i="30"/>
  <c r="P320" i="13"/>
  <c r="R319" i="13"/>
  <c r="R320" i="5"/>
  <c r="P321" i="5"/>
  <c r="R321" i="10"/>
  <c r="P322" i="10"/>
  <c r="P325" i="29"/>
  <c r="R324" i="29"/>
  <c r="P328" i="7"/>
  <c r="R327" i="7"/>
  <c r="P322" i="12"/>
  <c r="R321" i="12"/>
  <c r="P326" i="14"/>
  <c r="R325" i="14"/>
  <c r="P322" i="9"/>
  <c r="R321" i="9"/>
  <c r="R320" i="22"/>
  <c r="P321" i="22"/>
  <c r="R323" i="26"/>
  <c r="P324" i="26"/>
  <c r="P326" i="24"/>
  <c r="R325" i="24"/>
  <c r="R321" i="25"/>
  <c r="P322" i="25"/>
  <c r="R321" i="6"/>
  <c r="P322" i="6"/>
  <c r="R319" i="8"/>
  <c r="P320" i="8"/>
  <c r="P321" i="11"/>
  <c r="R320" i="11"/>
  <c r="P321" i="20"/>
  <c r="R320" i="20"/>
  <c r="R326" i="1"/>
  <c r="P327" i="1"/>
  <c r="P325" i="15"/>
  <c r="R324" i="15"/>
  <c r="P322" i="23"/>
  <c r="R321" i="23"/>
  <c r="P321" i="18"/>
  <c r="R320" i="18"/>
  <c r="P321" i="17"/>
  <c r="R320" i="17"/>
  <c r="R319" i="31"/>
  <c r="P320" i="31"/>
  <c r="R327" i="27"/>
  <c r="P328" i="27"/>
  <c r="P321" i="16"/>
  <c r="R320" i="16"/>
  <c r="P329" i="27"/>
  <c r="R328" i="27"/>
  <c r="R327" i="1"/>
  <c r="P328" i="1"/>
  <c r="P323" i="6"/>
  <c r="R322" i="6"/>
  <c r="R321" i="22"/>
  <c r="P322" i="22"/>
  <c r="P323" i="10"/>
  <c r="R322" i="10"/>
  <c r="P322" i="17"/>
  <c r="R321" i="17"/>
  <c r="P323" i="23"/>
  <c r="R322" i="23"/>
  <c r="P322" i="11"/>
  <c r="R321" i="11"/>
  <c r="R326" i="24"/>
  <c r="P327" i="24"/>
  <c r="R326" i="14"/>
  <c r="P327" i="14"/>
  <c r="P329" i="7"/>
  <c r="R328" i="7"/>
  <c r="P321" i="13"/>
  <c r="R320" i="13"/>
  <c r="P322" i="34"/>
  <c r="R321" i="34"/>
  <c r="P321" i="31"/>
  <c r="R320" i="31"/>
  <c r="R320" i="8"/>
  <c r="P321" i="8"/>
  <c r="P323" i="25"/>
  <c r="R322" i="25"/>
  <c r="P325" i="26"/>
  <c r="R324" i="26"/>
  <c r="R321" i="5"/>
  <c r="P322" i="5"/>
  <c r="P321" i="2"/>
  <c r="R320" i="2"/>
  <c r="R321" i="16"/>
  <c r="P322" i="16"/>
  <c r="P322" i="18"/>
  <c r="R321" i="18"/>
  <c r="P326" i="15"/>
  <c r="R325" i="15"/>
  <c r="R321" i="20"/>
  <c r="P322" i="20"/>
  <c r="P323" i="9"/>
  <c r="R322" i="9"/>
  <c r="R322" i="12"/>
  <c r="P323" i="12"/>
  <c r="P326" i="29"/>
  <c r="R325" i="29"/>
  <c r="R325" i="30"/>
  <c r="P326" i="30"/>
  <c r="R322" i="16"/>
  <c r="P323" i="16"/>
  <c r="P323" i="5"/>
  <c r="R322" i="5"/>
  <c r="R327" i="14"/>
  <c r="P328" i="14"/>
  <c r="P323" i="22"/>
  <c r="R322" i="22"/>
  <c r="R328" i="1"/>
  <c r="P329" i="1"/>
  <c r="R323" i="9"/>
  <c r="P324" i="9"/>
  <c r="R326" i="15"/>
  <c r="P327" i="15"/>
  <c r="P324" i="25"/>
  <c r="R323" i="25"/>
  <c r="P322" i="31"/>
  <c r="R321" i="31"/>
  <c r="P322" i="13"/>
  <c r="R321" i="13"/>
  <c r="R322" i="11"/>
  <c r="P323" i="11"/>
  <c r="R322" i="17"/>
  <c r="P323" i="17"/>
  <c r="R323" i="12"/>
  <c r="P324" i="12"/>
  <c r="R321" i="8"/>
  <c r="P322" i="8"/>
  <c r="R327" i="24"/>
  <c r="P328" i="24"/>
  <c r="P327" i="29"/>
  <c r="R326" i="29"/>
  <c r="P327" i="30"/>
  <c r="R326" i="30"/>
  <c r="R322" i="20"/>
  <c r="P323" i="20"/>
  <c r="R322" i="18"/>
  <c r="P323" i="18"/>
  <c r="P322" i="2"/>
  <c r="R321" i="2"/>
  <c r="R325" i="26"/>
  <c r="P326" i="26"/>
  <c r="P323" i="34"/>
  <c r="R322" i="34"/>
  <c r="P330" i="7"/>
  <c r="R329" i="7"/>
  <c r="P324" i="23"/>
  <c r="R323" i="23"/>
  <c r="P324" i="10"/>
  <c r="R323" i="10"/>
  <c r="P324" i="6"/>
  <c r="R323" i="6"/>
  <c r="P330" i="27"/>
  <c r="R329" i="27"/>
  <c r="P324" i="20"/>
  <c r="R323" i="20"/>
  <c r="P323" i="8"/>
  <c r="R322" i="8"/>
  <c r="R323" i="17"/>
  <c r="P324" i="17"/>
  <c r="R324" i="9"/>
  <c r="P325" i="9"/>
  <c r="P325" i="23"/>
  <c r="R324" i="23"/>
  <c r="P324" i="34"/>
  <c r="R323" i="34"/>
  <c r="R322" i="2"/>
  <c r="P323" i="2"/>
  <c r="R327" i="29"/>
  <c r="P328" i="29"/>
  <c r="R322" i="13"/>
  <c r="P323" i="13"/>
  <c r="R324" i="25"/>
  <c r="P325" i="25"/>
  <c r="P324" i="22"/>
  <c r="R323" i="22"/>
  <c r="P324" i="5"/>
  <c r="R323" i="5"/>
  <c r="R324" i="6"/>
  <c r="P325" i="6"/>
  <c r="R326" i="26"/>
  <c r="P327" i="26"/>
  <c r="R323" i="18"/>
  <c r="P324" i="18"/>
  <c r="P329" i="24"/>
  <c r="R328" i="24"/>
  <c r="P325" i="12"/>
  <c r="R324" i="12"/>
  <c r="R323" i="11"/>
  <c r="P324" i="11"/>
  <c r="P328" i="15"/>
  <c r="R327" i="15"/>
  <c r="R329" i="1"/>
  <c r="P330" i="1"/>
  <c r="R328" i="14"/>
  <c r="P329" i="14"/>
  <c r="P324" i="16"/>
  <c r="R323" i="16"/>
  <c r="P331" i="27"/>
  <c r="R330" i="27"/>
  <c r="R324" i="10"/>
  <c r="P325" i="10"/>
  <c r="P331" i="7"/>
  <c r="R330" i="7"/>
  <c r="R327" i="30"/>
  <c r="P328" i="30"/>
  <c r="P323" i="31"/>
  <c r="R322" i="31"/>
  <c r="R323" i="31"/>
  <c r="P324" i="31"/>
  <c r="R328" i="30"/>
  <c r="P329" i="30"/>
  <c r="R325" i="10"/>
  <c r="P326" i="10"/>
  <c r="P331" i="1"/>
  <c r="R330" i="1"/>
  <c r="P325" i="11"/>
  <c r="R324" i="11"/>
  <c r="R327" i="26"/>
  <c r="P328" i="26"/>
  <c r="R325" i="25"/>
  <c r="P326" i="25"/>
  <c r="P329" i="29"/>
  <c r="R328" i="29"/>
  <c r="P326" i="9"/>
  <c r="R325" i="9"/>
  <c r="P325" i="16"/>
  <c r="R324" i="16"/>
  <c r="P330" i="24"/>
  <c r="R329" i="24"/>
  <c r="R324" i="5"/>
  <c r="P325" i="5"/>
  <c r="P325" i="34"/>
  <c r="R324" i="34"/>
  <c r="P324" i="8"/>
  <c r="R323" i="8"/>
  <c r="R329" i="14"/>
  <c r="P330" i="14"/>
  <c r="P325" i="18"/>
  <c r="R324" i="18"/>
  <c r="R325" i="6"/>
  <c r="P326" i="6"/>
  <c r="R323" i="13"/>
  <c r="P324" i="13"/>
  <c r="R323" i="2"/>
  <c r="P324" i="2"/>
  <c r="P325" i="17"/>
  <c r="R324" i="17"/>
  <c r="R331" i="7"/>
  <c r="P332" i="7"/>
  <c r="P332" i="27"/>
  <c r="R331" i="27"/>
  <c r="P329" i="15"/>
  <c r="R328" i="15"/>
  <c r="P326" i="12"/>
  <c r="R325" i="12"/>
  <c r="R324" i="22"/>
  <c r="P325" i="22"/>
  <c r="R325" i="23"/>
  <c r="P326" i="23"/>
  <c r="P325" i="20"/>
  <c r="R324" i="20"/>
  <c r="P327" i="23"/>
  <c r="R326" i="23"/>
  <c r="P325" i="13"/>
  <c r="R324" i="13"/>
  <c r="R325" i="5"/>
  <c r="P326" i="5"/>
  <c r="R328" i="26"/>
  <c r="P329" i="26"/>
  <c r="R329" i="30"/>
  <c r="P330" i="30"/>
  <c r="R326" i="12"/>
  <c r="P327" i="12"/>
  <c r="P333" i="27"/>
  <c r="R332" i="27"/>
  <c r="P326" i="17"/>
  <c r="R325" i="17"/>
  <c r="P326" i="18"/>
  <c r="R325" i="18"/>
  <c r="R324" i="8"/>
  <c r="P325" i="8"/>
  <c r="R325" i="16"/>
  <c r="P326" i="16"/>
  <c r="P330" i="29"/>
  <c r="R329" i="29"/>
  <c r="R331" i="1"/>
  <c r="P332" i="1"/>
  <c r="R325" i="22"/>
  <c r="P326" i="22"/>
  <c r="P333" i="7"/>
  <c r="R332" i="7"/>
  <c r="P325" i="2"/>
  <c r="R324" i="2"/>
  <c r="P327" i="6"/>
  <c r="R326" i="6"/>
  <c r="P331" i="14"/>
  <c r="R330" i="14"/>
  <c r="P327" i="25"/>
  <c r="R326" i="25"/>
  <c r="P327" i="10"/>
  <c r="R326" i="10"/>
  <c r="P325" i="31"/>
  <c r="R324" i="31"/>
  <c r="R325" i="20"/>
  <c r="P326" i="20"/>
  <c r="P330" i="15"/>
  <c r="R329" i="15"/>
  <c r="P326" i="34"/>
  <c r="R325" i="34"/>
  <c r="P331" i="24"/>
  <c r="R330" i="24"/>
  <c r="R326" i="9"/>
  <c r="P327" i="9"/>
  <c r="P326" i="11"/>
  <c r="R325" i="11"/>
  <c r="R327" i="9"/>
  <c r="P328" i="9"/>
  <c r="P327" i="20"/>
  <c r="R326" i="20"/>
  <c r="P327" i="22"/>
  <c r="R326" i="22"/>
  <c r="R325" i="8"/>
  <c r="P326" i="8"/>
  <c r="P328" i="12"/>
  <c r="R327" i="12"/>
  <c r="P330" i="26"/>
  <c r="R329" i="26"/>
  <c r="P327" i="34"/>
  <c r="R326" i="34"/>
  <c r="R327" i="10"/>
  <c r="P328" i="10"/>
  <c r="R331" i="14"/>
  <c r="P332" i="14"/>
  <c r="R325" i="2"/>
  <c r="P326" i="2"/>
  <c r="R330" i="29"/>
  <c r="P331" i="29"/>
  <c r="R326" i="17"/>
  <c r="P327" i="17"/>
  <c r="P326" i="13"/>
  <c r="R325" i="13"/>
  <c r="R332" i="1"/>
  <c r="P333" i="1"/>
  <c r="P327" i="16"/>
  <c r="R326" i="16"/>
  <c r="R330" i="30"/>
  <c r="P331" i="30"/>
  <c r="P327" i="5"/>
  <c r="R326" i="5"/>
  <c r="R326" i="11"/>
  <c r="P327" i="11"/>
  <c r="R331" i="24"/>
  <c r="P332" i="24"/>
  <c r="P331" i="15"/>
  <c r="R330" i="15"/>
  <c r="R325" i="31"/>
  <c r="P326" i="31"/>
  <c r="R327" i="25"/>
  <c r="P328" i="25"/>
  <c r="R327" i="6"/>
  <c r="P328" i="6"/>
  <c r="P334" i="7"/>
  <c r="R333" i="7"/>
  <c r="R326" i="18"/>
  <c r="P327" i="18"/>
  <c r="P334" i="27"/>
  <c r="R333" i="27"/>
  <c r="R327" i="23"/>
  <c r="P328" i="23"/>
  <c r="R334" i="27"/>
  <c r="P335" i="27"/>
  <c r="R328" i="25"/>
  <c r="P329" i="25"/>
  <c r="P328" i="11"/>
  <c r="R327" i="11"/>
  <c r="R331" i="30"/>
  <c r="P332" i="30"/>
  <c r="P334" i="1"/>
  <c r="R333" i="1"/>
  <c r="P328" i="17"/>
  <c r="R327" i="17"/>
  <c r="R326" i="2"/>
  <c r="P327" i="2"/>
  <c r="R328" i="10"/>
  <c r="P329" i="10"/>
  <c r="P327" i="8"/>
  <c r="R326" i="8"/>
  <c r="R331" i="15"/>
  <c r="P332" i="15"/>
  <c r="R330" i="26"/>
  <c r="P331" i="26"/>
  <c r="P328" i="20"/>
  <c r="R327" i="20"/>
  <c r="R334" i="7"/>
  <c r="P335" i="7"/>
  <c r="P328" i="18"/>
  <c r="R327" i="18"/>
  <c r="R328" i="6"/>
  <c r="P329" i="6"/>
  <c r="R326" i="31"/>
  <c r="P327" i="31"/>
  <c r="P333" i="24"/>
  <c r="R332" i="24"/>
  <c r="R331" i="29"/>
  <c r="P332" i="29"/>
  <c r="R332" i="14"/>
  <c r="P333" i="14"/>
  <c r="R328" i="9"/>
  <c r="P329" i="9"/>
  <c r="P329" i="23"/>
  <c r="R328" i="23"/>
  <c r="R327" i="5"/>
  <c r="P328" i="5"/>
  <c r="P328" i="16"/>
  <c r="R327" i="16"/>
  <c r="R326" i="13"/>
  <c r="P327" i="13"/>
  <c r="R327" i="34"/>
  <c r="P328" i="34"/>
  <c r="P329" i="12"/>
  <c r="R328" i="12"/>
  <c r="R327" i="22"/>
  <c r="P328" i="22"/>
  <c r="P330" i="12"/>
  <c r="R329" i="12"/>
  <c r="P328" i="13"/>
  <c r="R327" i="13"/>
  <c r="R328" i="5"/>
  <c r="P329" i="5"/>
  <c r="R329" i="9"/>
  <c r="P330" i="9"/>
  <c r="P333" i="29"/>
  <c r="R332" i="29"/>
  <c r="R327" i="31"/>
  <c r="P328" i="31"/>
  <c r="P333" i="15"/>
  <c r="R332" i="15"/>
  <c r="R329" i="10"/>
  <c r="P330" i="10"/>
  <c r="R332" i="30"/>
  <c r="P333" i="30"/>
  <c r="R329" i="25"/>
  <c r="P330" i="25"/>
  <c r="P329" i="18"/>
  <c r="R328" i="18"/>
  <c r="P329" i="20"/>
  <c r="R328" i="20"/>
  <c r="P329" i="17"/>
  <c r="R328" i="17"/>
  <c r="R328" i="22"/>
  <c r="P329" i="22"/>
  <c r="P334" i="14"/>
  <c r="R333" i="14"/>
  <c r="R329" i="6"/>
  <c r="P330" i="6"/>
  <c r="P336" i="7"/>
  <c r="R335" i="7"/>
  <c r="R331" i="26"/>
  <c r="P332" i="26"/>
  <c r="R327" i="2"/>
  <c r="P328" i="2"/>
  <c r="R335" i="27"/>
  <c r="P336" i="27"/>
  <c r="R328" i="34"/>
  <c r="P329" i="34"/>
  <c r="P329" i="16"/>
  <c r="R328" i="16"/>
  <c r="R329" i="23"/>
  <c r="P330" i="23"/>
  <c r="R333" i="24"/>
  <c r="P334" i="24"/>
  <c r="R327" i="8"/>
  <c r="P328" i="8"/>
  <c r="P335" i="1"/>
  <c r="R334" i="1"/>
  <c r="P329" i="11"/>
  <c r="R328" i="11"/>
  <c r="R334" i="24"/>
  <c r="P335" i="24"/>
  <c r="R336" i="27"/>
  <c r="P337" i="27"/>
  <c r="P333" i="26"/>
  <c r="R332" i="26"/>
  <c r="R330" i="6"/>
  <c r="P331" i="6"/>
  <c r="R329" i="22"/>
  <c r="P330" i="22"/>
  <c r="R330" i="25"/>
  <c r="P331" i="25"/>
  <c r="R330" i="10"/>
  <c r="P331" i="10"/>
  <c r="R328" i="31"/>
  <c r="P329" i="31"/>
  <c r="P331" i="9"/>
  <c r="R330" i="9"/>
  <c r="P330" i="16"/>
  <c r="R329" i="16"/>
  <c r="P330" i="20"/>
  <c r="R329" i="20"/>
  <c r="P329" i="13"/>
  <c r="R328" i="13"/>
  <c r="R328" i="8"/>
  <c r="P329" i="8"/>
  <c r="R330" i="23"/>
  <c r="P331" i="23"/>
  <c r="R329" i="34"/>
  <c r="P330" i="34"/>
  <c r="R328" i="2"/>
  <c r="P329" i="2"/>
  <c r="P334" i="30"/>
  <c r="R333" i="30"/>
  <c r="R329" i="5"/>
  <c r="P330" i="5"/>
  <c r="R335" i="1"/>
  <c r="P336" i="1"/>
  <c r="P330" i="11"/>
  <c r="R329" i="11"/>
  <c r="R336" i="7"/>
  <c r="P337" i="7"/>
  <c r="R334" i="14"/>
  <c r="P335" i="14"/>
  <c r="P330" i="17"/>
  <c r="R329" i="17"/>
  <c r="P330" i="18"/>
  <c r="R329" i="18"/>
  <c r="P334" i="15"/>
  <c r="R333" i="15"/>
  <c r="P334" i="29"/>
  <c r="R333" i="29"/>
  <c r="P331" i="12"/>
  <c r="R330" i="12"/>
  <c r="P335" i="29"/>
  <c r="R334" i="29"/>
  <c r="R331" i="12"/>
  <c r="P332" i="12"/>
  <c r="P336" i="14"/>
  <c r="R335" i="14"/>
  <c r="R330" i="5"/>
  <c r="P331" i="5"/>
  <c r="P330" i="2"/>
  <c r="R329" i="2"/>
  <c r="P332" i="23"/>
  <c r="R331" i="23"/>
  <c r="R329" i="31"/>
  <c r="P330" i="31"/>
  <c r="P332" i="25"/>
  <c r="R331" i="25"/>
  <c r="P332" i="6"/>
  <c r="R331" i="6"/>
  <c r="R337" i="27"/>
  <c r="P338" i="27"/>
  <c r="P331" i="11"/>
  <c r="R330" i="11"/>
  <c r="P330" i="13"/>
  <c r="R329" i="13"/>
  <c r="R330" i="16"/>
  <c r="P331" i="16"/>
  <c r="P338" i="7"/>
  <c r="R337" i="7"/>
  <c r="P337" i="1"/>
  <c r="R336" i="1"/>
  <c r="P331" i="34"/>
  <c r="R330" i="34"/>
  <c r="R329" i="8"/>
  <c r="P330" i="8"/>
  <c r="P332" i="10"/>
  <c r="R331" i="10"/>
  <c r="R330" i="22"/>
  <c r="P331" i="22"/>
  <c r="R335" i="24"/>
  <c r="P336" i="24"/>
  <c r="P331" i="18"/>
  <c r="R330" i="18"/>
  <c r="R334" i="15"/>
  <c r="P335" i="15"/>
  <c r="P331" i="17"/>
  <c r="R330" i="17"/>
  <c r="P335" i="30"/>
  <c r="R334" i="30"/>
  <c r="R330" i="20"/>
  <c r="P331" i="20"/>
  <c r="R331" i="9"/>
  <c r="P332" i="9"/>
  <c r="R333" i="26"/>
  <c r="P334" i="26"/>
  <c r="R332" i="9"/>
  <c r="P333" i="9"/>
  <c r="P336" i="15"/>
  <c r="R335" i="15"/>
  <c r="P337" i="24"/>
  <c r="R336" i="24"/>
  <c r="P339" i="27"/>
  <c r="R338" i="27"/>
  <c r="P332" i="5"/>
  <c r="R331" i="5"/>
  <c r="P333" i="12"/>
  <c r="R332" i="12"/>
  <c r="P336" i="30"/>
  <c r="R335" i="30"/>
  <c r="R332" i="10"/>
  <c r="P333" i="10"/>
  <c r="P332" i="34"/>
  <c r="R331" i="34"/>
  <c r="R338" i="7"/>
  <c r="P339" i="7"/>
  <c r="P331" i="13"/>
  <c r="R330" i="13"/>
  <c r="R332" i="25"/>
  <c r="P333" i="25"/>
  <c r="P333" i="23"/>
  <c r="R332" i="23"/>
  <c r="P332" i="20"/>
  <c r="R331" i="20"/>
  <c r="P332" i="22"/>
  <c r="R331" i="22"/>
  <c r="R330" i="8"/>
  <c r="P331" i="8"/>
  <c r="P332" i="16"/>
  <c r="R331" i="16"/>
  <c r="R330" i="31"/>
  <c r="P331" i="31"/>
  <c r="P335" i="26"/>
  <c r="R334" i="26"/>
  <c r="R331" i="17"/>
  <c r="P332" i="17"/>
  <c r="R331" i="18"/>
  <c r="P332" i="18"/>
  <c r="R337" i="1"/>
  <c r="P338" i="1"/>
  <c r="R331" i="11"/>
  <c r="P332" i="11"/>
  <c r="R332" i="6"/>
  <c r="P333" i="6"/>
  <c r="R330" i="2"/>
  <c r="P331" i="2"/>
  <c r="R336" i="14"/>
  <c r="P337" i="14"/>
  <c r="P336" i="29"/>
  <c r="R335" i="29"/>
  <c r="P338" i="14"/>
  <c r="R337" i="14"/>
  <c r="R333" i="6"/>
  <c r="P334" i="6"/>
  <c r="P339" i="1"/>
  <c r="R338" i="1"/>
  <c r="P333" i="17"/>
  <c r="R332" i="17"/>
  <c r="P332" i="31"/>
  <c r="R331" i="31"/>
  <c r="P332" i="8"/>
  <c r="R331" i="8"/>
  <c r="R333" i="25"/>
  <c r="P334" i="25"/>
  <c r="P340" i="7"/>
  <c r="R339" i="7"/>
  <c r="R333" i="10"/>
  <c r="P334" i="10"/>
  <c r="P333" i="20"/>
  <c r="R332" i="20"/>
  <c r="P334" i="12"/>
  <c r="R333" i="12"/>
  <c r="R339" i="27"/>
  <c r="P340" i="27"/>
  <c r="R336" i="15"/>
  <c r="P337" i="15"/>
  <c r="R331" i="2"/>
  <c r="P332" i="2"/>
  <c r="P333" i="11"/>
  <c r="R332" i="11"/>
  <c r="P333" i="18"/>
  <c r="R332" i="18"/>
  <c r="P334" i="9"/>
  <c r="R333" i="9"/>
  <c r="P337" i="29"/>
  <c r="R336" i="29"/>
  <c r="R335" i="26"/>
  <c r="P336" i="26"/>
  <c r="P333" i="16"/>
  <c r="R332" i="16"/>
  <c r="R332" i="22"/>
  <c r="P333" i="22"/>
  <c r="P334" i="23"/>
  <c r="R333" i="23"/>
  <c r="R331" i="13"/>
  <c r="P332" i="13"/>
  <c r="P333" i="34"/>
  <c r="R332" i="34"/>
  <c r="P337" i="30"/>
  <c r="R336" i="30"/>
  <c r="R332" i="5"/>
  <c r="P333" i="5"/>
  <c r="P338" i="24"/>
  <c r="R337" i="24"/>
  <c r="P333" i="13"/>
  <c r="R332" i="13"/>
  <c r="R338" i="24"/>
  <c r="P339" i="24"/>
  <c r="P335" i="9"/>
  <c r="R334" i="9"/>
  <c r="R333" i="5"/>
  <c r="P334" i="5"/>
  <c r="P333" i="2"/>
  <c r="R332" i="2"/>
  <c r="P341" i="27"/>
  <c r="R340" i="27"/>
  <c r="P335" i="6"/>
  <c r="R334" i="6"/>
  <c r="R333" i="22"/>
  <c r="P334" i="22"/>
  <c r="P334" i="11"/>
  <c r="R333" i="11"/>
  <c r="R334" i="12"/>
  <c r="P335" i="12"/>
  <c r="P334" i="34"/>
  <c r="R333" i="34"/>
  <c r="R334" i="23"/>
  <c r="P335" i="23"/>
  <c r="R333" i="16"/>
  <c r="P334" i="16"/>
  <c r="P338" i="29"/>
  <c r="R337" i="29"/>
  <c r="P334" i="18"/>
  <c r="R333" i="18"/>
  <c r="R333" i="20"/>
  <c r="P334" i="20"/>
  <c r="P341" i="7"/>
  <c r="R340" i="7"/>
  <c r="R332" i="8"/>
  <c r="P333" i="8"/>
  <c r="P334" i="17"/>
  <c r="R333" i="17"/>
  <c r="P337" i="26"/>
  <c r="R336" i="26"/>
  <c r="P338" i="15"/>
  <c r="R337" i="15"/>
  <c r="P335" i="10"/>
  <c r="R334" i="10"/>
  <c r="P335" i="25"/>
  <c r="R334" i="25"/>
  <c r="R337" i="30"/>
  <c r="P338" i="30"/>
  <c r="R332" i="31"/>
  <c r="P333" i="31"/>
  <c r="P340" i="1"/>
  <c r="R339" i="1"/>
  <c r="R338" i="14"/>
  <c r="P339" i="14"/>
  <c r="P334" i="31"/>
  <c r="R333" i="31"/>
  <c r="P335" i="16"/>
  <c r="R334" i="16"/>
  <c r="R338" i="15"/>
  <c r="P339" i="15"/>
  <c r="R341" i="7"/>
  <c r="P342" i="7"/>
  <c r="R334" i="18"/>
  <c r="P335" i="18"/>
  <c r="R334" i="34"/>
  <c r="P335" i="34"/>
  <c r="P336" i="6"/>
  <c r="R335" i="6"/>
  <c r="R335" i="9"/>
  <c r="P336" i="9"/>
  <c r="P339" i="30"/>
  <c r="R338" i="30"/>
  <c r="R333" i="8"/>
  <c r="P334" i="8"/>
  <c r="P335" i="20"/>
  <c r="R334" i="20"/>
  <c r="R335" i="23"/>
  <c r="P336" i="23"/>
  <c r="P336" i="12"/>
  <c r="R335" i="12"/>
  <c r="P335" i="22"/>
  <c r="R334" i="22"/>
  <c r="P335" i="5"/>
  <c r="R334" i="5"/>
  <c r="R339" i="24"/>
  <c r="P340" i="24"/>
  <c r="R339" i="14"/>
  <c r="P340" i="14"/>
  <c r="R335" i="25"/>
  <c r="P336" i="25"/>
  <c r="R334" i="17"/>
  <c r="P335" i="17"/>
  <c r="R334" i="11"/>
  <c r="P335" i="11"/>
  <c r="R333" i="2"/>
  <c r="P334" i="2"/>
  <c r="P334" i="13"/>
  <c r="R333" i="13"/>
  <c r="R340" i="1"/>
  <c r="P341" i="1"/>
  <c r="R335" i="10"/>
  <c r="P336" i="10"/>
  <c r="R337" i="26"/>
  <c r="P338" i="26"/>
  <c r="R338" i="29"/>
  <c r="P339" i="29"/>
  <c r="R341" i="27"/>
  <c r="P342" i="27"/>
  <c r="P343" i="27"/>
  <c r="R342" i="27"/>
  <c r="P342" i="1"/>
  <c r="R341" i="1"/>
  <c r="R335" i="17"/>
  <c r="P336" i="17"/>
  <c r="P341" i="14"/>
  <c r="R340" i="14"/>
  <c r="R335" i="18"/>
  <c r="P336" i="18"/>
  <c r="R335" i="5"/>
  <c r="P336" i="5"/>
  <c r="R335" i="20"/>
  <c r="P336" i="20"/>
  <c r="R336" i="6"/>
  <c r="P337" i="6"/>
  <c r="P335" i="31"/>
  <c r="R334" i="31"/>
  <c r="P340" i="29"/>
  <c r="R339" i="29"/>
  <c r="P337" i="10"/>
  <c r="R336" i="10"/>
  <c r="P336" i="11"/>
  <c r="R335" i="11"/>
  <c r="P337" i="25"/>
  <c r="R336" i="25"/>
  <c r="R340" i="24"/>
  <c r="P341" i="24"/>
  <c r="P337" i="23"/>
  <c r="R336" i="23"/>
  <c r="P335" i="8"/>
  <c r="R334" i="8"/>
  <c r="P337" i="9"/>
  <c r="R336" i="9"/>
  <c r="R335" i="34"/>
  <c r="P336" i="34"/>
  <c r="P343" i="7"/>
  <c r="R342" i="7"/>
  <c r="R338" i="26"/>
  <c r="P339" i="26"/>
  <c r="P335" i="2"/>
  <c r="R334" i="2"/>
  <c r="P340" i="15"/>
  <c r="R339" i="15"/>
  <c r="R336" i="12"/>
  <c r="P337" i="12"/>
  <c r="R339" i="30"/>
  <c r="P340" i="30"/>
  <c r="R334" i="13"/>
  <c r="P335" i="13"/>
  <c r="P336" i="22"/>
  <c r="R335" i="22"/>
  <c r="R335" i="16"/>
  <c r="P336" i="16"/>
  <c r="P338" i="12"/>
  <c r="R337" i="12"/>
  <c r="R337" i="9"/>
  <c r="P338" i="9"/>
  <c r="P341" i="30"/>
  <c r="R340" i="30"/>
  <c r="P340" i="26"/>
  <c r="R339" i="26"/>
  <c r="R336" i="34"/>
  <c r="P337" i="34"/>
  <c r="P342" i="24"/>
  <c r="R341" i="24"/>
  <c r="P338" i="6"/>
  <c r="R337" i="6"/>
  <c r="P337" i="5"/>
  <c r="R336" i="5"/>
  <c r="P336" i="13"/>
  <c r="R335" i="13"/>
  <c r="P344" i="7"/>
  <c r="R343" i="7"/>
  <c r="R337" i="25"/>
  <c r="P338" i="25"/>
  <c r="R336" i="22"/>
  <c r="P337" i="22"/>
  <c r="P341" i="15"/>
  <c r="R340" i="15"/>
  <c r="R335" i="8"/>
  <c r="P336" i="8"/>
  <c r="R336" i="11"/>
  <c r="P337" i="11"/>
  <c r="P341" i="29"/>
  <c r="R340" i="29"/>
  <c r="R341" i="14"/>
  <c r="P342" i="14"/>
  <c r="P343" i="1"/>
  <c r="R342" i="1"/>
  <c r="P337" i="20"/>
  <c r="R336" i="20"/>
  <c r="P337" i="18"/>
  <c r="R336" i="18"/>
  <c r="P337" i="17"/>
  <c r="R336" i="17"/>
  <c r="P337" i="16"/>
  <c r="R336" i="16"/>
  <c r="R335" i="2"/>
  <c r="P336" i="2"/>
  <c r="R337" i="23"/>
  <c r="P338" i="23"/>
  <c r="R337" i="10"/>
  <c r="P338" i="10"/>
  <c r="P336" i="31"/>
  <c r="R335" i="31"/>
  <c r="R343" i="27"/>
  <c r="P344" i="27"/>
  <c r="P345" i="27"/>
  <c r="R344" i="27"/>
  <c r="P339" i="10"/>
  <c r="R338" i="10"/>
  <c r="R337" i="17"/>
  <c r="P338" i="17"/>
  <c r="R338" i="23"/>
  <c r="P339" i="23"/>
  <c r="P337" i="8"/>
  <c r="R336" i="8"/>
  <c r="P338" i="22"/>
  <c r="R337" i="22"/>
  <c r="P339" i="9"/>
  <c r="R338" i="9"/>
  <c r="P337" i="2"/>
  <c r="R336" i="2"/>
  <c r="R337" i="20"/>
  <c r="P338" i="20"/>
  <c r="R336" i="31"/>
  <c r="P337" i="31"/>
  <c r="R337" i="16"/>
  <c r="P338" i="16"/>
  <c r="R337" i="18"/>
  <c r="P338" i="18"/>
  <c r="R343" i="1"/>
  <c r="P344" i="1"/>
  <c r="R341" i="29"/>
  <c r="P342" i="29"/>
  <c r="R344" i="7"/>
  <c r="P345" i="7"/>
  <c r="R337" i="5"/>
  <c r="P338" i="5"/>
  <c r="R342" i="24"/>
  <c r="P343" i="24"/>
  <c r="R340" i="26"/>
  <c r="P341" i="26"/>
  <c r="R342" i="14"/>
  <c r="P343" i="14"/>
  <c r="P338" i="11"/>
  <c r="R337" i="11"/>
  <c r="P339" i="25"/>
  <c r="R338" i="25"/>
  <c r="R337" i="34"/>
  <c r="P338" i="34"/>
  <c r="R341" i="15"/>
  <c r="P342" i="15"/>
  <c r="R336" i="13"/>
  <c r="P337" i="13"/>
  <c r="R338" i="6"/>
  <c r="P339" i="6"/>
  <c r="R341" i="30"/>
  <c r="P342" i="30"/>
  <c r="R338" i="12"/>
  <c r="P339" i="12"/>
  <c r="P340" i="6"/>
  <c r="R339" i="6"/>
  <c r="P344" i="14"/>
  <c r="R343" i="14"/>
  <c r="R345" i="7"/>
  <c r="P346" i="7"/>
  <c r="P339" i="16"/>
  <c r="R338" i="16"/>
  <c r="P339" i="17"/>
  <c r="R338" i="17"/>
  <c r="R339" i="25"/>
  <c r="P340" i="25"/>
  <c r="P340" i="9"/>
  <c r="R339" i="9"/>
  <c r="R337" i="8"/>
  <c r="P338" i="8"/>
  <c r="R345" i="27"/>
  <c r="P346" i="27"/>
  <c r="P343" i="30"/>
  <c r="R342" i="30"/>
  <c r="P338" i="13"/>
  <c r="R337" i="13"/>
  <c r="P339" i="34"/>
  <c r="R338" i="34"/>
  <c r="R341" i="26"/>
  <c r="P342" i="26"/>
  <c r="P339" i="5"/>
  <c r="R338" i="5"/>
  <c r="P343" i="29"/>
  <c r="R342" i="29"/>
  <c r="P339" i="18"/>
  <c r="R338" i="18"/>
  <c r="R337" i="31"/>
  <c r="P338" i="31"/>
  <c r="R339" i="23"/>
  <c r="P340" i="23"/>
  <c r="P340" i="12"/>
  <c r="R339" i="12"/>
  <c r="P343" i="15"/>
  <c r="R342" i="15"/>
  <c r="R343" i="24"/>
  <c r="P344" i="24"/>
  <c r="R344" i="1"/>
  <c r="P345" i="1"/>
  <c r="P339" i="20"/>
  <c r="R338" i="20"/>
  <c r="R338" i="11"/>
  <c r="P339" i="11"/>
  <c r="R337" i="2"/>
  <c r="P338" i="2"/>
  <c r="R338" i="22"/>
  <c r="P339" i="22"/>
  <c r="R339" i="10"/>
  <c r="P340" i="10"/>
  <c r="P340" i="22"/>
  <c r="R339" i="22"/>
  <c r="P339" i="8"/>
  <c r="R338" i="8"/>
  <c r="R340" i="25"/>
  <c r="P341" i="25"/>
  <c r="P344" i="15"/>
  <c r="R343" i="15"/>
  <c r="R339" i="18"/>
  <c r="P340" i="18"/>
  <c r="R339" i="5"/>
  <c r="P340" i="5"/>
  <c r="R339" i="34"/>
  <c r="P340" i="34"/>
  <c r="R343" i="30"/>
  <c r="P344" i="30"/>
  <c r="P340" i="16"/>
  <c r="R339" i="16"/>
  <c r="P345" i="14"/>
  <c r="R344" i="14"/>
  <c r="P346" i="1"/>
  <c r="R345" i="1"/>
  <c r="R338" i="31"/>
  <c r="P339" i="31"/>
  <c r="P343" i="26"/>
  <c r="R342" i="26"/>
  <c r="P347" i="7"/>
  <c r="R346" i="7"/>
  <c r="P340" i="11"/>
  <c r="R339" i="11"/>
  <c r="R340" i="23"/>
  <c r="P341" i="23"/>
  <c r="R340" i="10"/>
  <c r="P341" i="10"/>
  <c r="R338" i="2"/>
  <c r="P339" i="2"/>
  <c r="R344" i="24"/>
  <c r="P345" i="24"/>
  <c r="P347" i="27"/>
  <c r="R346" i="27"/>
  <c r="P340" i="20"/>
  <c r="R339" i="20"/>
  <c r="P341" i="12"/>
  <c r="R340" i="12"/>
  <c r="R343" i="29"/>
  <c r="P344" i="29"/>
  <c r="R338" i="13"/>
  <c r="P339" i="13"/>
  <c r="R340" i="9"/>
  <c r="P341" i="9"/>
  <c r="R339" i="17"/>
  <c r="P340" i="17"/>
  <c r="P341" i="6"/>
  <c r="R340" i="6"/>
  <c r="P342" i="23"/>
  <c r="R341" i="23"/>
  <c r="R340" i="5"/>
  <c r="P341" i="5"/>
  <c r="R345" i="14"/>
  <c r="P346" i="14"/>
  <c r="R344" i="15"/>
  <c r="P345" i="15"/>
  <c r="R339" i="8"/>
  <c r="P340" i="8"/>
  <c r="R340" i="17"/>
  <c r="P341" i="17"/>
  <c r="R339" i="31"/>
  <c r="P340" i="31"/>
  <c r="P342" i="9"/>
  <c r="R341" i="9"/>
  <c r="P345" i="29"/>
  <c r="R344" i="29"/>
  <c r="R345" i="24"/>
  <c r="P346" i="24"/>
  <c r="P342" i="10"/>
  <c r="R341" i="10"/>
  <c r="R340" i="34"/>
  <c r="P341" i="34"/>
  <c r="R340" i="18"/>
  <c r="P341" i="18"/>
  <c r="P342" i="25"/>
  <c r="R341" i="25"/>
  <c r="P340" i="13"/>
  <c r="R339" i="13"/>
  <c r="P340" i="2"/>
  <c r="R339" i="2"/>
  <c r="P345" i="30"/>
  <c r="R344" i="30"/>
  <c r="R341" i="12"/>
  <c r="P342" i="12"/>
  <c r="R347" i="27"/>
  <c r="P348" i="27"/>
  <c r="R347" i="7"/>
  <c r="P348" i="7"/>
  <c r="R341" i="6"/>
  <c r="P342" i="6"/>
  <c r="R340" i="20"/>
  <c r="P341" i="20"/>
  <c r="P341" i="11"/>
  <c r="R340" i="11"/>
  <c r="P344" i="26"/>
  <c r="R343" i="26"/>
  <c r="R346" i="1"/>
  <c r="P347" i="1"/>
  <c r="R340" i="16"/>
  <c r="P341" i="16"/>
  <c r="P341" i="22"/>
  <c r="R340" i="22"/>
  <c r="P342" i="34"/>
  <c r="R341" i="34"/>
  <c r="P342" i="17"/>
  <c r="R341" i="17"/>
  <c r="R345" i="15"/>
  <c r="P346" i="15"/>
  <c r="R344" i="26"/>
  <c r="P345" i="26"/>
  <c r="P343" i="9"/>
  <c r="R342" i="9"/>
  <c r="P342" i="20"/>
  <c r="R341" i="20"/>
  <c r="P343" i="12"/>
  <c r="R342" i="12"/>
  <c r="R346" i="24"/>
  <c r="P347" i="24"/>
  <c r="R342" i="25"/>
  <c r="P343" i="25"/>
  <c r="P349" i="27"/>
  <c r="R348" i="27"/>
  <c r="P342" i="18"/>
  <c r="R341" i="18"/>
  <c r="R340" i="31"/>
  <c r="P341" i="31"/>
  <c r="R340" i="8"/>
  <c r="P341" i="8"/>
  <c r="P347" i="14"/>
  <c r="R346" i="14"/>
  <c r="P342" i="16"/>
  <c r="R341" i="16"/>
  <c r="P349" i="7"/>
  <c r="R348" i="7"/>
  <c r="P342" i="5"/>
  <c r="R341" i="5"/>
  <c r="R340" i="2"/>
  <c r="P341" i="2"/>
  <c r="P348" i="1"/>
  <c r="R347" i="1"/>
  <c r="P343" i="6"/>
  <c r="R342" i="6"/>
  <c r="R341" i="22"/>
  <c r="P342" i="22"/>
  <c r="R341" i="11"/>
  <c r="P342" i="11"/>
  <c r="R345" i="30"/>
  <c r="P346" i="30"/>
  <c r="P341" i="13"/>
  <c r="R340" i="13"/>
  <c r="R342" i="10"/>
  <c r="P343" i="10"/>
  <c r="R345" i="29"/>
  <c r="P346" i="29"/>
  <c r="R342" i="23"/>
  <c r="P343" i="23"/>
  <c r="R346" i="29"/>
  <c r="P347" i="29"/>
  <c r="P343" i="11"/>
  <c r="R342" i="11"/>
  <c r="P342" i="31"/>
  <c r="R341" i="31"/>
  <c r="R341" i="13"/>
  <c r="P342" i="13"/>
  <c r="P344" i="6"/>
  <c r="R343" i="6"/>
  <c r="P350" i="7"/>
  <c r="R349" i="7"/>
  <c r="R347" i="14"/>
  <c r="P348" i="14"/>
  <c r="P350" i="27"/>
  <c r="R349" i="27"/>
  <c r="P343" i="20"/>
  <c r="R342" i="20"/>
  <c r="R342" i="17"/>
  <c r="P343" i="17"/>
  <c r="P342" i="8"/>
  <c r="R341" i="8"/>
  <c r="R343" i="25"/>
  <c r="P344" i="25"/>
  <c r="P347" i="15"/>
  <c r="R346" i="15"/>
  <c r="R341" i="2"/>
  <c r="P342" i="2"/>
  <c r="P348" i="24"/>
  <c r="R347" i="24"/>
  <c r="P346" i="26"/>
  <c r="R345" i="26"/>
  <c r="P344" i="23"/>
  <c r="R343" i="23"/>
  <c r="R343" i="10"/>
  <c r="P344" i="10"/>
  <c r="P347" i="30"/>
  <c r="R346" i="30"/>
  <c r="P343" i="22"/>
  <c r="R342" i="22"/>
  <c r="P349" i="1"/>
  <c r="R348" i="1"/>
  <c r="R342" i="5"/>
  <c r="P343" i="5"/>
  <c r="P343" i="16"/>
  <c r="R342" i="16"/>
  <c r="R342" i="18"/>
  <c r="P343" i="18"/>
  <c r="P344" i="12"/>
  <c r="R343" i="12"/>
  <c r="R343" i="9"/>
  <c r="P344" i="9"/>
  <c r="P343" i="34"/>
  <c r="R342" i="34"/>
  <c r="R343" i="18"/>
  <c r="P344" i="18"/>
  <c r="P343" i="2"/>
  <c r="R342" i="2"/>
  <c r="R343" i="17"/>
  <c r="P344" i="17"/>
  <c r="P344" i="22"/>
  <c r="R343" i="22"/>
  <c r="R346" i="26"/>
  <c r="P347" i="26"/>
  <c r="R350" i="27"/>
  <c r="P351" i="27"/>
  <c r="P351" i="7"/>
  <c r="R350" i="7"/>
  <c r="P344" i="11"/>
  <c r="R343" i="11"/>
  <c r="R344" i="9"/>
  <c r="P345" i="9"/>
  <c r="P343" i="13"/>
  <c r="R342" i="13"/>
  <c r="R348" i="14"/>
  <c r="P349" i="14"/>
  <c r="P348" i="29"/>
  <c r="R347" i="29"/>
  <c r="R343" i="5"/>
  <c r="P344" i="5"/>
  <c r="P345" i="10"/>
  <c r="R344" i="10"/>
  <c r="P345" i="25"/>
  <c r="R344" i="25"/>
  <c r="R343" i="34"/>
  <c r="P344" i="34"/>
  <c r="R344" i="12"/>
  <c r="P345" i="12"/>
  <c r="R343" i="16"/>
  <c r="P344" i="16"/>
  <c r="P350" i="1"/>
  <c r="R349" i="1"/>
  <c r="R347" i="30"/>
  <c r="P348" i="30"/>
  <c r="R344" i="23"/>
  <c r="P345" i="23"/>
  <c r="R348" i="24"/>
  <c r="P349" i="24"/>
  <c r="R347" i="15"/>
  <c r="P348" i="15"/>
  <c r="R342" i="8"/>
  <c r="P343" i="8"/>
  <c r="R343" i="20"/>
  <c r="P344" i="20"/>
  <c r="R344" i="6"/>
  <c r="P345" i="6"/>
  <c r="R342" i="31"/>
  <c r="P343" i="31"/>
  <c r="R343" i="8"/>
  <c r="P344" i="8"/>
  <c r="R344" i="16"/>
  <c r="P345" i="16"/>
  <c r="P346" i="10"/>
  <c r="R345" i="10"/>
  <c r="P349" i="29"/>
  <c r="R348" i="29"/>
  <c r="P344" i="13"/>
  <c r="R343" i="13"/>
  <c r="R344" i="11"/>
  <c r="P345" i="11"/>
  <c r="R344" i="22"/>
  <c r="P345" i="22"/>
  <c r="P344" i="2"/>
  <c r="R343" i="2"/>
  <c r="R345" i="6"/>
  <c r="P346" i="6"/>
  <c r="R348" i="30"/>
  <c r="P349" i="30"/>
  <c r="R344" i="20"/>
  <c r="P345" i="20"/>
  <c r="R345" i="23"/>
  <c r="P346" i="23"/>
  <c r="R345" i="12"/>
  <c r="P346" i="12"/>
  <c r="P345" i="5"/>
  <c r="R344" i="5"/>
  <c r="R349" i="14"/>
  <c r="P350" i="14"/>
  <c r="P346" i="9"/>
  <c r="R345" i="9"/>
  <c r="R347" i="26"/>
  <c r="P348" i="26"/>
  <c r="P345" i="17"/>
  <c r="R344" i="17"/>
  <c r="P345" i="18"/>
  <c r="R344" i="18"/>
  <c r="R349" i="24"/>
  <c r="P350" i="24"/>
  <c r="R344" i="34"/>
  <c r="P345" i="34"/>
  <c r="R351" i="27"/>
  <c r="P352" i="27"/>
  <c r="R343" i="31"/>
  <c r="P344" i="31"/>
  <c r="P349" i="15"/>
  <c r="R348" i="15"/>
  <c r="P351" i="1"/>
  <c r="R350" i="1"/>
  <c r="P346" i="25"/>
  <c r="R345" i="25"/>
  <c r="P352" i="7"/>
  <c r="R351" i="7"/>
  <c r="R350" i="24"/>
  <c r="P351" i="24"/>
  <c r="P350" i="30"/>
  <c r="R349" i="30"/>
  <c r="R345" i="11"/>
  <c r="P346" i="11"/>
  <c r="P350" i="15"/>
  <c r="R349" i="15"/>
  <c r="P346" i="17"/>
  <c r="R345" i="17"/>
  <c r="P346" i="5"/>
  <c r="R345" i="5"/>
  <c r="R344" i="2"/>
  <c r="P345" i="2"/>
  <c r="P350" i="29"/>
  <c r="R349" i="29"/>
  <c r="R352" i="27"/>
  <c r="P353" i="27"/>
  <c r="P347" i="23"/>
  <c r="R346" i="23"/>
  <c r="R346" i="25"/>
  <c r="P347" i="25"/>
  <c r="R344" i="31"/>
  <c r="P345" i="31"/>
  <c r="P346" i="34"/>
  <c r="R345" i="34"/>
  <c r="R348" i="26"/>
  <c r="P349" i="26"/>
  <c r="R350" i="14"/>
  <c r="P351" i="14"/>
  <c r="P347" i="12"/>
  <c r="R346" i="12"/>
  <c r="P346" i="20"/>
  <c r="R345" i="20"/>
  <c r="P347" i="6"/>
  <c r="R346" i="6"/>
  <c r="R345" i="22"/>
  <c r="P346" i="22"/>
  <c r="P345" i="8"/>
  <c r="R344" i="8"/>
  <c r="P346" i="16"/>
  <c r="R345" i="16"/>
  <c r="R346" i="9"/>
  <c r="P347" i="9"/>
  <c r="R352" i="7"/>
  <c r="P353" i="7"/>
  <c r="R351" i="1"/>
  <c r="P352" i="1"/>
  <c r="P346" i="18"/>
  <c r="R345" i="18"/>
  <c r="R344" i="13"/>
  <c r="P345" i="13"/>
  <c r="R346" i="10"/>
  <c r="P347" i="10"/>
  <c r="R352" i="1"/>
  <c r="P353" i="1"/>
  <c r="R349" i="26"/>
  <c r="P350" i="26"/>
  <c r="P346" i="8"/>
  <c r="R345" i="8"/>
  <c r="R347" i="6"/>
  <c r="P348" i="6"/>
  <c r="R347" i="12"/>
  <c r="P348" i="12"/>
  <c r="R347" i="23"/>
  <c r="P348" i="23"/>
  <c r="R350" i="29"/>
  <c r="P351" i="29"/>
  <c r="R346" i="5"/>
  <c r="P347" i="5"/>
  <c r="P351" i="15"/>
  <c r="R350" i="15"/>
  <c r="P351" i="30"/>
  <c r="R350" i="30"/>
  <c r="R345" i="31"/>
  <c r="P346" i="31"/>
  <c r="P348" i="10"/>
  <c r="R347" i="10"/>
  <c r="R353" i="7"/>
  <c r="P354" i="7"/>
  <c r="P352" i="14"/>
  <c r="R351" i="14"/>
  <c r="P348" i="25"/>
  <c r="R347" i="25"/>
  <c r="P354" i="27"/>
  <c r="R353" i="27"/>
  <c r="P346" i="2"/>
  <c r="R345" i="2"/>
  <c r="P347" i="11"/>
  <c r="R346" i="11"/>
  <c r="P352" i="24"/>
  <c r="R351" i="24"/>
  <c r="R345" i="13"/>
  <c r="P346" i="13"/>
  <c r="P348" i="9"/>
  <c r="R347" i="9"/>
  <c r="P347" i="22"/>
  <c r="R346" i="22"/>
  <c r="R346" i="18"/>
  <c r="P347" i="18"/>
  <c r="R346" i="16"/>
  <c r="P347" i="16"/>
  <c r="R346" i="20"/>
  <c r="P347" i="20"/>
  <c r="P347" i="34"/>
  <c r="R346" i="34"/>
  <c r="R346" i="17"/>
  <c r="P347" i="17"/>
  <c r="R347" i="11"/>
  <c r="P348" i="11"/>
  <c r="P355" i="27"/>
  <c r="R354" i="27"/>
  <c r="P353" i="14"/>
  <c r="R352" i="14"/>
  <c r="R348" i="10"/>
  <c r="P349" i="10"/>
  <c r="P352" i="30"/>
  <c r="R351" i="30"/>
  <c r="P348" i="5"/>
  <c r="R347" i="5"/>
  <c r="P351" i="26"/>
  <c r="R350" i="26"/>
  <c r="P348" i="17"/>
  <c r="R347" i="17"/>
  <c r="P348" i="20"/>
  <c r="R347" i="20"/>
  <c r="P348" i="18"/>
  <c r="R347" i="18"/>
  <c r="R354" i="7"/>
  <c r="P355" i="7"/>
  <c r="R346" i="31"/>
  <c r="P347" i="31"/>
  <c r="R351" i="29"/>
  <c r="P352" i="29"/>
  <c r="P349" i="12"/>
  <c r="R348" i="12"/>
  <c r="R353" i="1"/>
  <c r="P354" i="1"/>
  <c r="P348" i="16"/>
  <c r="R347" i="16"/>
  <c r="P347" i="13"/>
  <c r="R346" i="13"/>
  <c r="R348" i="23"/>
  <c r="P349" i="23"/>
  <c r="P349" i="6"/>
  <c r="R348" i="6"/>
  <c r="R347" i="34"/>
  <c r="P348" i="34"/>
  <c r="R347" i="22"/>
  <c r="P348" i="22"/>
  <c r="P349" i="9"/>
  <c r="R348" i="9"/>
  <c r="R352" i="24"/>
  <c r="P353" i="24"/>
  <c r="R346" i="2"/>
  <c r="P347" i="2"/>
  <c r="R348" i="25"/>
  <c r="P349" i="25"/>
  <c r="P352" i="15"/>
  <c r="R351" i="15"/>
  <c r="R346" i="8"/>
  <c r="P347" i="8"/>
  <c r="R352" i="15"/>
  <c r="P353" i="15"/>
  <c r="P350" i="9"/>
  <c r="R349" i="9"/>
  <c r="P349" i="16"/>
  <c r="R348" i="16"/>
  <c r="P350" i="12"/>
  <c r="R349" i="12"/>
  <c r="R348" i="18"/>
  <c r="P349" i="18"/>
  <c r="R348" i="17"/>
  <c r="P349" i="17"/>
  <c r="R348" i="5"/>
  <c r="P349" i="5"/>
  <c r="P356" i="27"/>
  <c r="R355" i="27"/>
  <c r="R347" i="2"/>
  <c r="P348" i="2"/>
  <c r="P350" i="23"/>
  <c r="R349" i="23"/>
  <c r="P348" i="31"/>
  <c r="R347" i="31"/>
  <c r="R353" i="24"/>
  <c r="P354" i="24"/>
  <c r="R354" i="1"/>
  <c r="P355" i="1"/>
  <c r="P353" i="29"/>
  <c r="R352" i="29"/>
  <c r="R355" i="7"/>
  <c r="P356" i="7"/>
  <c r="P349" i="11"/>
  <c r="R348" i="11"/>
  <c r="P349" i="34"/>
  <c r="R348" i="34"/>
  <c r="R349" i="10"/>
  <c r="P350" i="10"/>
  <c r="P348" i="8"/>
  <c r="R347" i="8"/>
  <c r="R349" i="25"/>
  <c r="P350" i="25"/>
  <c r="P349" i="22"/>
  <c r="R348" i="22"/>
  <c r="P350" i="6"/>
  <c r="R349" i="6"/>
  <c r="R347" i="13"/>
  <c r="P348" i="13"/>
  <c r="P349" i="20"/>
  <c r="R348" i="20"/>
  <c r="P352" i="26"/>
  <c r="R351" i="26"/>
  <c r="R352" i="30"/>
  <c r="P353" i="30"/>
  <c r="P354" i="14"/>
  <c r="R353" i="14"/>
  <c r="R353" i="30"/>
  <c r="P354" i="30"/>
  <c r="R350" i="25"/>
  <c r="P351" i="25"/>
  <c r="R354" i="24"/>
  <c r="P355" i="24"/>
  <c r="R349" i="17"/>
  <c r="P350" i="17"/>
  <c r="P351" i="6"/>
  <c r="R350" i="6"/>
  <c r="P350" i="11"/>
  <c r="R349" i="11"/>
  <c r="R353" i="29"/>
  <c r="P354" i="29"/>
  <c r="P351" i="23"/>
  <c r="R350" i="23"/>
  <c r="P357" i="27"/>
  <c r="R356" i="27"/>
  <c r="P351" i="12"/>
  <c r="R350" i="12"/>
  <c r="P351" i="9"/>
  <c r="R350" i="9"/>
  <c r="R350" i="10"/>
  <c r="P351" i="10"/>
  <c r="P349" i="13"/>
  <c r="R348" i="13"/>
  <c r="R356" i="7"/>
  <c r="P357" i="7"/>
  <c r="R355" i="1"/>
  <c r="P356" i="1"/>
  <c r="R348" i="2"/>
  <c r="P349" i="2"/>
  <c r="R349" i="5"/>
  <c r="P350" i="5"/>
  <c r="R349" i="18"/>
  <c r="P350" i="18"/>
  <c r="R353" i="15"/>
  <c r="P354" i="15"/>
  <c r="P350" i="20"/>
  <c r="R349" i="20"/>
  <c r="P355" i="14"/>
  <c r="R354" i="14"/>
  <c r="P353" i="26"/>
  <c r="R352" i="26"/>
  <c r="P350" i="22"/>
  <c r="R349" i="22"/>
  <c r="R348" i="8"/>
  <c r="P349" i="8"/>
  <c r="P350" i="34"/>
  <c r="R349" i="34"/>
  <c r="P349" i="31"/>
  <c r="R348" i="31"/>
  <c r="P350" i="16"/>
  <c r="R349" i="16"/>
  <c r="R356" i="1"/>
  <c r="P357" i="1"/>
  <c r="R350" i="18"/>
  <c r="P351" i="18"/>
  <c r="R349" i="2"/>
  <c r="P350" i="2"/>
  <c r="R357" i="7"/>
  <c r="P358" i="7"/>
  <c r="R351" i="10"/>
  <c r="P352" i="10"/>
  <c r="R350" i="17"/>
  <c r="P351" i="17"/>
  <c r="R351" i="25"/>
  <c r="P352" i="25"/>
  <c r="R354" i="15"/>
  <c r="P355" i="15"/>
  <c r="R354" i="30"/>
  <c r="P355" i="30"/>
  <c r="R349" i="8"/>
  <c r="P350" i="8"/>
  <c r="P350" i="31"/>
  <c r="R349" i="31"/>
  <c r="P354" i="26"/>
  <c r="R353" i="26"/>
  <c r="P351" i="20"/>
  <c r="R350" i="20"/>
  <c r="P352" i="12"/>
  <c r="R351" i="12"/>
  <c r="R351" i="23"/>
  <c r="P352" i="23"/>
  <c r="P351" i="11"/>
  <c r="R350" i="11"/>
  <c r="R350" i="5"/>
  <c r="P351" i="5"/>
  <c r="R354" i="29"/>
  <c r="P355" i="29"/>
  <c r="P356" i="24"/>
  <c r="R355" i="24"/>
  <c r="P351" i="16"/>
  <c r="R350" i="16"/>
  <c r="P351" i="34"/>
  <c r="R350" i="34"/>
  <c r="P351" i="22"/>
  <c r="R350" i="22"/>
  <c r="P356" i="14"/>
  <c r="R355" i="14"/>
  <c r="P350" i="13"/>
  <c r="R349" i="13"/>
  <c r="R351" i="9"/>
  <c r="P352" i="9"/>
  <c r="R357" i="27"/>
  <c r="P358" i="27"/>
  <c r="P352" i="6"/>
  <c r="R351" i="6"/>
  <c r="R352" i="6"/>
  <c r="P353" i="6"/>
  <c r="P359" i="27"/>
  <c r="R358" i="27"/>
  <c r="R355" i="29"/>
  <c r="P356" i="29"/>
  <c r="R350" i="8"/>
  <c r="P351" i="8"/>
  <c r="R355" i="15"/>
  <c r="P356" i="15"/>
  <c r="R351" i="17"/>
  <c r="P352" i="17"/>
  <c r="R358" i="7"/>
  <c r="P359" i="7"/>
  <c r="R351" i="18"/>
  <c r="P352" i="18"/>
  <c r="P351" i="13"/>
  <c r="R350" i="13"/>
  <c r="P352" i="22"/>
  <c r="R351" i="22"/>
  <c r="R351" i="16"/>
  <c r="P352" i="16"/>
  <c r="P352" i="11"/>
  <c r="R351" i="11"/>
  <c r="R352" i="12"/>
  <c r="P353" i="12"/>
  <c r="P355" i="26"/>
  <c r="R354" i="26"/>
  <c r="R352" i="9"/>
  <c r="P353" i="9"/>
  <c r="R351" i="5"/>
  <c r="P352" i="5"/>
  <c r="P353" i="23"/>
  <c r="R352" i="23"/>
  <c r="R355" i="30"/>
  <c r="P356" i="30"/>
  <c r="P353" i="25"/>
  <c r="R352" i="25"/>
  <c r="P353" i="10"/>
  <c r="R352" i="10"/>
  <c r="P351" i="2"/>
  <c r="R350" i="2"/>
  <c r="P358" i="1"/>
  <c r="R357" i="1"/>
  <c r="P357" i="14"/>
  <c r="R356" i="14"/>
  <c r="P352" i="34"/>
  <c r="R351" i="34"/>
  <c r="R356" i="24"/>
  <c r="P357" i="24"/>
  <c r="R351" i="20"/>
  <c r="P352" i="20"/>
  <c r="P351" i="31"/>
  <c r="R350" i="31"/>
  <c r="R352" i="20"/>
  <c r="P353" i="20"/>
  <c r="R356" i="30"/>
  <c r="P357" i="30"/>
  <c r="P353" i="5"/>
  <c r="R352" i="5"/>
  <c r="P353" i="18"/>
  <c r="R352" i="18"/>
  <c r="P353" i="17"/>
  <c r="R352" i="17"/>
  <c r="R351" i="8"/>
  <c r="P352" i="8"/>
  <c r="P353" i="34"/>
  <c r="R352" i="34"/>
  <c r="P359" i="1"/>
  <c r="R358" i="1"/>
  <c r="P354" i="10"/>
  <c r="R353" i="10"/>
  <c r="P356" i="26"/>
  <c r="R355" i="26"/>
  <c r="R352" i="11"/>
  <c r="P353" i="11"/>
  <c r="R352" i="22"/>
  <c r="P353" i="22"/>
  <c r="R359" i="27"/>
  <c r="P360" i="27"/>
  <c r="R357" i="24"/>
  <c r="P358" i="24"/>
  <c r="R353" i="9"/>
  <c r="P354" i="9"/>
  <c r="R353" i="12"/>
  <c r="P354" i="12"/>
  <c r="R352" i="16"/>
  <c r="P353" i="16"/>
  <c r="P360" i="7"/>
  <c r="R359" i="7"/>
  <c r="R356" i="15"/>
  <c r="P357" i="15"/>
  <c r="P357" i="29"/>
  <c r="R356" i="29"/>
  <c r="R353" i="6"/>
  <c r="P354" i="6"/>
  <c r="R351" i="31"/>
  <c r="P352" i="31"/>
  <c r="P358" i="14"/>
  <c r="R357" i="14"/>
  <c r="P352" i="2"/>
  <c r="R351" i="2"/>
  <c r="P354" i="25"/>
  <c r="R353" i="25"/>
  <c r="P354" i="23"/>
  <c r="R353" i="23"/>
  <c r="P352" i="13"/>
  <c r="R351" i="13"/>
  <c r="R352" i="31"/>
  <c r="P353" i="31"/>
  <c r="R354" i="12"/>
  <c r="P355" i="12"/>
  <c r="P359" i="24"/>
  <c r="R358" i="24"/>
  <c r="R353" i="22"/>
  <c r="P354" i="22"/>
  <c r="P353" i="8"/>
  <c r="R352" i="8"/>
  <c r="P358" i="30"/>
  <c r="R357" i="30"/>
  <c r="R354" i="23"/>
  <c r="P355" i="23"/>
  <c r="P353" i="2"/>
  <c r="R352" i="2"/>
  <c r="R357" i="29"/>
  <c r="P358" i="29"/>
  <c r="P361" i="7"/>
  <c r="R360" i="7"/>
  <c r="P357" i="26"/>
  <c r="R356" i="26"/>
  <c r="P360" i="1"/>
  <c r="R359" i="1"/>
  <c r="P354" i="18"/>
  <c r="R353" i="18"/>
  <c r="R354" i="6"/>
  <c r="P355" i="6"/>
  <c r="R357" i="15"/>
  <c r="P358" i="15"/>
  <c r="R353" i="16"/>
  <c r="P354" i="16"/>
  <c r="R354" i="9"/>
  <c r="P355" i="9"/>
  <c r="P361" i="27"/>
  <c r="R360" i="27"/>
  <c r="R353" i="11"/>
  <c r="P354" i="11"/>
  <c r="R353" i="20"/>
  <c r="P354" i="20"/>
  <c r="R352" i="13"/>
  <c r="P353" i="13"/>
  <c r="P355" i="25"/>
  <c r="R354" i="25"/>
  <c r="P359" i="14"/>
  <c r="R358" i="14"/>
  <c r="P355" i="10"/>
  <c r="R354" i="10"/>
  <c r="R353" i="34"/>
  <c r="P354" i="34"/>
  <c r="P354" i="17"/>
  <c r="R353" i="17"/>
  <c r="P354" i="5"/>
  <c r="R353" i="5"/>
  <c r="R354" i="20"/>
  <c r="P355" i="20"/>
  <c r="R354" i="16"/>
  <c r="P355" i="16"/>
  <c r="R355" i="6"/>
  <c r="P356" i="6"/>
  <c r="R354" i="22"/>
  <c r="P355" i="22"/>
  <c r="R355" i="12"/>
  <c r="P356" i="12"/>
  <c r="P355" i="17"/>
  <c r="R354" i="17"/>
  <c r="P356" i="10"/>
  <c r="R355" i="10"/>
  <c r="P356" i="25"/>
  <c r="R355" i="25"/>
  <c r="R361" i="27"/>
  <c r="P362" i="27"/>
  <c r="P361" i="1"/>
  <c r="R360" i="1"/>
  <c r="P362" i="7"/>
  <c r="R361" i="7"/>
  <c r="P354" i="2"/>
  <c r="R353" i="2"/>
  <c r="R358" i="30"/>
  <c r="P359" i="30"/>
  <c r="P355" i="34"/>
  <c r="R354" i="34"/>
  <c r="R353" i="13"/>
  <c r="P354" i="13"/>
  <c r="R354" i="11"/>
  <c r="P355" i="11"/>
  <c r="R355" i="9"/>
  <c r="P356" i="9"/>
  <c r="R358" i="15"/>
  <c r="P359" i="15"/>
  <c r="P359" i="29"/>
  <c r="R358" i="29"/>
  <c r="R355" i="23"/>
  <c r="P356" i="23"/>
  <c r="R353" i="31"/>
  <c r="P354" i="31"/>
  <c r="P355" i="5"/>
  <c r="R354" i="5"/>
  <c r="P360" i="14"/>
  <c r="R359" i="14"/>
  <c r="P355" i="18"/>
  <c r="R354" i="18"/>
  <c r="P358" i="26"/>
  <c r="R357" i="26"/>
  <c r="P354" i="8"/>
  <c r="R353" i="8"/>
  <c r="R359" i="24"/>
  <c r="P360" i="24"/>
  <c r="P357" i="23"/>
  <c r="R356" i="23"/>
  <c r="P360" i="15"/>
  <c r="R359" i="15"/>
  <c r="R355" i="11"/>
  <c r="P356" i="11"/>
  <c r="R355" i="22"/>
  <c r="P356" i="22"/>
  <c r="R355" i="16"/>
  <c r="P356" i="16"/>
  <c r="P355" i="8"/>
  <c r="R354" i="8"/>
  <c r="P356" i="18"/>
  <c r="R355" i="18"/>
  <c r="P356" i="5"/>
  <c r="R355" i="5"/>
  <c r="P356" i="34"/>
  <c r="R355" i="34"/>
  <c r="P355" i="2"/>
  <c r="R354" i="2"/>
  <c r="P362" i="1"/>
  <c r="R361" i="1"/>
  <c r="P357" i="25"/>
  <c r="R356" i="25"/>
  <c r="P356" i="17"/>
  <c r="R355" i="17"/>
  <c r="P361" i="24"/>
  <c r="R360" i="24"/>
  <c r="P355" i="31"/>
  <c r="R354" i="31"/>
  <c r="R356" i="9"/>
  <c r="P357" i="9"/>
  <c r="R354" i="13"/>
  <c r="P355" i="13"/>
  <c r="P360" i="30"/>
  <c r="R359" i="30"/>
  <c r="P363" i="27"/>
  <c r="R362" i="27"/>
  <c r="R356" i="12"/>
  <c r="P357" i="12"/>
  <c r="R356" i="6"/>
  <c r="P357" i="6"/>
  <c r="R355" i="20"/>
  <c r="P356" i="20"/>
  <c r="P359" i="26"/>
  <c r="R358" i="26"/>
  <c r="P361" i="14"/>
  <c r="R360" i="14"/>
  <c r="R359" i="29"/>
  <c r="P360" i="29"/>
  <c r="P363" i="7"/>
  <c r="R362" i="7"/>
  <c r="P357" i="10"/>
  <c r="R356" i="10"/>
  <c r="R357" i="6"/>
  <c r="P358" i="6"/>
  <c r="P358" i="10"/>
  <c r="R357" i="10"/>
  <c r="P360" i="26"/>
  <c r="R359" i="26"/>
  <c r="P357" i="17"/>
  <c r="R356" i="17"/>
  <c r="P357" i="18"/>
  <c r="R356" i="18"/>
  <c r="R357" i="12"/>
  <c r="P358" i="12"/>
  <c r="R357" i="9"/>
  <c r="P358" i="9"/>
  <c r="R356" i="22"/>
  <c r="P357" i="22"/>
  <c r="P361" i="29"/>
  <c r="R360" i="29"/>
  <c r="R363" i="27"/>
  <c r="P364" i="27"/>
  <c r="R355" i="31"/>
  <c r="P356" i="31"/>
  <c r="P357" i="34"/>
  <c r="R356" i="34"/>
  <c r="R356" i="20"/>
  <c r="P357" i="20"/>
  <c r="P364" i="7"/>
  <c r="R363" i="7"/>
  <c r="P362" i="14"/>
  <c r="R361" i="14"/>
  <c r="R360" i="30"/>
  <c r="P361" i="30"/>
  <c r="R361" i="24"/>
  <c r="P362" i="24"/>
  <c r="P358" i="25"/>
  <c r="R357" i="25"/>
  <c r="P356" i="2"/>
  <c r="R355" i="2"/>
  <c r="P357" i="5"/>
  <c r="R356" i="5"/>
  <c r="P356" i="8"/>
  <c r="R355" i="8"/>
  <c r="P361" i="15"/>
  <c r="R360" i="15"/>
  <c r="R355" i="13"/>
  <c r="P356" i="13"/>
  <c r="R356" i="16"/>
  <c r="P357" i="16"/>
  <c r="R356" i="11"/>
  <c r="P357" i="11"/>
  <c r="P363" i="1"/>
  <c r="R362" i="1"/>
  <c r="R357" i="23"/>
  <c r="P358" i="23"/>
  <c r="R357" i="16"/>
  <c r="P358" i="16"/>
  <c r="P362" i="30"/>
  <c r="R361" i="30"/>
  <c r="P365" i="27"/>
  <c r="R364" i="27"/>
  <c r="R357" i="22"/>
  <c r="P358" i="22"/>
  <c r="R358" i="12"/>
  <c r="P359" i="12"/>
  <c r="R358" i="23"/>
  <c r="P359" i="23"/>
  <c r="R356" i="13"/>
  <c r="P357" i="13"/>
  <c r="P357" i="2"/>
  <c r="R356" i="2"/>
  <c r="P364" i="1"/>
  <c r="R363" i="1"/>
  <c r="P362" i="15"/>
  <c r="R361" i="15"/>
  <c r="P358" i="5"/>
  <c r="R357" i="5"/>
  <c r="P359" i="25"/>
  <c r="R358" i="25"/>
  <c r="P365" i="7"/>
  <c r="R364" i="7"/>
  <c r="R357" i="34"/>
  <c r="P358" i="34"/>
  <c r="P358" i="17"/>
  <c r="R357" i="17"/>
  <c r="P359" i="10"/>
  <c r="R358" i="10"/>
  <c r="R357" i="11"/>
  <c r="P358" i="11"/>
  <c r="P363" i="24"/>
  <c r="R362" i="24"/>
  <c r="R357" i="20"/>
  <c r="P358" i="20"/>
  <c r="P357" i="31"/>
  <c r="R356" i="31"/>
  <c r="P359" i="9"/>
  <c r="R358" i="9"/>
  <c r="R358" i="6"/>
  <c r="P359" i="6"/>
  <c r="P357" i="8"/>
  <c r="R356" i="8"/>
  <c r="P363" i="14"/>
  <c r="R362" i="14"/>
  <c r="R361" i="29"/>
  <c r="P362" i="29"/>
  <c r="P358" i="18"/>
  <c r="R357" i="18"/>
  <c r="P361" i="26"/>
  <c r="R360" i="26"/>
  <c r="P359" i="20"/>
  <c r="R358" i="20"/>
  <c r="P360" i="12"/>
  <c r="R359" i="12"/>
  <c r="P359" i="16"/>
  <c r="R358" i="16"/>
  <c r="P360" i="9"/>
  <c r="R359" i="9"/>
  <c r="P359" i="17"/>
  <c r="R358" i="17"/>
  <c r="P359" i="5"/>
  <c r="R358" i="5"/>
  <c r="R365" i="27"/>
  <c r="P366" i="27"/>
  <c r="P360" i="6"/>
  <c r="R359" i="6"/>
  <c r="P359" i="34"/>
  <c r="R358" i="34"/>
  <c r="P360" i="23"/>
  <c r="R359" i="23"/>
  <c r="R358" i="22"/>
  <c r="P359" i="22"/>
  <c r="P363" i="29"/>
  <c r="R362" i="29"/>
  <c r="P359" i="11"/>
  <c r="R358" i="11"/>
  <c r="R357" i="13"/>
  <c r="P358" i="13"/>
  <c r="P362" i="26"/>
  <c r="R361" i="26"/>
  <c r="P358" i="8"/>
  <c r="R357" i="8"/>
  <c r="P366" i="7"/>
  <c r="R365" i="7"/>
  <c r="P365" i="1"/>
  <c r="R364" i="1"/>
  <c r="P359" i="18"/>
  <c r="R358" i="18"/>
  <c r="P364" i="14"/>
  <c r="R363" i="14"/>
  <c r="R357" i="31"/>
  <c r="P358" i="31"/>
  <c r="R363" i="24"/>
  <c r="P364" i="24"/>
  <c r="P360" i="10"/>
  <c r="R359" i="10"/>
  <c r="P360" i="25"/>
  <c r="R359" i="25"/>
  <c r="P363" i="15"/>
  <c r="R362" i="15"/>
  <c r="P358" i="2"/>
  <c r="R357" i="2"/>
  <c r="R362" i="30"/>
  <c r="P363" i="30"/>
  <c r="P364" i="30"/>
  <c r="R363" i="30"/>
  <c r="P364" i="15"/>
  <c r="R363" i="15"/>
  <c r="P360" i="18"/>
  <c r="R359" i="18"/>
  <c r="P365" i="24"/>
  <c r="R364" i="24"/>
  <c r="P359" i="13"/>
  <c r="R358" i="13"/>
  <c r="P359" i="31"/>
  <c r="R358" i="31"/>
  <c r="P361" i="10"/>
  <c r="R360" i="10"/>
  <c r="P367" i="7"/>
  <c r="R366" i="7"/>
  <c r="P360" i="11"/>
  <c r="R359" i="11"/>
  <c r="P359" i="2"/>
  <c r="R358" i="2"/>
  <c r="P361" i="25"/>
  <c r="R360" i="25"/>
  <c r="P365" i="14"/>
  <c r="R364" i="14"/>
  <c r="P366" i="1"/>
  <c r="R365" i="1"/>
  <c r="P359" i="8"/>
  <c r="R358" i="8"/>
  <c r="R363" i="29"/>
  <c r="P364" i="29"/>
  <c r="P361" i="23"/>
  <c r="R360" i="23"/>
  <c r="P361" i="6"/>
  <c r="R360" i="6"/>
  <c r="P360" i="5"/>
  <c r="R359" i="5"/>
  <c r="P361" i="9"/>
  <c r="R360" i="9"/>
  <c r="P361" i="12"/>
  <c r="R360" i="12"/>
  <c r="P360" i="22"/>
  <c r="R359" i="22"/>
  <c r="P367" i="27"/>
  <c r="R366" i="27"/>
  <c r="P363" i="26"/>
  <c r="R362" i="26"/>
  <c r="R359" i="34"/>
  <c r="P360" i="34"/>
  <c r="P360" i="17"/>
  <c r="R359" i="17"/>
  <c r="P360" i="16"/>
  <c r="R359" i="16"/>
  <c r="P360" i="20"/>
  <c r="R359" i="20"/>
  <c r="P361" i="20"/>
  <c r="R360" i="20"/>
  <c r="P364" i="26"/>
  <c r="R363" i="26"/>
  <c r="P361" i="34"/>
  <c r="R360" i="34"/>
  <c r="P361" i="17"/>
  <c r="R360" i="17"/>
  <c r="P362" i="9"/>
  <c r="R361" i="9"/>
  <c r="P361" i="16"/>
  <c r="R360" i="16"/>
  <c r="R367" i="27"/>
  <c r="P368" i="27"/>
  <c r="P362" i="12"/>
  <c r="R361" i="12"/>
  <c r="P361" i="5"/>
  <c r="R360" i="5"/>
  <c r="R361" i="23"/>
  <c r="P362" i="23"/>
  <c r="P360" i="8"/>
  <c r="R359" i="8"/>
  <c r="P366" i="14"/>
  <c r="R365" i="14"/>
  <c r="P360" i="2"/>
  <c r="R359" i="2"/>
  <c r="P368" i="7"/>
  <c r="R367" i="7"/>
  <c r="R359" i="31"/>
  <c r="P360" i="31"/>
  <c r="R365" i="24"/>
  <c r="P366" i="24"/>
  <c r="P365" i="15"/>
  <c r="R364" i="15"/>
  <c r="P365" i="29"/>
  <c r="R364" i="29"/>
  <c r="P361" i="22"/>
  <c r="R360" i="22"/>
  <c r="P362" i="6"/>
  <c r="R361" i="6"/>
  <c r="P367" i="1"/>
  <c r="R366" i="1"/>
  <c r="P362" i="25"/>
  <c r="R361" i="25"/>
  <c r="P361" i="11"/>
  <c r="R360" i="11"/>
  <c r="P362" i="10"/>
  <c r="R361" i="10"/>
  <c r="P360" i="13"/>
  <c r="R359" i="13"/>
  <c r="P361" i="18"/>
  <c r="R360" i="18"/>
  <c r="R364" i="30"/>
  <c r="P365" i="30"/>
  <c r="P366" i="30"/>
  <c r="R365" i="30"/>
  <c r="P361" i="13"/>
  <c r="R360" i="13"/>
  <c r="P368" i="1"/>
  <c r="R367" i="1"/>
  <c r="P366" i="15"/>
  <c r="R365" i="15"/>
  <c r="P367" i="24"/>
  <c r="R366" i="24"/>
  <c r="R362" i="23"/>
  <c r="P363" i="23"/>
  <c r="P362" i="11"/>
  <c r="R361" i="11"/>
  <c r="P362" i="18"/>
  <c r="R361" i="18"/>
  <c r="P363" i="10"/>
  <c r="R362" i="10"/>
  <c r="P363" i="25"/>
  <c r="R362" i="25"/>
  <c r="P363" i="6"/>
  <c r="R362" i="6"/>
  <c r="R365" i="29"/>
  <c r="P366" i="29"/>
  <c r="P369" i="7"/>
  <c r="R368" i="7"/>
  <c r="P367" i="14"/>
  <c r="R366" i="14"/>
  <c r="P363" i="12"/>
  <c r="R362" i="12"/>
  <c r="P362" i="16"/>
  <c r="R361" i="16"/>
  <c r="P362" i="17"/>
  <c r="R361" i="17"/>
  <c r="P365" i="26"/>
  <c r="R364" i="26"/>
  <c r="P361" i="31"/>
  <c r="R360" i="31"/>
  <c r="P369" i="27"/>
  <c r="R368" i="27"/>
  <c r="P362" i="22"/>
  <c r="R361" i="22"/>
  <c r="P361" i="2"/>
  <c r="R360" i="2"/>
  <c r="P361" i="8"/>
  <c r="R360" i="8"/>
  <c r="P362" i="5"/>
  <c r="R361" i="5"/>
  <c r="P363" i="9"/>
  <c r="R362" i="9"/>
  <c r="R361" i="34"/>
  <c r="P362" i="34"/>
  <c r="P362" i="20"/>
  <c r="R361" i="20"/>
  <c r="P363" i="20"/>
  <c r="R362" i="20"/>
  <c r="P363" i="34"/>
  <c r="R362" i="34"/>
  <c r="P367" i="29"/>
  <c r="R366" i="29"/>
  <c r="R363" i="23"/>
  <c r="P364" i="23"/>
  <c r="P362" i="8"/>
  <c r="R361" i="8"/>
  <c r="P363" i="5"/>
  <c r="R362" i="5"/>
  <c r="P362" i="2"/>
  <c r="R361" i="2"/>
  <c r="R369" i="27"/>
  <c r="P370" i="27"/>
  <c r="P366" i="26"/>
  <c r="R365" i="26"/>
  <c r="P363" i="16"/>
  <c r="R362" i="16"/>
  <c r="P368" i="14"/>
  <c r="R367" i="14"/>
  <c r="P364" i="25"/>
  <c r="R363" i="25"/>
  <c r="P363" i="18"/>
  <c r="R362" i="18"/>
  <c r="P367" i="15"/>
  <c r="R366" i="15"/>
  <c r="P362" i="13"/>
  <c r="R361" i="13"/>
  <c r="P364" i="9"/>
  <c r="R363" i="9"/>
  <c r="P363" i="22"/>
  <c r="R362" i="22"/>
  <c r="R361" i="31"/>
  <c r="P362" i="31"/>
  <c r="P363" i="17"/>
  <c r="R362" i="17"/>
  <c r="P364" i="12"/>
  <c r="R363" i="12"/>
  <c r="P370" i="7"/>
  <c r="R369" i="7"/>
  <c r="P364" i="6"/>
  <c r="R363" i="6"/>
  <c r="P364" i="10"/>
  <c r="R363" i="10"/>
  <c r="P363" i="11"/>
  <c r="R362" i="11"/>
  <c r="R367" i="24"/>
  <c r="P368" i="24"/>
  <c r="P369" i="1"/>
  <c r="R368" i="1"/>
  <c r="R366" i="30"/>
  <c r="P367" i="30"/>
  <c r="P371" i="7"/>
  <c r="R370" i="7"/>
  <c r="P363" i="31"/>
  <c r="R362" i="31"/>
  <c r="P371" i="27"/>
  <c r="R370" i="27"/>
  <c r="R364" i="23"/>
  <c r="P365" i="23"/>
  <c r="P368" i="30"/>
  <c r="R367" i="30"/>
  <c r="P370" i="1"/>
  <c r="R369" i="1"/>
  <c r="P364" i="11"/>
  <c r="R363" i="11"/>
  <c r="P365" i="6"/>
  <c r="R364" i="6"/>
  <c r="P365" i="12"/>
  <c r="R364" i="12"/>
  <c r="P365" i="9"/>
  <c r="R364" i="9"/>
  <c r="P368" i="15"/>
  <c r="R367" i="15"/>
  <c r="P365" i="25"/>
  <c r="R364" i="25"/>
  <c r="P364" i="16"/>
  <c r="R363" i="16"/>
  <c r="P364" i="5"/>
  <c r="R363" i="5"/>
  <c r="R363" i="34"/>
  <c r="P364" i="34"/>
  <c r="P369" i="24"/>
  <c r="R368" i="24"/>
  <c r="P365" i="10"/>
  <c r="R364" i="10"/>
  <c r="P364" i="17"/>
  <c r="R363" i="17"/>
  <c r="P364" i="22"/>
  <c r="R363" i="22"/>
  <c r="P363" i="13"/>
  <c r="R362" i="13"/>
  <c r="P364" i="18"/>
  <c r="R363" i="18"/>
  <c r="P369" i="14"/>
  <c r="R368" i="14"/>
  <c r="P367" i="26"/>
  <c r="R366" i="26"/>
  <c r="P363" i="2"/>
  <c r="R362" i="2"/>
  <c r="P363" i="8"/>
  <c r="R362" i="8"/>
  <c r="R367" i="29"/>
  <c r="P368" i="29"/>
  <c r="P364" i="20"/>
  <c r="R363" i="20"/>
  <c r="P365" i="16"/>
  <c r="R364" i="16"/>
  <c r="R365" i="23"/>
  <c r="P366" i="23"/>
  <c r="P364" i="8"/>
  <c r="R363" i="8"/>
  <c r="P365" i="18"/>
  <c r="R364" i="18"/>
  <c r="P366" i="10"/>
  <c r="R365" i="10"/>
  <c r="P369" i="15"/>
  <c r="R368" i="15"/>
  <c r="P369" i="29"/>
  <c r="R368" i="29"/>
  <c r="P364" i="2"/>
  <c r="R363" i="2"/>
  <c r="P370" i="14"/>
  <c r="R369" i="14"/>
  <c r="P364" i="13"/>
  <c r="R363" i="13"/>
  <c r="P365" i="17"/>
  <c r="R364" i="17"/>
  <c r="P370" i="24"/>
  <c r="R369" i="24"/>
  <c r="P365" i="5"/>
  <c r="R364" i="5"/>
  <c r="P366" i="25"/>
  <c r="R365" i="25"/>
  <c r="P366" i="9"/>
  <c r="R365" i="9"/>
  <c r="P366" i="6"/>
  <c r="R365" i="6"/>
  <c r="R370" i="1"/>
  <c r="P371" i="1"/>
  <c r="R363" i="31"/>
  <c r="P364" i="31"/>
  <c r="P365" i="20"/>
  <c r="R364" i="20"/>
  <c r="P368" i="26"/>
  <c r="R367" i="26"/>
  <c r="P365" i="22"/>
  <c r="R364" i="22"/>
  <c r="P365" i="34"/>
  <c r="R364" i="34"/>
  <c r="P366" i="12"/>
  <c r="R365" i="12"/>
  <c r="P365" i="11"/>
  <c r="R364" i="11"/>
  <c r="P369" i="30"/>
  <c r="R368" i="30"/>
  <c r="P372" i="27"/>
  <c r="R371" i="27"/>
  <c r="R371" i="7"/>
  <c r="P372" i="7"/>
  <c r="R365" i="34"/>
  <c r="P366" i="34"/>
  <c r="P367" i="25"/>
  <c r="R366" i="25"/>
  <c r="P371" i="24"/>
  <c r="R370" i="24"/>
  <c r="P365" i="13"/>
  <c r="R364" i="13"/>
  <c r="P365" i="2"/>
  <c r="R364" i="2"/>
  <c r="P370" i="15"/>
  <c r="R369" i="15"/>
  <c r="P366" i="18"/>
  <c r="R365" i="18"/>
  <c r="R366" i="23"/>
  <c r="P367" i="23"/>
  <c r="P366" i="11"/>
  <c r="R365" i="11"/>
  <c r="P372" i="1"/>
  <c r="R371" i="1"/>
  <c r="P365" i="31"/>
  <c r="R364" i="31"/>
  <c r="R372" i="27"/>
  <c r="P373" i="27"/>
  <c r="P369" i="26"/>
  <c r="R368" i="26"/>
  <c r="P367" i="6"/>
  <c r="R366" i="6"/>
  <c r="P373" i="7"/>
  <c r="R372" i="7"/>
  <c r="R369" i="30"/>
  <c r="P370" i="30"/>
  <c r="P367" i="12"/>
  <c r="R366" i="12"/>
  <c r="P366" i="22"/>
  <c r="R365" i="22"/>
  <c r="P366" i="20"/>
  <c r="R365" i="20"/>
  <c r="P367" i="9"/>
  <c r="R366" i="9"/>
  <c r="P366" i="5"/>
  <c r="R365" i="5"/>
  <c r="P366" i="17"/>
  <c r="R365" i="17"/>
  <c r="P371" i="14"/>
  <c r="R370" i="14"/>
  <c r="R369" i="29"/>
  <c r="P370" i="29"/>
  <c r="P367" i="10"/>
  <c r="R366" i="10"/>
  <c r="P365" i="8"/>
  <c r="R364" i="8"/>
  <c r="P366" i="16"/>
  <c r="R365" i="16"/>
  <c r="P371" i="29"/>
  <c r="R370" i="29"/>
  <c r="P366" i="8"/>
  <c r="R365" i="8"/>
  <c r="P367" i="17"/>
  <c r="R366" i="17"/>
  <c r="P368" i="9"/>
  <c r="R367" i="9"/>
  <c r="P367" i="22"/>
  <c r="R366" i="22"/>
  <c r="P368" i="6"/>
  <c r="R367" i="6"/>
  <c r="P373" i="1"/>
  <c r="R372" i="1"/>
  <c r="P371" i="15"/>
  <c r="R370" i="15"/>
  <c r="P366" i="13"/>
  <c r="R365" i="13"/>
  <c r="P368" i="25"/>
  <c r="R367" i="25"/>
  <c r="P367" i="34"/>
  <c r="R366" i="34"/>
  <c r="R370" i="30"/>
  <c r="P371" i="30"/>
  <c r="R373" i="27"/>
  <c r="P374" i="27"/>
  <c r="R367" i="23"/>
  <c r="P368" i="23"/>
  <c r="P367" i="16"/>
  <c r="R366" i="16"/>
  <c r="P368" i="10"/>
  <c r="R367" i="10"/>
  <c r="R371" i="14"/>
  <c r="P372" i="14"/>
  <c r="P367" i="5"/>
  <c r="R366" i="5"/>
  <c r="P367" i="20"/>
  <c r="R366" i="20"/>
  <c r="P368" i="12"/>
  <c r="R367" i="12"/>
  <c r="P374" i="7"/>
  <c r="R373" i="7"/>
  <c r="P370" i="26"/>
  <c r="R369" i="26"/>
  <c r="R365" i="31"/>
  <c r="P366" i="31"/>
  <c r="P367" i="11"/>
  <c r="R366" i="11"/>
  <c r="P367" i="18"/>
  <c r="R366" i="18"/>
  <c r="P366" i="2"/>
  <c r="R365" i="2"/>
  <c r="R371" i="24"/>
  <c r="P372" i="24"/>
  <c r="R371" i="30"/>
  <c r="P372" i="30"/>
  <c r="P367" i="2"/>
  <c r="R366" i="2"/>
  <c r="P369" i="12"/>
  <c r="R368" i="12"/>
  <c r="P368" i="5"/>
  <c r="R367" i="5"/>
  <c r="P369" i="10"/>
  <c r="R368" i="10"/>
  <c r="P369" i="25"/>
  <c r="R368" i="25"/>
  <c r="R371" i="15"/>
  <c r="P372" i="15"/>
  <c r="P369" i="6"/>
  <c r="R368" i="6"/>
  <c r="P369" i="9"/>
  <c r="R368" i="9"/>
  <c r="P367" i="8"/>
  <c r="R366" i="8"/>
  <c r="P368" i="11"/>
  <c r="R367" i="11"/>
  <c r="P373" i="24"/>
  <c r="R372" i="24"/>
  <c r="P367" i="31"/>
  <c r="R366" i="31"/>
  <c r="R372" i="14"/>
  <c r="P373" i="14"/>
  <c r="P375" i="27"/>
  <c r="R374" i="27"/>
  <c r="R368" i="23"/>
  <c r="P369" i="23"/>
  <c r="R370" i="26"/>
  <c r="P371" i="26"/>
  <c r="P368" i="18"/>
  <c r="R367" i="18"/>
  <c r="R374" i="7"/>
  <c r="P375" i="7"/>
  <c r="P368" i="20"/>
  <c r="R367" i="20"/>
  <c r="P368" i="16"/>
  <c r="R367" i="16"/>
  <c r="R367" i="34"/>
  <c r="P368" i="34"/>
  <c r="P367" i="13"/>
  <c r="R366" i="13"/>
  <c r="R373" i="1"/>
  <c r="P374" i="1"/>
  <c r="P368" i="22"/>
  <c r="R367" i="22"/>
  <c r="P368" i="17"/>
  <c r="R367" i="17"/>
  <c r="P372" i="29"/>
  <c r="R371" i="29"/>
  <c r="P369" i="34"/>
  <c r="R368" i="34"/>
  <c r="P370" i="23"/>
  <c r="R369" i="23"/>
  <c r="P369" i="17"/>
  <c r="R368" i="17"/>
  <c r="P369" i="20"/>
  <c r="R368" i="20"/>
  <c r="P369" i="18"/>
  <c r="R368" i="18"/>
  <c r="P374" i="24"/>
  <c r="R373" i="24"/>
  <c r="P368" i="8"/>
  <c r="R367" i="8"/>
  <c r="P370" i="6"/>
  <c r="R369" i="6"/>
  <c r="P370" i="25"/>
  <c r="R369" i="25"/>
  <c r="P369" i="5"/>
  <c r="R368" i="5"/>
  <c r="P368" i="2"/>
  <c r="R367" i="2"/>
  <c r="P374" i="14"/>
  <c r="R373" i="14"/>
  <c r="R371" i="26"/>
  <c r="P372" i="26"/>
  <c r="P373" i="15"/>
  <c r="R372" i="15"/>
  <c r="R372" i="30"/>
  <c r="P373" i="30"/>
  <c r="R374" i="1"/>
  <c r="P375" i="1"/>
  <c r="R375" i="7"/>
  <c r="P376" i="7"/>
  <c r="P373" i="29"/>
  <c r="R372" i="29"/>
  <c r="P369" i="22"/>
  <c r="R368" i="22"/>
  <c r="P368" i="13"/>
  <c r="R367" i="13"/>
  <c r="P369" i="16"/>
  <c r="R368" i="16"/>
  <c r="R375" i="27"/>
  <c r="P376" i="27"/>
  <c r="R367" i="31"/>
  <c r="P368" i="31"/>
  <c r="P369" i="11"/>
  <c r="R368" i="11"/>
  <c r="P370" i="9"/>
  <c r="R369" i="9"/>
  <c r="P370" i="10"/>
  <c r="R369" i="10"/>
  <c r="P370" i="12"/>
  <c r="R369" i="12"/>
  <c r="R376" i="27"/>
  <c r="P377" i="27"/>
  <c r="R375" i="1"/>
  <c r="P376" i="1"/>
  <c r="R370" i="10"/>
  <c r="P371" i="10"/>
  <c r="P370" i="11"/>
  <c r="R369" i="11"/>
  <c r="P369" i="13"/>
  <c r="R368" i="13"/>
  <c r="P374" i="29"/>
  <c r="R373" i="29"/>
  <c r="P374" i="15"/>
  <c r="R373" i="15"/>
  <c r="P375" i="14"/>
  <c r="R374" i="14"/>
  <c r="P370" i="5"/>
  <c r="R369" i="5"/>
  <c r="P371" i="6"/>
  <c r="R370" i="6"/>
  <c r="P375" i="24"/>
  <c r="R374" i="24"/>
  <c r="P370" i="20"/>
  <c r="R369" i="20"/>
  <c r="P371" i="23"/>
  <c r="R370" i="23"/>
  <c r="P369" i="31"/>
  <c r="R368" i="31"/>
  <c r="R376" i="7"/>
  <c r="P377" i="7"/>
  <c r="R373" i="30"/>
  <c r="P374" i="30"/>
  <c r="P373" i="26"/>
  <c r="R372" i="26"/>
  <c r="P371" i="12"/>
  <c r="R370" i="12"/>
  <c r="R370" i="9"/>
  <c r="P371" i="9"/>
  <c r="P370" i="16"/>
  <c r="R369" i="16"/>
  <c r="P370" i="22"/>
  <c r="R369" i="22"/>
  <c r="P369" i="2"/>
  <c r="R368" i="2"/>
  <c r="P371" i="25"/>
  <c r="R370" i="25"/>
  <c r="P369" i="8"/>
  <c r="R368" i="8"/>
  <c r="P370" i="18"/>
  <c r="R369" i="18"/>
  <c r="P370" i="17"/>
  <c r="R369" i="17"/>
  <c r="R369" i="34"/>
  <c r="P370" i="34"/>
  <c r="P375" i="30"/>
  <c r="R374" i="30"/>
  <c r="R376" i="1"/>
  <c r="P377" i="1"/>
  <c r="R370" i="17"/>
  <c r="P371" i="17"/>
  <c r="P370" i="8"/>
  <c r="R369" i="8"/>
  <c r="P370" i="2"/>
  <c r="R369" i="2"/>
  <c r="R370" i="16"/>
  <c r="P371" i="16"/>
  <c r="R371" i="12"/>
  <c r="P372" i="12"/>
  <c r="R369" i="31"/>
  <c r="P370" i="31"/>
  <c r="R370" i="20"/>
  <c r="P371" i="20"/>
  <c r="R371" i="6"/>
  <c r="P372" i="6"/>
  <c r="P376" i="14"/>
  <c r="R375" i="14"/>
  <c r="P375" i="29"/>
  <c r="R374" i="29"/>
  <c r="P371" i="11"/>
  <c r="R370" i="11"/>
  <c r="P372" i="9"/>
  <c r="R371" i="9"/>
  <c r="P372" i="10"/>
  <c r="R371" i="10"/>
  <c r="P378" i="27"/>
  <c r="R377" i="27"/>
  <c r="R370" i="34"/>
  <c r="P371" i="34"/>
  <c r="R377" i="7"/>
  <c r="P378" i="7"/>
  <c r="P371" i="18"/>
  <c r="R370" i="18"/>
  <c r="P372" i="25"/>
  <c r="R371" i="25"/>
  <c r="P371" i="22"/>
  <c r="R370" i="22"/>
  <c r="P374" i="26"/>
  <c r="R373" i="26"/>
  <c r="P372" i="23"/>
  <c r="R371" i="23"/>
  <c r="R375" i="24"/>
  <c r="P376" i="24"/>
  <c r="P371" i="5"/>
  <c r="R370" i="5"/>
  <c r="R374" i="15"/>
  <c r="P375" i="15"/>
  <c r="P370" i="13"/>
  <c r="R369" i="13"/>
  <c r="P377" i="24"/>
  <c r="R376" i="24"/>
  <c r="P379" i="7"/>
  <c r="R378" i="7"/>
  <c r="P372" i="16"/>
  <c r="R371" i="16"/>
  <c r="P375" i="26"/>
  <c r="R374" i="26"/>
  <c r="P373" i="9"/>
  <c r="R372" i="9"/>
  <c r="P371" i="8"/>
  <c r="R370" i="8"/>
  <c r="R375" i="15"/>
  <c r="P376" i="15"/>
  <c r="P373" i="6"/>
  <c r="R372" i="6"/>
  <c r="R375" i="29"/>
  <c r="P376" i="29"/>
  <c r="R371" i="34"/>
  <c r="P372" i="34"/>
  <c r="P372" i="20"/>
  <c r="R371" i="20"/>
  <c r="P373" i="12"/>
  <c r="R372" i="12"/>
  <c r="P372" i="17"/>
  <c r="R371" i="17"/>
  <c r="R370" i="31"/>
  <c r="P371" i="31"/>
  <c r="P378" i="1"/>
  <c r="R377" i="1"/>
  <c r="R372" i="25"/>
  <c r="P373" i="25"/>
  <c r="P379" i="27"/>
  <c r="R378" i="27"/>
  <c r="P371" i="13"/>
  <c r="R370" i="13"/>
  <c r="P372" i="5"/>
  <c r="R371" i="5"/>
  <c r="P373" i="23"/>
  <c r="R372" i="23"/>
  <c r="R371" i="22"/>
  <c r="P372" i="22"/>
  <c r="P372" i="18"/>
  <c r="R371" i="18"/>
  <c r="R372" i="10"/>
  <c r="P373" i="10"/>
  <c r="R371" i="11"/>
  <c r="P372" i="11"/>
  <c r="P377" i="14"/>
  <c r="R376" i="14"/>
  <c r="R370" i="2"/>
  <c r="P371" i="2"/>
  <c r="P376" i="30"/>
  <c r="R375" i="30"/>
  <c r="P373" i="11"/>
  <c r="R372" i="11"/>
  <c r="P372" i="31"/>
  <c r="R371" i="31"/>
  <c r="R372" i="18"/>
  <c r="P373" i="18"/>
  <c r="R371" i="13"/>
  <c r="P372" i="13"/>
  <c r="P374" i="12"/>
  <c r="R373" i="12"/>
  <c r="P374" i="6"/>
  <c r="R373" i="6"/>
  <c r="P372" i="8"/>
  <c r="R371" i="8"/>
  <c r="P376" i="26"/>
  <c r="R375" i="26"/>
  <c r="P380" i="7"/>
  <c r="R379" i="7"/>
  <c r="R373" i="25"/>
  <c r="P374" i="25"/>
  <c r="R372" i="34"/>
  <c r="P373" i="34"/>
  <c r="R373" i="10"/>
  <c r="P374" i="10"/>
  <c r="P373" i="22"/>
  <c r="R372" i="22"/>
  <c r="R376" i="29"/>
  <c r="P377" i="29"/>
  <c r="R376" i="15"/>
  <c r="P377" i="15"/>
  <c r="R371" i="2"/>
  <c r="P372" i="2"/>
  <c r="R373" i="23"/>
  <c r="P374" i="23"/>
  <c r="R376" i="30"/>
  <c r="P377" i="30"/>
  <c r="R377" i="14"/>
  <c r="P378" i="14"/>
  <c r="R372" i="5"/>
  <c r="P373" i="5"/>
  <c r="P380" i="27"/>
  <c r="R379" i="27"/>
  <c r="P379" i="1"/>
  <c r="R378" i="1"/>
  <c r="R372" i="17"/>
  <c r="P373" i="17"/>
  <c r="P373" i="20"/>
  <c r="R372" i="20"/>
  <c r="R373" i="9"/>
  <c r="P374" i="9"/>
  <c r="P373" i="16"/>
  <c r="R372" i="16"/>
  <c r="P378" i="24"/>
  <c r="R377" i="24"/>
  <c r="P373" i="2"/>
  <c r="R372" i="2"/>
  <c r="R373" i="20"/>
  <c r="P374" i="20"/>
  <c r="P380" i="1"/>
  <c r="R379" i="1"/>
  <c r="R376" i="26"/>
  <c r="P377" i="26"/>
  <c r="R374" i="6"/>
  <c r="P375" i="6"/>
  <c r="R372" i="31"/>
  <c r="P373" i="31"/>
  <c r="R377" i="30"/>
  <c r="P378" i="30"/>
  <c r="P375" i="25"/>
  <c r="R374" i="25"/>
  <c r="P373" i="13"/>
  <c r="R372" i="13"/>
  <c r="R377" i="15"/>
  <c r="P378" i="15"/>
  <c r="R373" i="34"/>
  <c r="P374" i="34"/>
  <c r="R373" i="18"/>
  <c r="P374" i="18"/>
  <c r="R373" i="5"/>
  <c r="P374" i="5"/>
  <c r="P378" i="29"/>
  <c r="R377" i="29"/>
  <c r="P375" i="10"/>
  <c r="R374" i="10"/>
  <c r="R373" i="16"/>
  <c r="P374" i="16"/>
  <c r="R374" i="9"/>
  <c r="P375" i="9"/>
  <c r="R373" i="17"/>
  <c r="P374" i="17"/>
  <c r="R378" i="14"/>
  <c r="P379" i="14"/>
  <c r="R374" i="23"/>
  <c r="P375" i="23"/>
  <c r="R378" i="24"/>
  <c r="P379" i="24"/>
  <c r="P381" i="27"/>
  <c r="R380" i="27"/>
  <c r="P374" i="22"/>
  <c r="R373" i="22"/>
  <c r="P381" i="7"/>
  <c r="R380" i="7"/>
  <c r="R372" i="8"/>
  <c r="P373" i="8"/>
  <c r="R374" i="12"/>
  <c r="P375" i="12"/>
  <c r="P374" i="11"/>
  <c r="R373" i="11"/>
  <c r="P375" i="17"/>
  <c r="R374" i="17"/>
  <c r="P375" i="18"/>
  <c r="R374" i="18"/>
  <c r="R373" i="31"/>
  <c r="P374" i="31"/>
  <c r="R378" i="29"/>
  <c r="P379" i="29"/>
  <c r="P376" i="25"/>
  <c r="R375" i="25"/>
  <c r="R374" i="16"/>
  <c r="P375" i="16"/>
  <c r="R374" i="20"/>
  <c r="P375" i="20"/>
  <c r="R381" i="27"/>
  <c r="P382" i="27"/>
  <c r="R373" i="8"/>
  <c r="P374" i="8"/>
  <c r="R379" i="24"/>
  <c r="P380" i="24"/>
  <c r="R379" i="14"/>
  <c r="P380" i="14"/>
  <c r="R375" i="9"/>
  <c r="P376" i="9"/>
  <c r="P375" i="5"/>
  <c r="R374" i="5"/>
  <c r="R374" i="34"/>
  <c r="P375" i="34"/>
  <c r="R378" i="30"/>
  <c r="P379" i="30"/>
  <c r="R375" i="6"/>
  <c r="P376" i="6"/>
  <c r="R375" i="12"/>
  <c r="P376" i="12"/>
  <c r="P376" i="23"/>
  <c r="R375" i="23"/>
  <c r="P379" i="15"/>
  <c r="R378" i="15"/>
  <c r="R377" i="26"/>
  <c r="P378" i="26"/>
  <c r="P382" i="7"/>
  <c r="R381" i="7"/>
  <c r="R374" i="11"/>
  <c r="P375" i="11"/>
  <c r="R374" i="22"/>
  <c r="P375" i="22"/>
  <c r="P376" i="10"/>
  <c r="R375" i="10"/>
  <c r="P374" i="13"/>
  <c r="R373" i="13"/>
  <c r="R380" i="1"/>
  <c r="P381" i="1"/>
  <c r="P374" i="2"/>
  <c r="R373" i="2"/>
  <c r="R375" i="11"/>
  <c r="P376" i="11"/>
  <c r="R376" i="6"/>
  <c r="P377" i="6"/>
  <c r="P381" i="24"/>
  <c r="R380" i="24"/>
  <c r="R379" i="29"/>
  <c r="P380" i="29"/>
  <c r="P376" i="18"/>
  <c r="R375" i="18"/>
  <c r="R376" i="9"/>
  <c r="P377" i="9"/>
  <c r="P383" i="27"/>
  <c r="R382" i="27"/>
  <c r="R375" i="22"/>
  <c r="P376" i="22"/>
  <c r="R376" i="12"/>
  <c r="P377" i="12"/>
  <c r="R379" i="30"/>
  <c r="P380" i="30"/>
  <c r="P381" i="14"/>
  <c r="R380" i="14"/>
  <c r="P375" i="8"/>
  <c r="R374" i="8"/>
  <c r="R375" i="20"/>
  <c r="P376" i="20"/>
  <c r="P375" i="31"/>
  <c r="R374" i="31"/>
  <c r="P382" i="1"/>
  <c r="R381" i="1"/>
  <c r="R378" i="26"/>
  <c r="P379" i="26"/>
  <c r="P376" i="34"/>
  <c r="R375" i="34"/>
  <c r="R375" i="16"/>
  <c r="P376" i="16"/>
  <c r="P377" i="10"/>
  <c r="R376" i="10"/>
  <c r="P377" i="23"/>
  <c r="R376" i="23"/>
  <c r="P375" i="2"/>
  <c r="R374" i="2"/>
  <c r="R374" i="13"/>
  <c r="P375" i="13"/>
  <c r="P383" i="7"/>
  <c r="R382" i="7"/>
  <c r="P380" i="15"/>
  <c r="R379" i="15"/>
  <c r="P376" i="5"/>
  <c r="R375" i="5"/>
  <c r="P377" i="25"/>
  <c r="R376" i="25"/>
  <c r="P376" i="17"/>
  <c r="R375" i="17"/>
  <c r="R375" i="13"/>
  <c r="P376" i="13"/>
  <c r="R376" i="16"/>
  <c r="P377" i="16"/>
  <c r="P380" i="26"/>
  <c r="R379" i="26"/>
  <c r="R380" i="30"/>
  <c r="P381" i="30"/>
  <c r="P378" i="9"/>
  <c r="R377" i="9"/>
  <c r="R380" i="29"/>
  <c r="P381" i="29"/>
  <c r="R377" i="6"/>
  <c r="P378" i="6"/>
  <c r="P378" i="25"/>
  <c r="R377" i="25"/>
  <c r="P381" i="15"/>
  <c r="R380" i="15"/>
  <c r="R377" i="23"/>
  <c r="P378" i="23"/>
  <c r="R375" i="31"/>
  <c r="P376" i="31"/>
  <c r="P376" i="8"/>
  <c r="R375" i="8"/>
  <c r="R377" i="12"/>
  <c r="P378" i="12"/>
  <c r="R376" i="11"/>
  <c r="P377" i="11"/>
  <c r="R376" i="22"/>
  <c r="P377" i="22"/>
  <c r="R376" i="20"/>
  <c r="P377" i="20"/>
  <c r="P377" i="17"/>
  <c r="R376" i="17"/>
  <c r="P377" i="5"/>
  <c r="R376" i="5"/>
  <c r="P384" i="7"/>
  <c r="R383" i="7"/>
  <c r="P376" i="2"/>
  <c r="R375" i="2"/>
  <c r="P378" i="10"/>
  <c r="R377" i="10"/>
  <c r="R376" i="34"/>
  <c r="P377" i="34"/>
  <c r="P383" i="1"/>
  <c r="R382" i="1"/>
  <c r="P382" i="14"/>
  <c r="R381" i="14"/>
  <c r="R383" i="27"/>
  <c r="P384" i="27"/>
  <c r="P377" i="18"/>
  <c r="R376" i="18"/>
  <c r="R381" i="24"/>
  <c r="P382" i="24"/>
  <c r="R381" i="29"/>
  <c r="P382" i="29"/>
  <c r="P383" i="14"/>
  <c r="R382" i="14"/>
  <c r="P377" i="8"/>
  <c r="R376" i="8"/>
  <c r="R378" i="25"/>
  <c r="P379" i="25"/>
  <c r="P378" i="34"/>
  <c r="R377" i="34"/>
  <c r="R377" i="11"/>
  <c r="P378" i="11"/>
  <c r="P382" i="30"/>
  <c r="R381" i="30"/>
  <c r="P378" i="5"/>
  <c r="R377" i="5"/>
  <c r="P385" i="27"/>
  <c r="R384" i="27"/>
  <c r="R377" i="22"/>
  <c r="P378" i="22"/>
  <c r="P379" i="12"/>
  <c r="R378" i="12"/>
  <c r="P377" i="31"/>
  <c r="R376" i="31"/>
  <c r="P379" i="6"/>
  <c r="R378" i="6"/>
  <c r="R376" i="13"/>
  <c r="P377" i="13"/>
  <c r="P378" i="20"/>
  <c r="R377" i="20"/>
  <c r="P379" i="23"/>
  <c r="R378" i="23"/>
  <c r="P378" i="16"/>
  <c r="R377" i="16"/>
  <c r="P378" i="18"/>
  <c r="R377" i="18"/>
  <c r="R376" i="2"/>
  <c r="P377" i="2"/>
  <c r="P383" i="24"/>
  <c r="R382" i="24"/>
  <c r="P384" i="1"/>
  <c r="R383" i="1"/>
  <c r="R378" i="10"/>
  <c r="P379" i="10"/>
  <c r="P385" i="7"/>
  <c r="R384" i="7"/>
  <c r="P378" i="17"/>
  <c r="R377" i="17"/>
  <c r="R381" i="15"/>
  <c r="P382" i="15"/>
  <c r="P379" i="9"/>
  <c r="R378" i="9"/>
  <c r="P381" i="26"/>
  <c r="R380" i="26"/>
  <c r="R379" i="10"/>
  <c r="P380" i="10"/>
  <c r="P379" i="11"/>
  <c r="R378" i="11"/>
  <c r="R379" i="25"/>
  <c r="P380" i="25"/>
  <c r="P380" i="9"/>
  <c r="R379" i="9"/>
  <c r="R378" i="17"/>
  <c r="P379" i="17"/>
  <c r="R383" i="24"/>
  <c r="P384" i="24"/>
  <c r="R378" i="18"/>
  <c r="P379" i="18"/>
  <c r="P380" i="23"/>
  <c r="R379" i="23"/>
  <c r="P378" i="31"/>
  <c r="R377" i="31"/>
  <c r="R378" i="5"/>
  <c r="P379" i="5"/>
  <c r="P384" i="14"/>
  <c r="R383" i="14"/>
  <c r="R377" i="2"/>
  <c r="P378" i="2"/>
  <c r="P383" i="29"/>
  <c r="R382" i="29"/>
  <c r="R377" i="13"/>
  <c r="P378" i="13"/>
  <c r="P379" i="22"/>
  <c r="R378" i="22"/>
  <c r="P383" i="15"/>
  <c r="R382" i="15"/>
  <c r="P382" i="26"/>
  <c r="R381" i="26"/>
  <c r="P386" i="7"/>
  <c r="R385" i="7"/>
  <c r="P385" i="1"/>
  <c r="R384" i="1"/>
  <c r="P379" i="16"/>
  <c r="R378" i="16"/>
  <c r="P379" i="20"/>
  <c r="R378" i="20"/>
  <c r="P380" i="6"/>
  <c r="R379" i="6"/>
  <c r="P380" i="12"/>
  <c r="R379" i="12"/>
  <c r="R385" i="27"/>
  <c r="P386" i="27"/>
  <c r="R382" i="30"/>
  <c r="P383" i="30"/>
  <c r="P379" i="34"/>
  <c r="R378" i="34"/>
  <c r="P378" i="8"/>
  <c r="R377" i="8"/>
  <c r="P380" i="34"/>
  <c r="R379" i="34"/>
  <c r="P381" i="6"/>
  <c r="R380" i="6"/>
  <c r="P380" i="16"/>
  <c r="R379" i="16"/>
  <c r="P387" i="7"/>
  <c r="R386" i="7"/>
  <c r="P384" i="15"/>
  <c r="R383" i="15"/>
  <c r="P381" i="23"/>
  <c r="R380" i="23"/>
  <c r="R380" i="9"/>
  <c r="P381" i="9"/>
  <c r="P380" i="11"/>
  <c r="R379" i="11"/>
  <c r="P379" i="13"/>
  <c r="R378" i="13"/>
  <c r="R379" i="18"/>
  <c r="P380" i="18"/>
  <c r="R379" i="17"/>
  <c r="P380" i="17"/>
  <c r="R380" i="25"/>
  <c r="P381" i="25"/>
  <c r="R380" i="10"/>
  <c r="P381" i="10"/>
  <c r="P387" i="27"/>
  <c r="R386" i="27"/>
  <c r="R378" i="2"/>
  <c r="P379" i="2"/>
  <c r="R379" i="5"/>
  <c r="P380" i="5"/>
  <c r="P385" i="24"/>
  <c r="R384" i="24"/>
  <c r="P384" i="30"/>
  <c r="R383" i="30"/>
  <c r="R378" i="8"/>
  <c r="P379" i="8"/>
  <c r="P381" i="12"/>
  <c r="R380" i="12"/>
  <c r="P380" i="20"/>
  <c r="R379" i="20"/>
  <c r="P386" i="1"/>
  <c r="R385" i="1"/>
  <c r="P383" i="26"/>
  <c r="R382" i="26"/>
  <c r="P380" i="22"/>
  <c r="R379" i="22"/>
  <c r="R383" i="29"/>
  <c r="P384" i="29"/>
  <c r="P385" i="14"/>
  <c r="R384" i="14"/>
  <c r="P379" i="31"/>
  <c r="R378" i="31"/>
  <c r="P382" i="25"/>
  <c r="R381" i="25"/>
  <c r="P387" i="1"/>
  <c r="R386" i="1"/>
  <c r="R387" i="27"/>
  <c r="P388" i="27"/>
  <c r="P381" i="11"/>
  <c r="R380" i="11"/>
  <c r="P382" i="23"/>
  <c r="R381" i="23"/>
  <c r="P388" i="7"/>
  <c r="R387" i="7"/>
  <c r="P382" i="6"/>
  <c r="R381" i="6"/>
  <c r="R380" i="5"/>
  <c r="P381" i="5"/>
  <c r="R380" i="18"/>
  <c r="P381" i="18"/>
  <c r="P386" i="14"/>
  <c r="R385" i="14"/>
  <c r="R381" i="12"/>
  <c r="P382" i="12"/>
  <c r="P385" i="29"/>
  <c r="R384" i="29"/>
  <c r="R379" i="8"/>
  <c r="P380" i="8"/>
  <c r="P380" i="2"/>
  <c r="R379" i="2"/>
  <c r="P382" i="10"/>
  <c r="R381" i="10"/>
  <c r="R380" i="17"/>
  <c r="P381" i="17"/>
  <c r="P382" i="9"/>
  <c r="R381" i="9"/>
  <c r="P381" i="22"/>
  <c r="R380" i="22"/>
  <c r="R384" i="30"/>
  <c r="P385" i="30"/>
  <c r="R379" i="31"/>
  <c r="P380" i="31"/>
  <c r="P384" i="26"/>
  <c r="R383" i="26"/>
  <c r="R380" i="20"/>
  <c r="P381" i="20"/>
  <c r="R385" i="24"/>
  <c r="P386" i="24"/>
  <c r="P380" i="13"/>
  <c r="R379" i="13"/>
  <c r="P385" i="15"/>
  <c r="R384" i="15"/>
  <c r="R380" i="16"/>
  <c r="P381" i="16"/>
  <c r="P381" i="34"/>
  <c r="R380" i="34"/>
  <c r="P382" i="16"/>
  <c r="R381" i="16"/>
  <c r="P381" i="31"/>
  <c r="R380" i="31"/>
  <c r="P382" i="17"/>
  <c r="R381" i="17"/>
  <c r="P381" i="2"/>
  <c r="R380" i="2"/>
  <c r="R385" i="29"/>
  <c r="P386" i="29"/>
  <c r="P387" i="14"/>
  <c r="R386" i="14"/>
  <c r="P389" i="7"/>
  <c r="R388" i="7"/>
  <c r="R381" i="11"/>
  <c r="P382" i="11"/>
  <c r="P388" i="1"/>
  <c r="R387" i="1"/>
  <c r="P382" i="20"/>
  <c r="R381" i="20"/>
  <c r="P382" i="5"/>
  <c r="R381" i="5"/>
  <c r="P387" i="24"/>
  <c r="R386" i="24"/>
  <c r="P386" i="30"/>
  <c r="R385" i="30"/>
  <c r="R380" i="8"/>
  <c r="P381" i="8"/>
  <c r="P383" i="12"/>
  <c r="R382" i="12"/>
  <c r="P382" i="18"/>
  <c r="R381" i="18"/>
  <c r="P389" i="27"/>
  <c r="R388" i="27"/>
  <c r="P381" i="13"/>
  <c r="R380" i="13"/>
  <c r="P382" i="22"/>
  <c r="R381" i="22"/>
  <c r="R381" i="34"/>
  <c r="P382" i="34"/>
  <c r="P386" i="15"/>
  <c r="R385" i="15"/>
  <c r="P385" i="26"/>
  <c r="R384" i="26"/>
  <c r="P383" i="9"/>
  <c r="R382" i="9"/>
  <c r="P383" i="10"/>
  <c r="R382" i="10"/>
  <c r="P383" i="6"/>
  <c r="R382" i="6"/>
  <c r="R382" i="23"/>
  <c r="P383" i="23"/>
  <c r="P383" i="25"/>
  <c r="R382" i="25"/>
  <c r="P384" i="23"/>
  <c r="R383" i="23"/>
  <c r="P382" i="8"/>
  <c r="R381" i="8"/>
  <c r="P383" i="11"/>
  <c r="R382" i="11"/>
  <c r="P384" i="10"/>
  <c r="R383" i="10"/>
  <c r="R381" i="13"/>
  <c r="P382" i="13"/>
  <c r="P383" i="18"/>
  <c r="R382" i="18"/>
  <c r="R387" i="24"/>
  <c r="P388" i="24"/>
  <c r="P383" i="20"/>
  <c r="R382" i="20"/>
  <c r="P388" i="14"/>
  <c r="R387" i="14"/>
  <c r="P382" i="2"/>
  <c r="R381" i="2"/>
  <c r="R381" i="31"/>
  <c r="P382" i="31"/>
  <c r="P386" i="26"/>
  <c r="R385" i="26"/>
  <c r="P387" i="29"/>
  <c r="R386" i="29"/>
  <c r="P383" i="34"/>
  <c r="R382" i="34"/>
  <c r="P384" i="25"/>
  <c r="R383" i="25"/>
  <c r="P384" i="6"/>
  <c r="R383" i="6"/>
  <c r="P384" i="9"/>
  <c r="R383" i="9"/>
  <c r="P387" i="15"/>
  <c r="R386" i="15"/>
  <c r="P383" i="22"/>
  <c r="R382" i="22"/>
  <c r="R389" i="27"/>
  <c r="P390" i="27"/>
  <c r="P384" i="12"/>
  <c r="R383" i="12"/>
  <c r="R386" i="30"/>
  <c r="P387" i="30"/>
  <c r="P383" i="5"/>
  <c r="R382" i="5"/>
  <c r="P389" i="1"/>
  <c r="R388" i="1"/>
  <c r="P390" i="7"/>
  <c r="R389" i="7"/>
  <c r="P383" i="17"/>
  <c r="R382" i="17"/>
  <c r="P383" i="16"/>
  <c r="R382" i="16"/>
  <c r="P388" i="30"/>
  <c r="R387" i="30"/>
  <c r="P384" i="17"/>
  <c r="R383" i="17"/>
  <c r="P390" i="1"/>
  <c r="R389" i="1"/>
  <c r="P388" i="15"/>
  <c r="R387" i="15"/>
  <c r="P385" i="6"/>
  <c r="R384" i="6"/>
  <c r="R383" i="34"/>
  <c r="P384" i="34"/>
  <c r="P387" i="26"/>
  <c r="R386" i="26"/>
  <c r="P383" i="2"/>
  <c r="R382" i="2"/>
  <c r="P384" i="20"/>
  <c r="R383" i="20"/>
  <c r="P384" i="18"/>
  <c r="R383" i="18"/>
  <c r="P385" i="10"/>
  <c r="R384" i="10"/>
  <c r="P383" i="8"/>
  <c r="R382" i="8"/>
  <c r="P391" i="27"/>
  <c r="R390" i="27"/>
  <c r="P383" i="31"/>
  <c r="R382" i="31"/>
  <c r="P389" i="24"/>
  <c r="R388" i="24"/>
  <c r="P383" i="13"/>
  <c r="R382" i="13"/>
  <c r="P384" i="16"/>
  <c r="R383" i="16"/>
  <c r="P391" i="7"/>
  <c r="R390" i="7"/>
  <c r="P384" i="5"/>
  <c r="R383" i="5"/>
  <c r="P385" i="12"/>
  <c r="R384" i="12"/>
  <c r="P384" i="22"/>
  <c r="R383" i="22"/>
  <c r="P385" i="9"/>
  <c r="R384" i="9"/>
  <c r="P385" i="25"/>
  <c r="R384" i="25"/>
  <c r="R387" i="29"/>
  <c r="P388" i="29"/>
  <c r="P389" i="14"/>
  <c r="R388" i="14"/>
  <c r="P384" i="11"/>
  <c r="R383" i="11"/>
  <c r="P385" i="23"/>
  <c r="R384" i="23"/>
  <c r="P389" i="29"/>
  <c r="R388" i="29"/>
  <c r="P385" i="34"/>
  <c r="R384" i="34"/>
  <c r="P385" i="11"/>
  <c r="R384" i="11"/>
  <c r="P386" i="9"/>
  <c r="R385" i="9"/>
  <c r="P386" i="12"/>
  <c r="R385" i="12"/>
  <c r="P392" i="7"/>
  <c r="R391" i="7"/>
  <c r="P384" i="13"/>
  <c r="R383" i="13"/>
  <c r="R383" i="31"/>
  <c r="P384" i="31"/>
  <c r="P384" i="8"/>
  <c r="R383" i="8"/>
  <c r="P385" i="18"/>
  <c r="R384" i="18"/>
  <c r="P384" i="2"/>
  <c r="R383" i="2"/>
  <c r="P389" i="15"/>
  <c r="R388" i="15"/>
  <c r="P385" i="17"/>
  <c r="R384" i="17"/>
  <c r="R385" i="23"/>
  <c r="P386" i="23"/>
  <c r="P390" i="14"/>
  <c r="R389" i="14"/>
  <c r="P386" i="25"/>
  <c r="R385" i="25"/>
  <c r="P385" i="22"/>
  <c r="R384" i="22"/>
  <c r="P385" i="5"/>
  <c r="R384" i="5"/>
  <c r="P385" i="16"/>
  <c r="R384" i="16"/>
  <c r="R389" i="24"/>
  <c r="P390" i="24"/>
  <c r="R391" i="27"/>
  <c r="P392" i="27"/>
  <c r="P386" i="10"/>
  <c r="R385" i="10"/>
  <c r="P385" i="20"/>
  <c r="R384" i="20"/>
  <c r="P388" i="26"/>
  <c r="R387" i="26"/>
  <c r="P386" i="6"/>
  <c r="R385" i="6"/>
  <c r="P391" i="1"/>
  <c r="R390" i="1"/>
  <c r="R388" i="30"/>
  <c r="P389" i="30"/>
  <c r="P392" i="1"/>
  <c r="R391" i="1"/>
  <c r="P389" i="26"/>
  <c r="R388" i="26"/>
  <c r="P387" i="10"/>
  <c r="R386" i="10"/>
  <c r="P386" i="5"/>
  <c r="R385" i="5"/>
  <c r="P387" i="25"/>
  <c r="R386" i="25"/>
  <c r="P390" i="15"/>
  <c r="R389" i="15"/>
  <c r="P386" i="18"/>
  <c r="R385" i="18"/>
  <c r="P393" i="7"/>
  <c r="R392" i="7"/>
  <c r="P387" i="9"/>
  <c r="R386" i="9"/>
  <c r="R385" i="34"/>
  <c r="P386" i="34"/>
  <c r="R386" i="23"/>
  <c r="P387" i="23"/>
  <c r="P385" i="31"/>
  <c r="R384" i="31"/>
  <c r="P391" i="24"/>
  <c r="R390" i="24"/>
  <c r="P390" i="30"/>
  <c r="R389" i="30"/>
  <c r="P393" i="27"/>
  <c r="R392" i="27"/>
  <c r="P387" i="6"/>
  <c r="R386" i="6"/>
  <c r="P386" i="20"/>
  <c r="R385" i="20"/>
  <c r="P386" i="16"/>
  <c r="R385" i="16"/>
  <c r="P386" i="22"/>
  <c r="R385" i="22"/>
  <c r="P391" i="14"/>
  <c r="R390" i="14"/>
  <c r="P386" i="17"/>
  <c r="R385" i="17"/>
  <c r="P385" i="2"/>
  <c r="R384" i="2"/>
  <c r="P385" i="8"/>
  <c r="R384" i="8"/>
  <c r="P385" i="13"/>
  <c r="R384" i="13"/>
  <c r="P387" i="12"/>
  <c r="R386" i="12"/>
  <c r="P386" i="11"/>
  <c r="R385" i="11"/>
  <c r="R389" i="29"/>
  <c r="P390" i="29"/>
  <c r="P387" i="34"/>
  <c r="R386" i="34"/>
  <c r="P386" i="13"/>
  <c r="R385" i="13"/>
  <c r="P386" i="2"/>
  <c r="R385" i="2"/>
  <c r="P392" i="14"/>
  <c r="R391" i="14"/>
  <c r="P387" i="16"/>
  <c r="R386" i="16"/>
  <c r="P388" i="6"/>
  <c r="R387" i="6"/>
  <c r="R390" i="30"/>
  <c r="P391" i="30"/>
  <c r="R385" i="31"/>
  <c r="P386" i="31"/>
  <c r="P394" i="7"/>
  <c r="R393" i="7"/>
  <c r="P391" i="15"/>
  <c r="R390" i="15"/>
  <c r="P387" i="5"/>
  <c r="R386" i="5"/>
  <c r="P390" i="26"/>
  <c r="R389" i="26"/>
  <c r="P391" i="29"/>
  <c r="R390" i="29"/>
  <c r="P388" i="23"/>
  <c r="R387" i="23"/>
  <c r="P387" i="11"/>
  <c r="R386" i="11"/>
  <c r="P388" i="12"/>
  <c r="R387" i="12"/>
  <c r="P386" i="8"/>
  <c r="R385" i="8"/>
  <c r="P387" i="17"/>
  <c r="R386" i="17"/>
  <c r="P387" i="22"/>
  <c r="R386" i="22"/>
  <c r="P387" i="20"/>
  <c r="R386" i="20"/>
  <c r="R393" i="27"/>
  <c r="P394" i="27"/>
  <c r="R391" i="24"/>
  <c r="P392" i="24"/>
  <c r="P388" i="9"/>
  <c r="R387" i="9"/>
  <c r="P387" i="18"/>
  <c r="R386" i="18"/>
  <c r="P388" i="25"/>
  <c r="R387" i="25"/>
  <c r="P388" i="10"/>
  <c r="R387" i="10"/>
  <c r="P393" i="1"/>
  <c r="R392" i="1"/>
  <c r="P395" i="27"/>
  <c r="R394" i="27"/>
  <c r="P389" i="25"/>
  <c r="R388" i="25"/>
  <c r="P388" i="22"/>
  <c r="R387" i="22"/>
  <c r="P387" i="31"/>
  <c r="R386" i="31"/>
  <c r="P394" i="1"/>
  <c r="R393" i="1"/>
  <c r="P393" i="24"/>
  <c r="R392" i="24"/>
  <c r="P389" i="10"/>
  <c r="R388" i="10"/>
  <c r="P388" i="18"/>
  <c r="R387" i="18"/>
  <c r="P388" i="20"/>
  <c r="R387" i="20"/>
  <c r="P388" i="17"/>
  <c r="R387" i="17"/>
  <c r="P389" i="12"/>
  <c r="R388" i="12"/>
  <c r="R388" i="23"/>
  <c r="P389" i="23"/>
  <c r="P391" i="26"/>
  <c r="R390" i="26"/>
  <c r="P392" i="15"/>
  <c r="R391" i="15"/>
  <c r="P389" i="6"/>
  <c r="R388" i="6"/>
  <c r="P393" i="14"/>
  <c r="R392" i="14"/>
  <c r="P387" i="13"/>
  <c r="R386" i="13"/>
  <c r="P392" i="30"/>
  <c r="R391" i="30"/>
  <c r="P389" i="9"/>
  <c r="R388" i="9"/>
  <c r="P387" i="8"/>
  <c r="R386" i="8"/>
  <c r="P388" i="11"/>
  <c r="R387" i="11"/>
  <c r="R391" i="29"/>
  <c r="P392" i="29"/>
  <c r="P388" i="5"/>
  <c r="R387" i="5"/>
  <c r="P395" i="7"/>
  <c r="R394" i="7"/>
  <c r="P388" i="16"/>
  <c r="R387" i="16"/>
  <c r="P387" i="2"/>
  <c r="R386" i="2"/>
  <c r="R387" i="34"/>
  <c r="P388" i="34"/>
  <c r="P389" i="5"/>
  <c r="R388" i="5"/>
  <c r="P390" i="9"/>
  <c r="R389" i="9"/>
  <c r="P390" i="6"/>
  <c r="R389" i="6"/>
  <c r="P390" i="12"/>
  <c r="R389" i="12"/>
  <c r="P390" i="10"/>
  <c r="R389" i="10"/>
  <c r="P395" i="1"/>
  <c r="R394" i="1"/>
  <c r="R395" i="27"/>
  <c r="P396" i="27"/>
  <c r="P393" i="29"/>
  <c r="R392" i="29"/>
  <c r="P390" i="23"/>
  <c r="R389" i="23"/>
  <c r="P389" i="34"/>
  <c r="R388" i="34"/>
  <c r="P389" i="16"/>
  <c r="R388" i="16"/>
  <c r="P389" i="11"/>
  <c r="R388" i="11"/>
  <c r="P388" i="13"/>
  <c r="R387" i="13"/>
  <c r="P392" i="26"/>
  <c r="R391" i="26"/>
  <c r="P389" i="20"/>
  <c r="R388" i="20"/>
  <c r="P389" i="22"/>
  <c r="R388" i="22"/>
  <c r="P388" i="2"/>
  <c r="R387" i="2"/>
  <c r="P396" i="7"/>
  <c r="R395" i="7"/>
  <c r="P388" i="8"/>
  <c r="R387" i="8"/>
  <c r="R392" i="30"/>
  <c r="P393" i="30"/>
  <c r="P394" i="14"/>
  <c r="R393" i="14"/>
  <c r="P393" i="15"/>
  <c r="R392" i="15"/>
  <c r="P389" i="17"/>
  <c r="R388" i="17"/>
  <c r="P389" i="18"/>
  <c r="R388" i="18"/>
  <c r="R393" i="24"/>
  <c r="P394" i="24"/>
  <c r="R387" i="31"/>
  <c r="P388" i="31"/>
  <c r="P390" i="25"/>
  <c r="R389" i="25"/>
  <c r="P391" i="25"/>
  <c r="R390" i="25"/>
  <c r="P390" i="17"/>
  <c r="R389" i="17"/>
  <c r="P389" i="2"/>
  <c r="R388" i="2"/>
  <c r="P394" i="30"/>
  <c r="R393" i="30"/>
  <c r="P389" i="8"/>
  <c r="R388" i="8"/>
  <c r="P390" i="20"/>
  <c r="R389" i="20"/>
  <c r="P389" i="31"/>
  <c r="R388" i="31"/>
  <c r="P390" i="18"/>
  <c r="R389" i="18"/>
  <c r="P394" i="15"/>
  <c r="R393" i="15"/>
  <c r="P397" i="7"/>
  <c r="R396" i="7"/>
  <c r="P390" i="22"/>
  <c r="R389" i="22"/>
  <c r="P393" i="26"/>
  <c r="R392" i="26"/>
  <c r="P390" i="11"/>
  <c r="R389" i="11"/>
  <c r="R389" i="34"/>
  <c r="P390" i="34"/>
  <c r="R393" i="29"/>
  <c r="P394" i="29"/>
  <c r="P396" i="1"/>
  <c r="R395" i="1"/>
  <c r="P391" i="12"/>
  <c r="R390" i="12"/>
  <c r="P391" i="9"/>
  <c r="R390" i="9"/>
  <c r="P397" i="27"/>
  <c r="R396" i="27"/>
  <c r="P395" i="24"/>
  <c r="R394" i="24"/>
  <c r="P395" i="14"/>
  <c r="R394" i="14"/>
  <c r="P389" i="13"/>
  <c r="R388" i="13"/>
  <c r="P390" i="16"/>
  <c r="R389" i="16"/>
  <c r="R390" i="23"/>
  <c r="P391" i="23"/>
  <c r="P391" i="10"/>
  <c r="R390" i="10"/>
  <c r="P391" i="6"/>
  <c r="R390" i="6"/>
  <c r="P390" i="5"/>
  <c r="R389" i="5"/>
  <c r="P391" i="16"/>
  <c r="R390" i="16"/>
  <c r="R397" i="27"/>
  <c r="P398" i="27"/>
  <c r="R391" i="23"/>
  <c r="P392" i="23"/>
  <c r="P391" i="34"/>
  <c r="R390" i="34"/>
  <c r="P391" i="5"/>
  <c r="R390" i="5"/>
  <c r="P396" i="14"/>
  <c r="R395" i="14"/>
  <c r="P392" i="6"/>
  <c r="R391" i="6"/>
  <c r="P390" i="13"/>
  <c r="R389" i="13"/>
  <c r="R395" i="24"/>
  <c r="P396" i="24"/>
  <c r="P392" i="9"/>
  <c r="R391" i="9"/>
  <c r="P397" i="1"/>
  <c r="R396" i="1"/>
  <c r="P394" i="26"/>
  <c r="R393" i="26"/>
  <c r="P398" i="7"/>
  <c r="R397" i="7"/>
  <c r="P391" i="18"/>
  <c r="R390" i="18"/>
  <c r="P391" i="20"/>
  <c r="R390" i="20"/>
  <c r="R394" i="30"/>
  <c r="P395" i="30"/>
  <c r="P391" i="17"/>
  <c r="R390" i="17"/>
  <c r="P395" i="29"/>
  <c r="R394" i="29"/>
  <c r="P392" i="10"/>
  <c r="R391" i="10"/>
  <c r="P392" i="12"/>
  <c r="R391" i="12"/>
  <c r="P391" i="11"/>
  <c r="R390" i="11"/>
  <c r="P391" i="22"/>
  <c r="R390" i="22"/>
  <c r="P395" i="15"/>
  <c r="R394" i="15"/>
  <c r="R389" i="31"/>
  <c r="P390" i="31"/>
  <c r="P390" i="8"/>
  <c r="R389" i="8"/>
  <c r="P390" i="2"/>
  <c r="R389" i="2"/>
  <c r="P392" i="25"/>
  <c r="R391" i="25"/>
  <c r="P393" i="25"/>
  <c r="R392" i="25"/>
  <c r="P396" i="15"/>
  <c r="R395" i="15"/>
  <c r="P391" i="31"/>
  <c r="R390" i="31"/>
  <c r="P396" i="30"/>
  <c r="R395" i="30"/>
  <c r="P399" i="27"/>
  <c r="R398" i="27"/>
  <c r="P391" i="8"/>
  <c r="R390" i="8"/>
  <c r="P393" i="10"/>
  <c r="R392" i="10"/>
  <c r="P391" i="2"/>
  <c r="R390" i="2"/>
  <c r="P392" i="22"/>
  <c r="R391" i="22"/>
  <c r="P393" i="12"/>
  <c r="R392" i="12"/>
  <c r="R395" i="29"/>
  <c r="P396" i="29"/>
  <c r="P392" i="18"/>
  <c r="R391" i="18"/>
  <c r="P395" i="26"/>
  <c r="R394" i="26"/>
  <c r="P393" i="9"/>
  <c r="R392" i="9"/>
  <c r="P391" i="13"/>
  <c r="R390" i="13"/>
  <c r="P397" i="14"/>
  <c r="R396" i="14"/>
  <c r="R391" i="34"/>
  <c r="P392" i="34"/>
  <c r="P397" i="24"/>
  <c r="R396" i="24"/>
  <c r="P393" i="23"/>
  <c r="R392" i="23"/>
  <c r="P392" i="11"/>
  <c r="R391" i="11"/>
  <c r="P392" i="17"/>
  <c r="R391" i="17"/>
  <c r="P392" i="20"/>
  <c r="R391" i="20"/>
  <c r="P399" i="7"/>
  <c r="R398" i="7"/>
  <c r="P398" i="1"/>
  <c r="R397" i="1"/>
  <c r="P393" i="6"/>
  <c r="R392" i="6"/>
  <c r="P392" i="5"/>
  <c r="R391" i="5"/>
  <c r="P392" i="16"/>
  <c r="R391" i="16"/>
  <c r="P393" i="34"/>
  <c r="R392" i="34"/>
  <c r="P394" i="6"/>
  <c r="R393" i="6"/>
  <c r="P400" i="7"/>
  <c r="R399" i="7"/>
  <c r="R393" i="23"/>
  <c r="P394" i="23"/>
  <c r="P392" i="13"/>
  <c r="R391" i="13"/>
  <c r="P396" i="26"/>
  <c r="R395" i="26"/>
  <c r="P393" i="22"/>
  <c r="R392" i="22"/>
  <c r="R399" i="27"/>
  <c r="P400" i="27"/>
  <c r="P394" i="25"/>
  <c r="R393" i="25"/>
  <c r="P397" i="29"/>
  <c r="R396" i="29"/>
  <c r="P393" i="16"/>
  <c r="R392" i="16"/>
  <c r="P393" i="17"/>
  <c r="R392" i="17"/>
  <c r="P394" i="10"/>
  <c r="R393" i="10"/>
  <c r="R391" i="31"/>
  <c r="P392" i="31"/>
  <c r="P393" i="5"/>
  <c r="R392" i="5"/>
  <c r="P399" i="1"/>
  <c r="R398" i="1"/>
  <c r="P393" i="20"/>
  <c r="R392" i="20"/>
  <c r="P393" i="11"/>
  <c r="R392" i="11"/>
  <c r="R397" i="24"/>
  <c r="P398" i="24"/>
  <c r="P398" i="14"/>
  <c r="R397" i="14"/>
  <c r="P394" i="9"/>
  <c r="R393" i="9"/>
  <c r="P393" i="18"/>
  <c r="R392" i="18"/>
  <c r="P394" i="12"/>
  <c r="R393" i="12"/>
  <c r="P392" i="2"/>
  <c r="R391" i="2"/>
  <c r="P392" i="8"/>
  <c r="R391" i="8"/>
  <c r="R396" i="30"/>
  <c r="P397" i="30"/>
  <c r="P397" i="15"/>
  <c r="R396" i="15"/>
  <c r="P398" i="15"/>
  <c r="R397" i="15"/>
  <c r="P393" i="31"/>
  <c r="R392" i="31"/>
  <c r="P401" i="27"/>
  <c r="R400" i="27"/>
  <c r="R394" i="23"/>
  <c r="P395" i="23"/>
  <c r="P399" i="24"/>
  <c r="R398" i="24"/>
  <c r="P393" i="8"/>
  <c r="R392" i="8"/>
  <c r="P395" i="9"/>
  <c r="R394" i="9"/>
  <c r="P394" i="20"/>
  <c r="R393" i="20"/>
  <c r="P398" i="30"/>
  <c r="R397" i="30"/>
  <c r="P393" i="2"/>
  <c r="R392" i="2"/>
  <c r="P394" i="18"/>
  <c r="R393" i="18"/>
  <c r="P399" i="14"/>
  <c r="R398" i="14"/>
  <c r="P394" i="11"/>
  <c r="R393" i="11"/>
  <c r="P400" i="1"/>
  <c r="R399" i="1"/>
  <c r="P394" i="17"/>
  <c r="R393" i="17"/>
  <c r="R397" i="29"/>
  <c r="P398" i="29"/>
  <c r="P397" i="26"/>
  <c r="R396" i="26"/>
  <c r="P395" i="6"/>
  <c r="R394" i="6"/>
  <c r="P395" i="12"/>
  <c r="R394" i="12"/>
  <c r="P394" i="5"/>
  <c r="R393" i="5"/>
  <c r="P395" i="10"/>
  <c r="R394" i="10"/>
  <c r="P394" i="16"/>
  <c r="R393" i="16"/>
  <c r="P395" i="25"/>
  <c r="R394" i="25"/>
  <c r="P394" i="22"/>
  <c r="R393" i="22"/>
  <c r="P393" i="13"/>
  <c r="R392" i="13"/>
  <c r="P401" i="7"/>
  <c r="R400" i="7"/>
  <c r="R393" i="34"/>
  <c r="P394" i="34"/>
  <c r="P395" i="34"/>
  <c r="R394" i="34"/>
  <c r="P396" i="25"/>
  <c r="R395" i="25"/>
  <c r="P399" i="29"/>
  <c r="R398" i="29"/>
  <c r="P396" i="23"/>
  <c r="R395" i="23"/>
  <c r="P394" i="13"/>
  <c r="R393" i="13"/>
  <c r="P396" i="12"/>
  <c r="R395" i="12"/>
  <c r="P402" i="7"/>
  <c r="R401" i="7"/>
  <c r="P395" i="22"/>
  <c r="R394" i="22"/>
  <c r="P395" i="16"/>
  <c r="R394" i="16"/>
  <c r="P395" i="5"/>
  <c r="R394" i="5"/>
  <c r="P396" i="6"/>
  <c r="R395" i="6"/>
  <c r="P401" i="1"/>
  <c r="R400" i="1"/>
  <c r="P400" i="14"/>
  <c r="R399" i="14"/>
  <c r="P394" i="2"/>
  <c r="R393" i="2"/>
  <c r="P395" i="20"/>
  <c r="R394" i="20"/>
  <c r="P394" i="8"/>
  <c r="R393" i="8"/>
  <c r="R393" i="31"/>
  <c r="P394" i="31"/>
  <c r="P396" i="10"/>
  <c r="R395" i="10"/>
  <c r="P398" i="26"/>
  <c r="R397" i="26"/>
  <c r="P395" i="17"/>
  <c r="R394" i="17"/>
  <c r="P395" i="11"/>
  <c r="R394" i="11"/>
  <c r="P395" i="18"/>
  <c r="R394" i="18"/>
  <c r="R398" i="30"/>
  <c r="P399" i="30"/>
  <c r="P396" i="9"/>
  <c r="R395" i="9"/>
  <c r="R399" i="24"/>
  <c r="P400" i="24"/>
  <c r="R401" i="27"/>
  <c r="P402" i="27"/>
  <c r="P399" i="15"/>
  <c r="R398" i="15"/>
  <c r="P400" i="30"/>
  <c r="R399" i="30"/>
  <c r="P403" i="27"/>
  <c r="R402" i="27"/>
  <c r="P401" i="24"/>
  <c r="R400" i="24"/>
  <c r="P400" i="15"/>
  <c r="R399" i="15"/>
  <c r="P396" i="11"/>
  <c r="R395" i="11"/>
  <c r="P397" i="9"/>
  <c r="R396" i="9"/>
  <c r="P396" i="18"/>
  <c r="R395" i="18"/>
  <c r="P396" i="17"/>
  <c r="R395" i="17"/>
  <c r="P397" i="10"/>
  <c r="R396" i="10"/>
  <c r="P395" i="8"/>
  <c r="R394" i="8"/>
  <c r="P395" i="2"/>
  <c r="R394" i="2"/>
  <c r="P402" i="1"/>
  <c r="R401" i="1"/>
  <c r="P396" i="5"/>
  <c r="R395" i="5"/>
  <c r="P396" i="22"/>
  <c r="R395" i="22"/>
  <c r="P397" i="12"/>
  <c r="R396" i="12"/>
  <c r="P397" i="23"/>
  <c r="R396" i="23"/>
  <c r="P397" i="25"/>
  <c r="R396" i="25"/>
  <c r="P395" i="31"/>
  <c r="R394" i="31"/>
  <c r="P399" i="26"/>
  <c r="R398" i="26"/>
  <c r="P396" i="20"/>
  <c r="R395" i="20"/>
  <c r="P401" i="14"/>
  <c r="R400" i="14"/>
  <c r="P397" i="6"/>
  <c r="R396" i="6"/>
  <c r="P396" i="16"/>
  <c r="R395" i="16"/>
  <c r="P403" i="7"/>
  <c r="R402" i="7"/>
  <c r="P395" i="13"/>
  <c r="R394" i="13"/>
  <c r="R399" i="29"/>
  <c r="P400" i="29"/>
  <c r="R395" i="34"/>
  <c r="P396" i="34"/>
  <c r="P397" i="34"/>
  <c r="R396" i="34"/>
  <c r="P402" i="14"/>
  <c r="R401" i="14"/>
  <c r="P397" i="16"/>
  <c r="R396" i="16"/>
  <c r="P401" i="29"/>
  <c r="R400" i="29"/>
  <c r="P404" i="7"/>
  <c r="R403" i="7"/>
  <c r="P398" i="6"/>
  <c r="R397" i="6"/>
  <c r="P397" i="20"/>
  <c r="R396" i="20"/>
  <c r="R395" i="31"/>
  <c r="P396" i="31"/>
  <c r="R397" i="23"/>
  <c r="P398" i="23"/>
  <c r="P397" i="22"/>
  <c r="R396" i="22"/>
  <c r="P403" i="1"/>
  <c r="R402" i="1"/>
  <c r="P396" i="8"/>
  <c r="R395" i="8"/>
  <c r="P397" i="17"/>
  <c r="R396" i="17"/>
  <c r="P398" i="9"/>
  <c r="R397" i="9"/>
  <c r="P401" i="15"/>
  <c r="R400" i="15"/>
  <c r="R403" i="27"/>
  <c r="P404" i="27"/>
  <c r="P396" i="13"/>
  <c r="R395" i="13"/>
  <c r="P400" i="26"/>
  <c r="R399" i="26"/>
  <c r="P398" i="25"/>
  <c r="R397" i="25"/>
  <c r="P398" i="12"/>
  <c r="R397" i="12"/>
  <c r="P397" i="5"/>
  <c r="R396" i="5"/>
  <c r="P396" i="2"/>
  <c r="R395" i="2"/>
  <c r="P398" i="10"/>
  <c r="R397" i="10"/>
  <c r="P397" i="18"/>
  <c r="R396" i="18"/>
  <c r="P397" i="11"/>
  <c r="R396" i="11"/>
  <c r="R401" i="24"/>
  <c r="P402" i="24"/>
  <c r="R400" i="30"/>
  <c r="P401" i="30"/>
  <c r="P399" i="10"/>
  <c r="R398" i="10"/>
  <c r="P405" i="27"/>
  <c r="R404" i="27"/>
  <c r="P397" i="31"/>
  <c r="R396" i="31"/>
  <c r="P402" i="30"/>
  <c r="R401" i="30"/>
  <c r="P398" i="5"/>
  <c r="R397" i="5"/>
  <c r="P403" i="24"/>
  <c r="R402" i="24"/>
  <c r="P398" i="18"/>
  <c r="R397" i="18"/>
  <c r="P397" i="2"/>
  <c r="R396" i="2"/>
  <c r="P399" i="12"/>
  <c r="R398" i="12"/>
  <c r="P401" i="26"/>
  <c r="R400" i="26"/>
  <c r="P399" i="9"/>
  <c r="R398" i="9"/>
  <c r="P397" i="8"/>
  <c r="R396" i="8"/>
  <c r="P398" i="22"/>
  <c r="R397" i="22"/>
  <c r="P399" i="6"/>
  <c r="R398" i="6"/>
  <c r="R401" i="29"/>
  <c r="P402" i="29"/>
  <c r="P403" i="14"/>
  <c r="R402" i="14"/>
  <c r="P399" i="23"/>
  <c r="R398" i="23"/>
  <c r="P398" i="11"/>
  <c r="R397" i="11"/>
  <c r="P399" i="25"/>
  <c r="R398" i="25"/>
  <c r="P397" i="13"/>
  <c r="R396" i="13"/>
  <c r="P402" i="15"/>
  <c r="R401" i="15"/>
  <c r="P398" i="17"/>
  <c r="R397" i="17"/>
  <c r="P404" i="1"/>
  <c r="R403" i="1"/>
  <c r="P398" i="20"/>
  <c r="R397" i="20"/>
  <c r="P405" i="7"/>
  <c r="R404" i="7"/>
  <c r="P398" i="16"/>
  <c r="R397" i="16"/>
  <c r="R397" i="34"/>
  <c r="P398" i="34"/>
  <c r="P405" i="1"/>
  <c r="R404" i="1"/>
  <c r="P406" i="7"/>
  <c r="R405" i="7"/>
  <c r="P400" i="25"/>
  <c r="R399" i="25"/>
  <c r="P399" i="16"/>
  <c r="R398" i="16"/>
  <c r="P399" i="20"/>
  <c r="R398" i="20"/>
  <c r="P399" i="17"/>
  <c r="R398" i="17"/>
  <c r="P398" i="13"/>
  <c r="R397" i="13"/>
  <c r="P399" i="11"/>
  <c r="R398" i="11"/>
  <c r="P404" i="14"/>
  <c r="R403" i="14"/>
  <c r="P400" i="6"/>
  <c r="R399" i="6"/>
  <c r="P398" i="8"/>
  <c r="R397" i="8"/>
  <c r="P402" i="26"/>
  <c r="R401" i="26"/>
  <c r="P398" i="2"/>
  <c r="R397" i="2"/>
  <c r="R403" i="24"/>
  <c r="P404" i="24"/>
  <c r="R402" i="30"/>
  <c r="P403" i="30"/>
  <c r="R405" i="27"/>
  <c r="P406" i="27"/>
  <c r="P403" i="29"/>
  <c r="R402" i="29"/>
  <c r="P399" i="34"/>
  <c r="R398" i="34"/>
  <c r="P403" i="15"/>
  <c r="R402" i="15"/>
  <c r="R399" i="23"/>
  <c r="P400" i="23"/>
  <c r="P399" i="22"/>
  <c r="R398" i="22"/>
  <c r="P400" i="9"/>
  <c r="R399" i="9"/>
  <c r="P400" i="12"/>
  <c r="R399" i="12"/>
  <c r="P399" i="18"/>
  <c r="R398" i="18"/>
  <c r="P399" i="5"/>
  <c r="R398" i="5"/>
  <c r="R397" i="31"/>
  <c r="P398" i="31"/>
  <c r="P400" i="10"/>
  <c r="R399" i="10"/>
  <c r="P400" i="5"/>
  <c r="R399" i="5"/>
  <c r="P404" i="15"/>
  <c r="R403" i="15"/>
  <c r="P399" i="31"/>
  <c r="R398" i="31"/>
  <c r="R400" i="23"/>
  <c r="P401" i="23"/>
  <c r="P407" i="27"/>
  <c r="R406" i="27"/>
  <c r="P405" i="24"/>
  <c r="R404" i="24"/>
  <c r="P401" i="10"/>
  <c r="R400" i="10"/>
  <c r="P401" i="12"/>
  <c r="R400" i="12"/>
  <c r="P400" i="18"/>
  <c r="R399" i="18"/>
  <c r="P401" i="9"/>
  <c r="R400" i="9"/>
  <c r="R399" i="34"/>
  <c r="P400" i="34"/>
  <c r="P403" i="26"/>
  <c r="R402" i="26"/>
  <c r="P401" i="6"/>
  <c r="R400" i="6"/>
  <c r="P400" i="11"/>
  <c r="R399" i="11"/>
  <c r="P400" i="17"/>
  <c r="R399" i="17"/>
  <c r="P400" i="16"/>
  <c r="R399" i="16"/>
  <c r="P407" i="7"/>
  <c r="R406" i="7"/>
  <c r="P404" i="30"/>
  <c r="R403" i="30"/>
  <c r="P400" i="22"/>
  <c r="R399" i="22"/>
  <c r="R403" i="29"/>
  <c r="P404" i="29"/>
  <c r="P399" i="2"/>
  <c r="R398" i="2"/>
  <c r="P399" i="8"/>
  <c r="R398" i="8"/>
  <c r="P405" i="14"/>
  <c r="R404" i="14"/>
  <c r="P399" i="13"/>
  <c r="R398" i="13"/>
  <c r="P400" i="20"/>
  <c r="R399" i="20"/>
  <c r="P401" i="25"/>
  <c r="R400" i="25"/>
  <c r="P406" i="1"/>
  <c r="R405" i="1"/>
  <c r="P401" i="20"/>
  <c r="R400" i="20"/>
  <c r="P406" i="14"/>
  <c r="R405" i="14"/>
  <c r="P408" i="7"/>
  <c r="R407" i="7"/>
  <c r="P402" i="6"/>
  <c r="R401" i="6"/>
  <c r="P401" i="18"/>
  <c r="R400" i="18"/>
  <c r="R407" i="27"/>
  <c r="P408" i="27"/>
  <c r="P401" i="5"/>
  <c r="R400" i="5"/>
  <c r="P405" i="29"/>
  <c r="R404" i="29"/>
  <c r="R401" i="23"/>
  <c r="P402" i="23"/>
  <c r="P401" i="34"/>
  <c r="R400" i="34"/>
  <c r="P407" i="1"/>
  <c r="R406" i="1"/>
  <c r="P400" i="2"/>
  <c r="R399" i="2"/>
  <c r="P401" i="22"/>
  <c r="R400" i="22"/>
  <c r="P401" i="17"/>
  <c r="R400" i="17"/>
  <c r="P402" i="10"/>
  <c r="R401" i="10"/>
  <c r="R399" i="31"/>
  <c r="P400" i="31"/>
  <c r="P402" i="25"/>
  <c r="R401" i="25"/>
  <c r="P400" i="13"/>
  <c r="R399" i="13"/>
  <c r="P400" i="8"/>
  <c r="R399" i="8"/>
  <c r="R404" i="30"/>
  <c r="P405" i="30"/>
  <c r="P401" i="16"/>
  <c r="R400" i="16"/>
  <c r="P401" i="11"/>
  <c r="R400" i="11"/>
  <c r="P404" i="26"/>
  <c r="R403" i="26"/>
  <c r="P402" i="9"/>
  <c r="R401" i="9"/>
  <c r="P402" i="12"/>
  <c r="R401" i="12"/>
  <c r="R405" i="24"/>
  <c r="P406" i="24"/>
  <c r="P405" i="15"/>
  <c r="R404" i="15"/>
  <c r="P407" i="24"/>
  <c r="R406" i="24"/>
  <c r="P406" i="30"/>
  <c r="R405" i="30"/>
  <c r="P401" i="31"/>
  <c r="R400" i="31"/>
  <c r="P409" i="27"/>
  <c r="R408" i="27"/>
  <c r="P403" i="9"/>
  <c r="R402" i="9"/>
  <c r="P402" i="11"/>
  <c r="R401" i="11"/>
  <c r="P401" i="13"/>
  <c r="R400" i="13"/>
  <c r="P402" i="17"/>
  <c r="R401" i="17"/>
  <c r="P401" i="2"/>
  <c r="R400" i="2"/>
  <c r="R401" i="34"/>
  <c r="P402" i="34"/>
  <c r="R405" i="29"/>
  <c r="P406" i="29"/>
  <c r="P403" i="6"/>
  <c r="R402" i="6"/>
  <c r="P407" i="14"/>
  <c r="R406" i="14"/>
  <c r="R402" i="23"/>
  <c r="P403" i="23"/>
  <c r="P406" i="15"/>
  <c r="R405" i="15"/>
  <c r="P403" i="12"/>
  <c r="R402" i="12"/>
  <c r="P405" i="26"/>
  <c r="R404" i="26"/>
  <c r="P402" i="16"/>
  <c r="R401" i="16"/>
  <c r="P401" i="8"/>
  <c r="R400" i="8"/>
  <c r="P403" i="25"/>
  <c r="R402" i="25"/>
  <c r="P403" i="10"/>
  <c r="R402" i="10"/>
  <c r="P402" i="22"/>
  <c r="R401" i="22"/>
  <c r="P408" i="1"/>
  <c r="R407" i="1"/>
  <c r="P402" i="5"/>
  <c r="R401" i="5"/>
  <c r="P402" i="18"/>
  <c r="R401" i="18"/>
  <c r="P409" i="7"/>
  <c r="R408" i="7"/>
  <c r="P402" i="20"/>
  <c r="R401" i="20"/>
  <c r="P404" i="23"/>
  <c r="R403" i="23"/>
  <c r="P403" i="34"/>
  <c r="R402" i="34"/>
  <c r="P410" i="7"/>
  <c r="R409" i="7"/>
  <c r="P403" i="5"/>
  <c r="R402" i="5"/>
  <c r="P403" i="22"/>
  <c r="R402" i="22"/>
  <c r="P404" i="25"/>
  <c r="R403" i="25"/>
  <c r="P403" i="16"/>
  <c r="R402" i="16"/>
  <c r="P404" i="12"/>
  <c r="R403" i="12"/>
  <c r="P404" i="6"/>
  <c r="R403" i="6"/>
  <c r="P403" i="17"/>
  <c r="R402" i="17"/>
  <c r="P403" i="11"/>
  <c r="R402" i="11"/>
  <c r="R409" i="27"/>
  <c r="P410" i="27"/>
  <c r="R406" i="30"/>
  <c r="P407" i="30"/>
  <c r="P407" i="29"/>
  <c r="R406" i="29"/>
  <c r="P403" i="20"/>
  <c r="R402" i="20"/>
  <c r="P403" i="18"/>
  <c r="R402" i="18"/>
  <c r="P409" i="1"/>
  <c r="R408" i="1"/>
  <c r="P404" i="10"/>
  <c r="R403" i="10"/>
  <c r="P402" i="8"/>
  <c r="R401" i="8"/>
  <c r="P406" i="26"/>
  <c r="R405" i="26"/>
  <c r="P407" i="15"/>
  <c r="R406" i="15"/>
  <c r="P408" i="14"/>
  <c r="R407" i="14"/>
  <c r="P402" i="2"/>
  <c r="R401" i="2"/>
  <c r="P402" i="13"/>
  <c r="R401" i="13"/>
  <c r="P404" i="9"/>
  <c r="R403" i="9"/>
  <c r="R401" i="31"/>
  <c r="P402" i="31"/>
  <c r="R407" i="24"/>
  <c r="P408" i="24"/>
  <c r="P405" i="10"/>
  <c r="R404" i="10"/>
  <c r="P404" i="17"/>
  <c r="R403" i="17"/>
  <c r="P405" i="12"/>
  <c r="R404" i="12"/>
  <c r="P405" i="25"/>
  <c r="R404" i="25"/>
  <c r="P404" i="5"/>
  <c r="R403" i="5"/>
  <c r="R403" i="34"/>
  <c r="P404" i="34"/>
  <c r="P403" i="31"/>
  <c r="R402" i="31"/>
  <c r="P409" i="14"/>
  <c r="R408" i="14"/>
  <c r="P404" i="18"/>
  <c r="R403" i="18"/>
  <c r="P409" i="24"/>
  <c r="R408" i="24"/>
  <c r="P408" i="30"/>
  <c r="R407" i="30"/>
  <c r="P411" i="27"/>
  <c r="R410" i="27"/>
  <c r="P403" i="13"/>
  <c r="R402" i="13"/>
  <c r="P407" i="26"/>
  <c r="R406" i="26"/>
  <c r="R407" i="29"/>
  <c r="P408" i="29"/>
  <c r="P405" i="9"/>
  <c r="R404" i="9"/>
  <c r="P403" i="2"/>
  <c r="R402" i="2"/>
  <c r="P408" i="15"/>
  <c r="R407" i="15"/>
  <c r="P403" i="8"/>
  <c r="R402" i="8"/>
  <c r="P410" i="1"/>
  <c r="R409" i="1"/>
  <c r="P404" i="20"/>
  <c r="R403" i="20"/>
  <c r="P404" i="11"/>
  <c r="R403" i="11"/>
  <c r="P405" i="6"/>
  <c r="R404" i="6"/>
  <c r="P404" i="16"/>
  <c r="R403" i="16"/>
  <c r="P404" i="22"/>
  <c r="R403" i="22"/>
  <c r="P411" i="7"/>
  <c r="R410" i="7"/>
  <c r="P405" i="23"/>
  <c r="R404" i="23"/>
  <c r="P405" i="34"/>
  <c r="R404" i="34"/>
  <c r="P411" i="1"/>
  <c r="R410" i="1"/>
  <c r="P408" i="26"/>
  <c r="R407" i="26"/>
  <c r="R411" i="27"/>
  <c r="P412" i="27"/>
  <c r="R409" i="24"/>
  <c r="P410" i="24"/>
  <c r="P410" i="14"/>
  <c r="R409" i="14"/>
  <c r="P406" i="25"/>
  <c r="R405" i="25"/>
  <c r="P405" i="17"/>
  <c r="R404" i="17"/>
  <c r="P412" i="7"/>
  <c r="R411" i="7"/>
  <c r="P405" i="11"/>
  <c r="R404" i="11"/>
  <c r="P406" i="9"/>
  <c r="R405" i="9"/>
  <c r="P409" i="29"/>
  <c r="R408" i="29"/>
  <c r="P405" i="16"/>
  <c r="R404" i="16"/>
  <c r="P409" i="15"/>
  <c r="R408" i="15"/>
  <c r="P406" i="23"/>
  <c r="R405" i="23"/>
  <c r="P405" i="22"/>
  <c r="R404" i="22"/>
  <c r="P406" i="6"/>
  <c r="R405" i="6"/>
  <c r="P405" i="20"/>
  <c r="R404" i="20"/>
  <c r="P404" i="8"/>
  <c r="R403" i="8"/>
  <c r="P404" i="2"/>
  <c r="R403" i="2"/>
  <c r="P404" i="13"/>
  <c r="R403" i="13"/>
  <c r="R408" i="30"/>
  <c r="P409" i="30"/>
  <c r="P405" i="18"/>
  <c r="R404" i="18"/>
  <c r="R403" i="31"/>
  <c r="P404" i="31"/>
  <c r="P405" i="5"/>
  <c r="R404" i="5"/>
  <c r="P406" i="12"/>
  <c r="R405" i="12"/>
  <c r="P406" i="10"/>
  <c r="R405" i="10"/>
  <c r="P410" i="30"/>
  <c r="R409" i="30"/>
  <c r="P413" i="27"/>
  <c r="R412" i="27"/>
  <c r="P407" i="12"/>
  <c r="R406" i="12"/>
  <c r="P405" i="2"/>
  <c r="R404" i="2"/>
  <c r="P406" i="20"/>
  <c r="R405" i="20"/>
  <c r="P406" i="22"/>
  <c r="R405" i="22"/>
  <c r="P410" i="15"/>
  <c r="R409" i="15"/>
  <c r="R409" i="29"/>
  <c r="P410" i="29"/>
  <c r="P406" i="11"/>
  <c r="R405" i="11"/>
  <c r="P406" i="17"/>
  <c r="R405" i="17"/>
  <c r="P411" i="14"/>
  <c r="R410" i="14"/>
  <c r="P412" i="1"/>
  <c r="R411" i="1"/>
  <c r="P405" i="31"/>
  <c r="R404" i="31"/>
  <c r="P411" i="24"/>
  <c r="R410" i="24"/>
  <c r="P407" i="10"/>
  <c r="R406" i="10"/>
  <c r="P406" i="5"/>
  <c r="R405" i="5"/>
  <c r="P406" i="18"/>
  <c r="R405" i="18"/>
  <c r="P405" i="13"/>
  <c r="R404" i="13"/>
  <c r="P405" i="8"/>
  <c r="R404" i="8"/>
  <c r="P407" i="6"/>
  <c r="R406" i="6"/>
  <c r="P407" i="23"/>
  <c r="R406" i="23"/>
  <c r="P406" i="16"/>
  <c r="R405" i="16"/>
  <c r="P407" i="9"/>
  <c r="R406" i="9"/>
  <c r="P413" i="7"/>
  <c r="R412" i="7"/>
  <c r="P407" i="25"/>
  <c r="R406" i="25"/>
  <c r="P409" i="26"/>
  <c r="R408" i="26"/>
  <c r="R405" i="34"/>
  <c r="P406" i="34"/>
  <c r="P414" i="7"/>
  <c r="R413" i="7"/>
  <c r="P406" i="13"/>
  <c r="R405" i="13"/>
  <c r="R411" i="24"/>
  <c r="P412" i="24"/>
  <c r="P413" i="1"/>
  <c r="R412" i="1"/>
  <c r="P407" i="17"/>
  <c r="R406" i="17"/>
  <c r="P407" i="22"/>
  <c r="R406" i="22"/>
  <c r="P406" i="2"/>
  <c r="R405" i="2"/>
  <c r="R413" i="27"/>
  <c r="P414" i="27"/>
  <c r="P411" i="29"/>
  <c r="R410" i="29"/>
  <c r="P408" i="6"/>
  <c r="R407" i="6"/>
  <c r="P407" i="34"/>
  <c r="R406" i="34"/>
  <c r="P410" i="26"/>
  <c r="R409" i="26"/>
  <c r="P407" i="16"/>
  <c r="R406" i="16"/>
  <c r="P407" i="5"/>
  <c r="R406" i="5"/>
  <c r="P408" i="25"/>
  <c r="R407" i="25"/>
  <c r="P408" i="9"/>
  <c r="R407" i="9"/>
  <c r="P408" i="23"/>
  <c r="R407" i="23"/>
  <c r="P406" i="8"/>
  <c r="R405" i="8"/>
  <c r="P407" i="18"/>
  <c r="R406" i="18"/>
  <c r="P408" i="10"/>
  <c r="R407" i="10"/>
  <c r="R405" i="31"/>
  <c r="P406" i="31"/>
  <c r="P412" i="14"/>
  <c r="R411" i="14"/>
  <c r="P407" i="11"/>
  <c r="R406" i="11"/>
  <c r="P411" i="15"/>
  <c r="R410" i="15"/>
  <c r="P407" i="20"/>
  <c r="R406" i="20"/>
  <c r="P408" i="12"/>
  <c r="R407" i="12"/>
  <c r="R410" i="30"/>
  <c r="P411" i="30"/>
  <c r="P409" i="12"/>
  <c r="R408" i="12"/>
  <c r="P409" i="10"/>
  <c r="R408" i="10"/>
  <c r="P407" i="8"/>
  <c r="R406" i="8"/>
  <c r="P409" i="9"/>
  <c r="R408" i="9"/>
  <c r="P408" i="5"/>
  <c r="R407" i="5"/>
  <c r="P411" i="26"/>
  <c r="R410" i="26"/>
  <c r="P409" i="6"/>
  <c r="R408" i="6"/>
  <c r="P408" i="22"/>
  <c r="R407" i="22"/>
  <c r="P414" i="1"/>
  <c r="R413" i="1"/>
  <c r="P407" i="13"/>
  <c r="R406" i="13"/>
  <c r="P412" i="15"/>
  <c r="R411" i="15"/>
  <c r="P412" i="30"/>
  <c r="R411" i="30"/>
  <c r="P407" i="31"/>
  <c r="R406" i="31"/>
  <c r="P413" i="24"/>
  <c r="R412" i="24"/>
  <c r="P415" i="27"/>
  <c r="R414" i="27"/>
  <c r="P413" i="14"/>
  <c r="R412" i="14"/>
  <c r="P408" i="20"/>
  <c r="R407" i="20"/>
  <c r="P408" i="11"/>
  <c r="R407" i="11"/>
  <c r="P408" i="18"/>
  <c r="R407" i="18"/>
  <c r="P409" i="23"/>
  <c r="R408" i="23"/>
  <c r="P409" i="25"/>
  <c r="R408" i="25"/>
  <c r="P408" i="16"/>
  <c r="R407" i="16"/>
  <c r="R407" i="34"/>
  <c r="P408" i="34"/>
  <c r="R411" i="29"/>
  <c r="P412" i="29"/>
  <c r="P407" i="2"/>
  <c r="R406" i="2"/>
  <c r="P408" i="17"/>
  <c r="R407" i="17"/>
  <c r="P415" i="7"/>
  <c r="R414" i="7"/>
  <c r="P413" i="29"/>
  <c r="R412" i="29"/>
  <c r="P409" i="16"/>
  <c r="R408" i="16"/>
  <c r="P410" i="23"/>
  <c r="R409" i="23"/>
  <c r="P409" i="11"/>
  <c r="R408" i="11"/>
  <c r="P414" i="14"/>
  <c r="R413" i="14"/>
  <c r="R413" i="24"/>
  <c r="P414" i="24"/>
  <c r="R412" i="30"/>
  <c r="P413" i="30"/>
  <c r="P408" i="13"/>
  <c r="R407" i="13"/>
  <c r="P409" i="22"/>
  <c r="R408" i="22"/>
  <c r="P412" i="26"/>
  <c r="R411" i="26"/>
  <c r="P410" i="9"/>
  <c r="R409" i="9"/>
  <c r="P410" i="10"/>
  <c r="R409" i="10"/>
  <c r="P409" i="34"/>
  <c r="R408" i="34"/>
  <c r="P409" i="17"/>
  <c r="R408" i="17"/>
  <c r="P416" i="7"/>
  <c r="R415" i="7"/>
  <c r="P408" i="2"/>
  <c r="R407" i="2"/>
  <c r="P410" i="25"/>
  <c r="R409" i="25"/>
  <c r="P409" i="18"/>
  <c r="R408" i="18"/>
  <c r="P409" i="20"/>
  <c r="R408" i="20"/>
  <c r="R415" i="27"/>
  <c r="P416" i="27"/>
  <c r="R407" i="31"/>
  <c r="P408" i="31"/>
  <c r="P413" i="15"/>
  <c r="R412" i="15"/>
  <c r="P415" i="1"/>
  <c r="R414" i="1"/>
  <c r="P410" i="6"/>
  <c r="R409" i="6"/>
  <c r="P409" i="5"/>
  <c r="R408" i="5"/>
  <c r="P408" i="8"/>
  <c r="R407" i="8"/>
  <c r="P410" i="12"/>
  <c r="R409" i="12"/>
  <c r="P417" i="27"/>
  <c r="R416" i="27"/>
  <c r="P415" i="24"/>
  <c r="R414" i="24"/>
  <c r="P409" i="8"/>
  <c r="R408" i="8"/>
  <c r="P411" i="6"/>
  <c r="R410" i="6"/>
  <c r="P414" i="15"/>
  <c r="R413" i="15"/>
  <c r="P410" i="18"/>
  <c r="R409" i="18"/>
  <c r="P409" i="2"/>
  <c r="R408" i="2"/>
  <c r="P410" i="17"/>
  <c r="R409" i="17"/>
  <c r="P411" i="10"/>
  <c r="R410" i="10"/>
  <c r="P413" i="26"/>
  <c r="R412" i="26"/>
  <c r="P409" i="13"/>
  <c r="R408" i="13"/>
  <c r="P410" i="11"/>
  <c r="R409" i="11"/>
  <c r="P410" i="16"/>
  <c r="R409" i="16"/>
  <c r="P414" i="30"/>
  <c r="R413" i="30"/>
  <c r="P409" i="31"/>
  <c r="R408" i="31"/>
  <c r="P411" i="12"/>
  <c r="R410" i="12"/>
  <c r="P410" i="5"/>
  <c r="R409" i="5"/>
  <c r="P416" i="1"/>
  <c r="R415" i="1"/>
  <c r="P410" i="20"/>
  <c r="R409" i="20"/>
  <c r="P411" i="25"/>
  <c r="R410" i="25"/>
  <c r="P417" i="7"/>
  <c r="R416" i="7"/>
  <c r="R409" i="34"/>
  <c r="P410" i="34"/>
  <c r="P411" i="9"/>
  <c r="R410" i="9"/>
  <c r="P410" i="22"/>
  <c r="R409" i="22"/>
  <c r="P415" i="14"/>
  <c r="R414" i="14"/>
  <c r="P411" i="23"/>
  <c r="R410" i="23"/>
  <c r="R413" i="29"/>
  <c r="P414" i="29"/>
  <c r="P412" i="23"/>
  <c r="R411" i="23"/>
  <c r="P411" i="22"/>
  <c r="R410" i="22"/>
  <c r="P412" i="25"/>
  <c r="R411" i="25"/>
  <c r="P417" i="1"/>
  <c r="R416" i="1"/>
  <c r="P412" i="12"/>
  <c r="R411" i="12"/>
  <c r="R414" i="30"/>
  <c r="P415" i="30"/>
  <c r="P411" i="11"/>
  <c r="R410" i="11"/>
  <c r="P414" i="26"/>
  <c r="R413" i="26"/>
  <c r="P411" i="17"/>
  <c r="R410" i="17"/>
  <c r="P411" i="18"/>
  <c r="R410" i="18"/>
  <c r="P412" i="6"/>
  <c r="R411" i="6"/>
  <c r="R415" i="24"/>
  <c r="P416" i="24"/>
  <c r="P411" i="34"/>
  <c r="R410" i="34"/>
  <c r="P415" i="29"/>
  <c r="R414" i="29"/>
  <c r="P416" i="14"/>
  <c r="R415" i="14"/>
  <c r="P412" i="9"/>
  <c r="R411" i="9"/>
  <c r="P418" i="7"/>
  <c r="R417" i="7"/>
  <c r="P411" i="20"/>
  <c r="R410" i="20"/>
  <c r="P411" i="5"/>
  <c r="R410" i="5"/>
  <c r="R409" i="31"/>
  <c r="P410" i="31"/>
  <c r="P411" i="16"/>
  <c r="R410" i="16"/>
  <c r="P410" i="13"/>
  <c r="R409" i="13"/>
  <c r="P412" i="10"/>
  <c r="R411" i="10"/>
  <c r="P410" i="2"/>
  <c r="R409" i="2"/>
  <c r="P415" i="15"/>
  <c r="R414" i="15"/>
  <c r="P410" i="8"/>
  <c r="R409" i="8"/>
  <c r="R417" i="27"/>
  <c r="P418" i="27"/>
  <c r="P411" i="31"/>
  <c r="R410" i="31"/>
  <c r="P417" i="24"/>
  <c r="R416" i="24"/>
  <c r="P416" i="30"/>
  <c r="R415" i="30"/>
  <c r="P419" i="27"/>
  <c r="R418" i="27"/>
  <c r="P411" i="8"/>
  <c r="R410" i="8"/>
  <c r="P411" i="2"/>
  <c r="R410" i="2"/>
  <c r="P411" i="13"/>
  <c r="R410" i="13"/>
  <c r="P412" i="20"/>
  <c r="R411" i="20"/>
  <c r="P413" i="9"/>
  <c r="R412" i="9"/>
  <c r="R415" i="29"/>
  <c r="P416" i="29"/>
  <c r="P412" i="18"/>
  <c r="R411" i="18"/>
  <c r="P415" i="26"/>
  <c r="R414" i="26"/>
  <c r="P418" i="1"/>
  <c r="R417" i="1"/>
  <c r="P412" i="22"/>
  <c r="R411" i="22"/>
  <c r="P416" i="15"/>
  <c r="R415" i="15"/>
  <c r="P413" i="10"/>
  <c r="R412" i="10"/>
  <c r="P412" i="16"/>
  <c r="R411" i="16"/>
  <c r="P412" i="5"/>
  <c r="R411" i="5"/>
  <c r="P419" i="7"/>
  <c r="R418" i="7"/>
  <c r="P417" i="14"/>
  <c r="R416" i="14"/>
  <c r="R411" i="34"/>
  <c r="P412" i="34"/>
  <c r="P413" i="6"/>
  <c r="R412" i="6"/>
  <c r="P412" i="17"/>
  <c r="R411" i="17"/>
  <c r="P412" i="11"/>
  <c r="R411" i="11"/>
  <c r="P413" i="12"/>
  <c r="R412" i="12"/>
  <c r="P413" i="25"/>
  <c r="R412" i="25"/>
  <c r="P413" i="23"/>
  <c r="R412" i="23"/>
  <c r="P417" i="29"/>
  <c r="R416" i="29"/>
  <c r="P414" i="25"/>
  <c r="R413" i="25"/>
  <c r="P413" i="11"/>
  <c r="R412" i="11"/>
  <c r="P414" i="6"/>
  <c r="R413" i="6"/>
  <c r="P418" i="14"/>
  <c r="R417" i="14"/>
  <c r="P413" i="5"/>
  <c r="R412" i="5"/>
  <c r="P414" i="10"/>
  <c r="R413" i="10"/>
  <c r="P413" i="22"/>
  <c r="R412" i="22"/>
  <c r="P416" i="26"/>
  <c r="R415" i="26"/>
  <c r="P413" i="20"/>
  <c r="R412" i="20"/>
  <c r="P412" i="2"/>
  <c r="R411" i="2"/>
  <c r="R419" i="27"/>
  <c r="P420" i="27"/>
  <c r="R417" i="24"/>
  <c r="P418" i="24"/>
  <c r="P413" i="34"/>
  <c r="R412" i="34"/>
  <c r="P414" i="23"/>
  <c r="R413" i="23"/>
  <c r="P414" i="12"/>
  <c r="R413" i="12"/>
  <c r="P413" i="17"/>
  <c r="R412" i="17"/>
  <c r="P420" i="7"/>
  <c r="R419" i="7"/>
  <c r="P413" i="16"/>
  <c r="R412" i="16"/>
  <c r="P417" i="15"/>
  <c r="R416" i="15"/>
  <c r="P419" i="1"/>
  <c r="R418" i="1"/>
  <c r="P413" i="18"/>
  <c r="R412" i="18"/>
  <c r="P414" i="9"/>
  <c r="R413" i="9"/>
  <c r="P412" i="13"/>
  <c r="R411" i="13"/>
  <c r="P412" i="8"/>
  <c r="R411" i="8"/>
  <c r="R416" i="30"/>
  <c r="P417" i="30"/>
  <c r="R411" i="31"/>
  <c r="P412" i="31"/>
  <c r="P418" i="30"/>
  <c r="R417" i="30"/>
  <c r="P421" i="27"/>
  <c r="R420" i="27"/>
  <c r="P413" i="31"/>
  <c r="R412" i="31"/>
  <c r="P413" i="13"/>
  <c r="R412" i="13"/>
  <c r="P414" i="18"/>
  <c r="R413" i="18"/>
  <c r="P418" i="15"/>
  <c r="R417" i="15"/>
  <c r="P421" i="7"/>
  <c r="R420" i="7"/>
  <c r="P415" i="12"/>
  <c r="R414" i="12"/>
  <c r="R413" i="34"/>
  <c r="P414" i="34"/>
  <c r="P414" i="20"/>
  <c r="R413" i="20"/>
  <c r="P414" i="22"/>
  <c r="R413" i="22"/>
  <c r="P414" i="5"/>
  <c r="R413" i="5"/>
  <c r="P415" i="6"/>
  <c r="R414" i="6"/>
  <c r="P415" i="25"/>
  <c r="R414" i="25"/>
  <c r="P419" i="24"/>
  <c r="R418" i="24"/>
  <c r="P413" i="8"/>
  <c r="R412" i="8"/>
  <c r="P415" i="9"/>
  <c r="R414" i="9"/>
  <c r="P420" i="1"/>
  <c r="R419" i="1"/>
  <c r="P414" i="16"/>
  <c r="R413" i="16"/>
  <c r="P414" i="17"/>
  <c r="R413" i="17"/>
  <c r="P415" i="23"/>
  <c r="R414" i="23"/>
  <c r="P413" i="2"/>
  <c r="R412" i="2"/>
  <c r="P417" i="26"/>
  <c r="R416" i="26"/>
  <c r="P415" i="10"/>
  <c r="R414" i="10"/>
  <c r="P419" i="14"/>
  <c r="R418" i="14"/>
  <c r="P414" i="11"/>
  <c r="R413" i="11"/>
  <c r="R417" i="29"/>
  <c r="P418" i="29"/>
  <c r="P416" i="23"/>
  <c r="R415" i="23"/>
  <c r="P416" i="9"/>
  <c r="R415" i="9"/>
  <c r="P419" i="29"/>
  <c r="R418" i="29"/>
  <c r="P420" i="14"/>
  <c r="R419" i="14"/>
  <c r="P415" i="16"/>
  <c r="R414" i="16"/>
  <c r="R419" i="24"/>
  <c r="P420" i="24"/>
  <c r="P415" i="22"/>
  <c r="R414" i="22"/>
  <c r="P415" i="11"/>
  <c r="R414" i="11"/>
  <c r="P416" i="10"/>
  <c r="R415" i="10"/>
  <c r="P414" i="2"/>
  <c r="R413" i="2"/>
  <c r="P415" i="17"/>
  <c r="R414" i="17"/>
  <c r="P421" i="1"/>
  <c r="R420" i="1"/>
  <c r="P414" i="8"/>
  <c r="R413" i="8"/>
  <c r="P416" i="25"/>
  <c r="R415" i="25"/>
  <c r="P415" i="5"/>
  <c r="R414" i="5"/>
  <c r="P415" i="20"/>
  <c r="R414" i="20"/>
  <c r="P416" i="12"/>
  <c r="R415" i="12"/>
  <c r="P419" i="15"/>
  <c r="R418" i="15"/>
  <c r="P414" i="13"/>
  <c r="R413" i="13"/>
  <c r="R421" i="27"/>
  <c r="P422" i="27"/>
  <c r="P415" i="34"/>
  <c r="R414" i="34"/>
  <c r="P418" i="26"/>
  <c r="R417" i="26"/>
  <c r="P416" i="6"/>
  <c r="R415" i="6"/>
  <c r="P422" i="7"/>
  <c r="R421" i="7"/>
  <c r="P415" i="18"/>
  <c r="R414" i="18"/>
  <c r="R413" i="31"/>
  <c r="P414" i="31"/>
  <c r="R418" i="30"/>
  <c r="P419" i="30"/>
  <c r="P417" i="6"/>
  <c r="R416" i="6"/>
  <c r="P423" i="27"/>
  <c r="R422" i="27"/>
  <c r="P421" i="24"/>
  <c r="R420" i="24"/>
  <c r="P416" i="18"/>
  <c r="R415" i="18"/>
  <c r="P415" i="31"/>
  <c r="R414" i="31"/>
  <c r="P423" i="7"/>
  <c r="R422" i="7"/>
  <c r="P419" i="26"/>
  <c r="R418" i="26"/>
  <c r="P420" i="15"/>
  <c r="R419" i="15"/>
  <c r="P416" i="20"/>
  <c r="R415" i="20"/>
  <c r="P417" i="25"/>
  <c r="R416" i="25"/>
  <c r="P422" i="1"/>
  <c r="R421" i="1"/>
  <c r="P415" i="2"/>
  <c r="R414" i="2"/>
  <c r="P416" i="11"/>
  <c r="R415" i="11"/>
  <c r="P421" i="14"/>
  <c r="R420" i="14"/>
  <c r="P417" i="9"/>
  <c r="R416" i="9"/>
  <c r="P420" i="30"/>
  <c r="R419" i="30"/>
  <c r="R415" i="34"/>
  <c r="P416" i="34"/>
  <c r="P415" i="13"/>
  <c r="R414" i="13"/>
  <c r="P417" i="12"/>
  <c r="R416" i="12"/>
  <c r="P416" i="5"/>
  <c r="R415" i="5"/>
  <c r="P415" i="8"/>
  <c r="R414" i="8"/>
  <c r="P416" i="17"/>
  <c r="R415" i="17"/>
  <c r="P417" i="10"/>
  <c r="R416" i="10"/>
  <c r="P416" i="22"/>
  <c r="R415" i="22"/>
  <c r="P416" i="16"/>
  <c r="R415" i="16"/>
  <c r="R419" i="29"/>
  <c r="P420" i="29"/>
  <c r="P417" i="23"/>
  <c r="R416" i="23"/>
  <c r="P417" i="34"/>
  <c r="R416" i="34"/>
  <c r="P417" i="16"/>
  <c r="R416" i="16"/>
  <c r="P416" i="8"/>
  <c r="R415" i="8"/>
  <c r="P418" i="12"/>
  <c r="R417" i="12"/>
  <c r="P418" i="9"/>
  <c r="R417" i="9"/>
  <c r="P423" i="1"/>
  <c r="R422" i="1"/>
  <c r="P420" i="26"/>
  <c r="R419" i="26"/>
  <c r="R421" i="24"/>
  <c r="P422" i="24"/>
  <c r="P421" i="29"/>
  <c r="R420" i="29"/>
  <c r="P418" i="23"/>
  <c r="R417" i="23"/>
  <c r="P418" i="10"/>
  <c r="R417" i="10"/>
  <c r="P417" i="11"/>
  <c r="R416" i="11"/>
  <c r="P417" i="20"/>
  <c r="R416" i="20"/>
  <c r="R415" i="31"/>
  <c r="P416" i="31"/>
  <c r="P418" i="6"/>
  <c r="R417" i="6"/>
  <c r="P417" i="22"/>
  <c r="R416" i="22"/>
  <c r="P417" i="17"/>
  <c r="R416" i="17"/>
  <c r="P417" i="5"/>
  <c r="R416" i="5"/>
  <c r="P416" i="13"/>
  <c r="R415" i="13"/>
  <c r="R420" i="30"/>
  <c r="P421" i="30"/>
  <c r="P422" i="14"/>
  <c r="R421" i="14"/>
  <c r="P416" i="2"/>
  <c r="R415" i="2"/>
  <c r="P418" i="25"/>
  <c r="R417" i="25"/>
  <c r="P421" i="15"/>
  <c r="R420" i="15"/>
  <c r="P424" i="7"/>
  <c r="R423" i="7"/>
  <c r="P417" i="18"/>
  <c r="R416" i="18"/>
  <c r="R423" i="27"/>
  <c r="P424" i="27"/>
  <c r="P423" i="14"/>
  <c r="R422" i="14"/>
  <c r="P417" i="13"/>
  <c r="R416" i="13"/>
  <c r="P422" i="30"/>
  <c r="R421" i="30"/>
  <c r="P417" i="31"/>
  <c r="R416" i="31"/>
  <c r="P423" i="24"/>
  <c r="R422" i="24"/>
  <c r="P419" i="25"/>
  <c r="R418" i="25"/>
  <c r="P419" i="6"/>
  <c r="R418" i="6"/>
  <c r="P418" i="18"/>
  <c r="R417" i="18"/>
  <c r="P422" i="15"/>
  <c r="R421" i="15"/>
  <c r="P417" i="2"/>
  <c r="R416" i="2"/>
  <c r="P418" i="5"/>
  <c r="R417" i="5"/>
  <c r="P418" i="22"/>
  <c r="R417" i="22"/>
  <c r="P418" i="11"/>
  <c r="R417" i="11"/>
  <c r="P419" i="23"/>
  <c r="R418" i="23"/>
  <c r="P424" i="1"/>
  <c r="R423" i="1"/>
  <c r="P419" i="12"/>
  <c r="R418" i="12"/>
  <c r="P418" i="16"/>
  <c r="R417" i="16"/>
  <c r="P425" i="27"/>
  <c r="R424" i="27"/>
  <c r="P425" i="7"/>
  <c r="R424" i="7"/>
  <c r="P418" i="17"/>
  <c r="R417" i="17"/>
  <c r="P418" i="20"/>
  <c r="R417" i="20"/>
  <c r="P419" i="10"/>
  <c r="R418" i="10"/>
  <c r="R421" i="29"/>
  <c r="P422" i="29"/>
  <c r="P421" i="26"/>
  <c r="R420" i="26"/>
  <c r="P419" i="9"/>
  <c r="R418" i="9"/>
  <c r="P417" i="8"/>
  <c r="R416" i="8"/>
  <c r="R417" i="34"/>
  <c r="P418" i="34"/>
  <c r="P423" i="29"/>
  <c r="R422" i="29"/>
  <c r="P419" i="20"/>
  <c r="R418" i="20"/>
  <c r="P418" i="8"/>
  <c r="R417" i="8"/>
  <c r="P422" i="26"/>
  <c r="R421" i="26"/>
  <c r="P420" i="10"/>
  <c r="R419" i="10"/>
  <c r="P419" i="17"/>
  <c r="R418" i="17"/>
  <c r="R425" i="27"/>
  <c r="P426" i="27"/>
  <c r="P420" i="12"/>
  <c r="R419" i="12"/>
  <c r="P420" i="23"/>
  <c r="R419" i="23"/>
  <c r="P419" i="22"/>
  <c r="R418" i="22"/>
  <c r="P418" i="2"/>
  <c r="R417" i="2"/>
  <c r="P419" i="18"/>
  <c r="R418" i="18"/>
  <c r="P420" i="25"/>
  <c r="R419" i="25"/>
  <c r="R417" i="31"/>
  <c r="P418" i="31"/>
  <c r="P418" i="13"/>
  <c r="R417" i="13"/>
  <c r="P419" i="34"/>
  <c r="R418" i="34"/>
  <c r="P420" i="9"/>
  <c r="R419" i="9"/>
  <c r="P426" i="7"/>
  <c r="R425" i="7"/>
  <c r="P419" i="16"/>
  <c r="R418" i="16"/>
  <c r="P425" i="1"/>
  <c r="R424" i="1"/>
  <c r="P419" i="11"/>
  <c r="R418" i="11"/>
  <c r="P419" i="5"/>
  <c r="R418" i="5"/>
  <c r="P423" i="15"/>
  <c r="R422" i="15"/>
  <c r="P420" i="6"/>
  <c r="R419" i="6"/>
  <c r="R423" i="24"/>
  <c r="P424" i="24"/>
  <c r="R422" i="30"/>
  <c r="P423" i="30"/>
  <c r="P424" i="14"/>
  <c r="R423" i="14"/>
  <c r="P425" i="14"/>
  <c r="R424" i="14"/>
  <c r="P420" i="11"/>
  <c r="R419" i="11"/>
  <c r="P419" i="31"/>
  <c r="R418" i="31"/>
  <c r="P425" i="24"/>
  <c r="R424" i="24"/>
  <c r="P424" i="15"/>
  <c r="R423" i="15"/>
  <c r="P420" i="16"/>
  <c r="R419" i="16"/>
  <c r="P424" i="30"/>
  <c r="R423" i="30"/>
  <c r="P421" i="6"/>
  <c r="R420" i="6"/>
  <c r="P420" i="5"/>
  <c r="R419" i="5"/>
  <c r="P426" i="1"/>
  <c r="R425" i="1"/>
  <c r="P427" i="7"/>
  <c r="R426" i="7"/>
  <c r="R419" i="34"/>
  <c r="P420" i="34"/>
  <c r="P420" i="18"/>
  <c r="R419" i="18"/>
  <c r="P420" i="22"/>
  <c r="R419" i="22"/>
  <c r="P421" i="12"/>
  <c r="R420" i="12"/>
  <c r="P420" i="17"/>
  <c r="R419" i="17"/>
  <c r="P423" i="26"/>
  <c r="R422" i="26"/>
  <c r="P420" i="20"/>
  <c r="R419" i="20"/>
  <c r="P427" i="27"/>
  <c r="R426" i="27"/>
  <c r="P421" i="9"/>
  <c r="R420" i="9"/>
  <c r="P419" i="13"/>
  <c r="R418" i="13"/>
  <c r="P421" i="25"/>
  <c r="R420" i="25"/>
  <c r="P419" i="2"/>
  <c r="R418" i="2"/>
  <c r="P421" i="23"/>
  <c r="R420" i="23"/>
  <c r="P421" i="10"/>
  <c r="R420" i="10"/>
  <c r="P419" i="8"/>
  <c r="R418" i="8"/>
  <c r="R423" i="29"/>
  <c r="P424" i="29"/>
  <c r="P421" i="34"/>
  <c r="R420" i="34"/>
  <c r="P420" i="8"/>
  <c r="R419" i="8"/>
  <c r="P422" i="23"/>
  <c r="R421" i="23"/>
  <c r="P422" i="25"/>
  <c r="R421" i="25"/>
  <c r="P422" i="9"/>
  <c r="R421" i="9"/>
  <c r="P421" i="20"/>
  <c r="R420" i="20"/>
  <c r="P421" i="17"/>
  <c r="R420" i="17"/>
  <c r="P421" i="22"/>
  <c r="R420" i="22"/>
  <c r="P427" i="1"/>
  <c r="R426" i="1"/>
  <c r="P422" i="6"/>
  <c r="R421" i="6"/>
  <c r="P421" i="16"/>
  <c r="R420" i="16"/>
  <c r="R425" i="24"/>
  <c r="P426" i="24"/>
  <c r="P421" i="11"/>
  <c r="R420" i="11"/>
  <c r="P425" i="29"/>
  <c r="R424" i="29"/>
  <c r="P422" i="10"/>
  <c r="R421" i="10"/>
  <c r="P420" i="2"/>
  <c r="R419" i="2"/>
  <c r="P420" i="13"/>
  <c r="R419" i="13"/>
  <c r="R427" i="27"/>
  <c r="P428" i="27"/>
  <c r="P424" i="26"/>
  <c r="R423" i="26"/>
  <c r="P422" i="12"/>
  <c r="R421" i="12"/>
  <c r="P421" i="18"/>
  <c r="R420" i="18"/>
  <c r="P428" i="7"/>
  <c r="R427" i="7"/>
  <c r="P421" i="5"/>
  <c r="R420" i="5"/>
  <c r="R424" i="30"/>
  <c r="P425" i="30"/>
  <c r="P425" i="15"/>
  <c r="R424" i="15"/>
  <c r="R419" i="31"/>
  <c r="P420" i="31"/>
  <c r="P426" i="14"/>
  <c r="R425" i="14"/>
  <c r="P429" i="27"/>
  <c r="R428" i="27"/>
  <c r="P427" i="24"/>
  <c r="R426" i="24"/>
  <c r="P421" i="31"/>
  <c r="R420" i="31"/>
  <c r="P426" i="30"/>
  <c r="R425" i="30"/>
  <c r="P429" i="7"/>
  <c r="R428" i="7"/>
  <c r="P423" i="12"/>
  <c r="R422" i="12"/>
  <c r="P421" i="2"/>
  <c r="R420" i="2"/>
  <c r="R425" i="29"/>
  <c r="P426" i="29"/>
  <c r="P423" i="6"/>
  <c r="R422" i="6"/>
  <c r="P422" i="22"/>
  <c r="R421" i="22"/>
  <c r="P422" i="20"/>
  <c r="R421" i="20"/>
  <c r="P423" i="25"/>
  <c r="R422" i="25"/>
  <c r="P421" i="8"/>
  <c r="R420" i="8"/>
  <c r="P427" i="14"/>
  <c r="R426" i="14"/>
  <c r="P426" i="15"/>
  <c r="R425" i="15"/>
  <c r="P422" i="5"/>
  <c r="R421" i="5"/>
  <c r="P422" i="18"/>
  <c r="R421" i="18"/>
  <c r="P425" i="26"/>
  <c r="R424" i="26"/>
  <c r="P421" i="13"/>
  <c r="R420" i="13"/>
  <c r="P423" i="10"/>
  <c r="R422" i="10"/>
  <c r="P422" i="11"/>
  <c r="R421" i="11"/>
  <c r="P422" i="16"/>
  <c r="R421" i="16"/>
  <c r="P428" i="1"/>
  <c r="R427" i="1"/>
  <c r="P422" i="17"/>
  <c r="R421" i="17"/>
  <c r="P423" i="9"/>
  <c r="R422" i="9"/>
  <c r="P423" i="23"/>
  <c r="R422" i="23"/>
  <c r="R421" i="34"/>
  <c r="P422" i="34"/>
  <c r="P423" i="34"/>
  <c r="R422" i="34"/>
  <c r="P429" i="1"/>
  <c r="R428" i="1"/>
  <c r="P427" i="29"/>
  <c r="R426" i="29"/>
  <c r="P423" i="11"/>
  <c r="R422" i="11"/>
  <c r="R423" i="23"/>
  <c r="P424" i="23"/>
  <c r="P423" i="17"/>
  <c r="R422" i="17"/>
  <c r="P423" i="16"/>
  <c r="R422" i="16"/>
  <c r="P424" i="10"/>
  <c r="R423" i="10"/>
  <c r="P426" i="26"/>
  <c r="R425" i="26"/>
  <c r="P423" i="5"/>
  <c r="R422" i="5"/>
  <c r="P428" i="14"/>
  <c r="R427" i="14"/>
  <c r="P424" i="25"/>
  <c r="R423" i="25"/>
  <c r="P423" i="22"/>
  <c r="R422" i="22"/>
  <c r="P424" i="12"/>
  <c r="R423" i="12"/>
  <c r="R426" i="30"/>
  <c r="P427" i="30"/>
  <c r="R427" i="24"/>
  <c r="P428" i="24"/>
  <c r="P424" i="9"/>
  <c r="R423" i="9"/>
  <c r="P422" i="13"/>
  <c r="R421" i="13"/>
  <c r="P423" i="18"/>
  <c r="R422" i="18"/>
  <c r="P427" i="15"/>
  <c r="R426" i="15"/>
  <c r="P422" i="8"/>
  <c r="R421" i="8"/>
  <c r="P423" i="20"/>
  <c r="R422" i="20"/>
  <c r="P424" i="6"/>
  <c r="R423" i="6"/>
  <c r="P422" i="2"/>
  <c r="R421" i="2"/>
  <c r="P430" i="7"/>
  <c r="R429" i="7"/>
  <c r="R421" i="31"/>
  <c r="P422" i="31"/>
  <c r="R429" i="27"/>
  <c r="P430" i="27"/>
  <c r="P425" i="6"/>
  <c r="R424" i="6"/>
  <c r="P423" i="8"/>
  <c r="R422" i="8"/>
  <c r="P425" i="9"/>
  <c r="R424" i="9"/>
  <c r="P424" i="22"/>
  <c r="R423" i="22"/>
  <c r="P427" i="26"/>
  <c r="R426" i="26"/>
  <c r="P424" i="16"/>
  <c r="R423" i="16"/>
  <c r="R423" i="34"/>
  <c r="P424" i="34"/>
  <c r="P423" i="31"/>
  <c r="R422" i="31"/>
  <c r="P429" i="24"/>
  <c r="R428" i="24"/>
  <c r="P431" i="27"/>
  <c r="R430" i="27"/>
  <c r="P428" i="30"/>
  <c r="R427" i="30"/>
  <c r="R424" i="23"/>
  <c r="P425" i="23"/>
  <c r="P431" i="7"/>
  <c r="R430" i="7"/>
  <c r="P424" i="18"/>
  <c r="R423" i="18"/>
  <c r="P429" i="14"/>
  <c r="R428" i="14"/>
  <c r="R427" i="29"/>
  <c r="P428" i="29"/>
  <c r="P423" i="2"/>
  <c r="R422" i="2"/>
  <c r="P424" i="20"/>
  <c r="R423" i="20"/>
  <c r="P428" i="15"/>
  <c r="R427" i="15"/>
  <c r="P423" i="13"/>
  <c r="R422" i="13"/>
  <c r="P425" i="12"/>
  <c r="R424" i="12"/>
  <c r="P425" i="25"/>
  <c r="R424" i="25"/>
  <c r="P424" i="5"/>
  <c r="R423" i="5"/>
  <c r="P425" i="10"/>
  <c r="R424" i="10"/>
  <c r="P424" i="17"/>
  <c r="R423" i="17"/>
  <c r="P424" i="11"/>
  <c r="R423" i="11"/>
  <c r="P430" i="1"/>
  <c r="R429" i="1"/>
  <c r="P429" i="29"/>
  <c r="R428" i="29"/>
  <c r="P426" i="23"/>
  <c r="R425" i="23"/>
  <c r="P425" i="11"/>
  <c r="R424" i="11"/>
  <c r="P426" i="10"/>
  <c r="R425" i="10"/>
  <c r="P426" i="25"/>
  <c r="R425" i="25"/>
  <c r="P424" i="13"/>
  <c r="R423" i="13"/>
  <c r="P425" i="20"/>
  <c r="R424" i="20"/>
  <c r="P425" i="18"/>
  <c r="R424" i="18"/>
  <c r="R431" i="27"/>
  <c r="P432" i="27"/>
  <c r="R423" i="31"/>
  <c r="P424" i="31"/>
  <c r="P425" i="16"/>
  <c r="R424" i="16"/>
  <c r="P425" i="22"/>
  <c r="R424" i="22"/>
  <c r="P424" i="8"/>
  <c r="R423" i="8"/>
  <c r="P425" i="34"/>
  <c r="R424" i="34"/>
  <c r="P431" i="1"/>
  <c r="R430" i="1"/>
  <c r="P425" i="17"/>
  <c r="R424" i="17"/>
  <c r="P425" i="5"/>
  <c r="R424" i="5"/>
  <c r="P426" i="12"/>
  <c r="R425" i="12"/>
  <c r="P429" i="15"/>
  <c r="R428" i="15"/>
  <c r="P424" i="2"/>
  <c r="R423" i="2"/>
  <c r="P430" i="14"/>
  <c r="R429" i="14"/>
  <c r="P432" i="7"/>
  <c r="R431" i="7"/>
  <c r="R428" i="30"/>
  <c r="P429" i="30"/>
  <c r="R429" i="24"/>
  <c r="P430" i="24"/>
  <c r="P428" i="26"/>
  <c r="R427" i="26"/>
  <c r="P426" i="9"/>
  <c r="R425" i="9"/>
  <c r="P426" i="6"/>
  <c r="R425" i="6"/>
  <c r="P425" i="31"/>
  <c r="R424" i="31"/>
  <c r="P427" i="9"/>
  <c r="R426" i="9"/>
  <c r="P433" i="7"/>
  <c r="R433" i="7"/>
  <c r="R432" i="7"/>
  <c r="P425" i="2"/>
  <c r="R424" i="2"/>
  <c r="P427" i="12"/>
  <c r="R426" i="12"/>
  <c r="P426" i="17"/>
  <c r="R425" i="17"/>
  <c r="R425" i="34"/>
  <c r="P426" i="34"/>
  <c r="P426" i="22"/>
  <c r="R425" i="22"/>
  <c r="P426" i="18"/>
  <c r="R425" i="18"/>
  <c r="P425" i="13"/>
  <c r="R424" i="13"/>
  <c r="P427" i="10"/>
  <c r="R426" i="10"/>
  <c r="P427" i="23"/>
  <c r="R426" i="23"/>
  <c r="P431" i="24"/>
  <c r="R430" i="24"/>
  <c r="P430" i="30"/>
  <c r="R429" i="30"/>
  <c r="R432" i="27"/>
  <c r="P433" i="27"/>
  <c r="R433" i="27"/>
  <c r="P427" i="6"/>
  <c r="R426" i="6"/>
  <c r="P429" i="26"/>
  <c r="R428" i="26"/>
  <c r="P431" i="14"/>
  <c r="R430" i="14"/>
  <c r="P430" i="15"/>
  <c r="R429" i="15"/>
  <c r="P426" i="5"/>
  <c r="R425" i="5"/>
  <c r="P432" i="1"/>
  <c r="R431" i="1"/>
  <c r="P425" i="8"/>
  <c r="R424" i="8"/>
  <c r="P426" i="16"/>
  <c r="R425" i="16"/>
  <c r="P426" i="20"/>
  <c r="R425" i="20"/>
  <c r="P427" i="25"/>
  <c r="R426" i="25"/>
  <c r="P426" i="11"/>
  <c r="R425" i="11"/>
  <c r="R429" i="29"/>
  <c r="P430" i="29"/>
  <c r="P427" i="11"/>
  <c r="R426" i="11"/>
  <c r="P427" i="20"/>
  <c r="R426" i="20"/>
  <c r="P426" i="8"/>
  <c r="R425" i="8"/>
  <c r="P427" i="5"/>
  <c r="R426" i="5"/>
  <c r="P432" i="14"/>
  <c r="R431" i="14"/>
  <c r="P428" i="6"/>
  <c r="R427" i="6"/>
  <c r="R430" i="30"/>
  <c r="P431" i="30"/>
  <c r="P428" i="23"/>
  <c r="R427" i="23"/>
  <c r="P426" i="13"/>
  <c r="R425" i="13"/>
  <c r="P427" i="22"/>
  <c r="R426" i="22"/>
  <c r="P427" i="17"/>
  <c r="R426" i="17"/>
  <c r="P426" i="2"/>
  <c r="R425" i="2"/>
  <c r="P428" i="9"/>
  <c r="R427" i="9"/>
  <c r="P427" i="34"/>
  <c r="R426" i="34"/>
  <c r="P431" i="29"/>
  <c r="R430" i="29"/>
  <c r="P428" i="25"/>
  <c r="R427" i="25"/>
  <c r="P427" i="16"/>
  <c r="R426" i="16"/>
  <c r="R432" i="1"/>
  <c r="P433" i="1"/>
  <c r="R433" i="1"/>
  <c r="P431" i="15"/>
  <c r="R430" i="15"/>
  <c r="P430" i="26"/>
  <c r="R429" i="26"/>
  <c r="P432" i="24"/>
  <c r="R431" i="24"/>
  <c r="P428" i="10"/>
  <c r="R427" i="10"/>
  <c r="P427" i="18"/>
  <c r="R426" i="18"/>
  <c r="P428" i="12"/>
  <c r="R427" i="12"/>
  <c r="R425" i="31"/>
  <c r="P426" i="31"/>
  <c r="P429" i="10"/>
  <c r="R428" i="10"/>
  <c r="R427" i="34"/>
  <c r="P428" i="34"/>
  <c r="P427" i="2"/>
  <c r="R426" i="2"/>
  <c r="P428" i="22"/>
  <c r="R427" i="22"/>
  <c r="P429" i="23"/>
  <c r="R428" i="23"/>
  <c r="P429" i="6"/>
  <c r="R428" i="6"/>
  <c r="P428" i="5"/>
  <c r="R427" i="5"/>
  <c r="P428" i="20"/>
  <c r="R427" i="20"/>
  <c r="P427" i="31"/>
  <c r="R426" i="31"/>
  <c r="P432" i="30"/>
  <c r="R431" i="30"/>
  <c r="P429" i="12"/>
  <c r="R428" i="12"/>
  <c r="R430" i="26"/>
  <c r="P431" i="26"/>
  <c r="P429" i="25"/>
  <c r="R428" i="25"/>
  <c r="P428" i="18"/>
  <c r="R427" i="18"/>
  <c r="P433" i="24"/>
  <c r="R433" i="24"/>
  <c r="R432" i="24"/>
  <c r="P432" i="15"/>
  <c r="R431" i="15"/>
  <c r="P428" i="16"/>
  <c r="R427" i="16"/>
  <c r="R431" i="29"/>
  <c r="P432" i="29"/>
  <c r="P429" i="9"/>
  <c r="R428" i="9"/>
  <c r="P428" i="17"/>
  <c r="R427" i="17"/>
  <c r="P427" i="13"/>
  <c r="R426" i="13"/>
  <c r="P433" i="14"/>
  <c r="R433" i="14"/>
  <c r="R432" i="14"/>
  <c r="P427" i="8"/>
  <c r="R426" i="8"/>
  <c r="P428" i="11"/>
  <c r="R427" i="11"/>
  <c r="P433" i="29"/>
  <c r="R433" i="29"/>
  <c r="R432" i="29"/>
  <c r="P429" i="11"/>
  <c r="R428" i="11"/>
  <c r="R432" i="15"/>
  <c r="P433" i="15"/>
  <c r="R433" i="15"/>
  <c r="P429" i="18"/>
  <c r="R428" i="18"/>
  <c r="R432" i="30"/>
  <c r="P433" i="30"/>
  <c r="R433" i="30"/>
  <c r="P429" i="20"/>
  <c r="R428" i="20"/>
  <c r="P430" i="6"/>
  <c r="R429" i="6"/>
  <c r="P429" i="22"/>
  <c r="R428" i="22"/>
  <c r="P429" i="34"/>
  <c r="R428" i="34"/>
  <c r="P432" i="26"/>
  <c r="R431" i="26"/>
  <c r="P429" i="17"/>
  <c r="R428" i="17"/>
  <c r="P428" i="8"/>
  <c r="R427" i="8"/>
  <c r="P428" i="13"/>
  <c r="R427" i="13"/>
  <c r="P430" i="9"/>
  <c r="R429" i="9"/>
  <c r="P429" i="16"/>
  <c r="R428" i="16"/>
  <c r="P430" i="25"/>
  <c r="R429" i="25"/>
  <c r="P430" i="12"/>
  <c r="R429" i="12"/>
  <c r="R427" i="31"/>
  <c r="P428" i="31"/>
  <c r="P429" i="5"/>
  <c r="R428" i="5"/>
  <c r="R429" i="23"/>
  <c r="P430" i="23"/>
  <c r="P428" i="2"/>
  <c r="R427" i="2"/>
  <c r="P430" i="10"/>
  <c r="R429" i="10"/>
  <c r="P431" i="10"/>
  <c r="R430" i="10"/>
  <c r="P431" i="25"/>
  <c r="R430" i="25"/>
  <c r="P431" i="9"/>
  <c r="R430" i="9"/>
  <c r="P429" i="8"/>
  <c r="R428" i="8"/>
  <c r="P433" i="26"/>
  <c r="R432" i="26"/>
  <c r="P430" i="22"/>
  <c r="R429" i="22"/>
  <c r="P430" i="20"/>
  <c r="R429" i="20"/>
  <c r="P430" i="18"/>
  <c r="R429" i="18"/>
  <c r="P430" i="11"/>
  <c r="R429" i="11"/>
  <c r="P429" i="31"/>
  <c r="R428" i="31"/>
  <c r="R430" i="23"/>
  <c r="P431" i="23"/>
  <c r="P429" i="2"/>
  <c r="R428" i="2"/>
  <c r="P430" i="5"/>
  <c r="R429" i="5"/>
  <c r="P431" i="12"/>
  <c r="R430" i="12"/>
  <c r="P430" i="16"/>
  <c r="R429" i="16"/>
  <c r="P429" i="13"/>
  <c r="R428" i="13"/>
  <c r="P430" i="17"/>
  <c r="R429" i="17"/>
  <c r="R429" i="34"/>
  <c r="P430" i="34"/>
  <c r="P431" i="6"/>
  <c r="R430" i="6"/>
  <c r="P432" i="12"/>
  <c r="R431" i="12"/>
  <c r="P430" i="2"/>
  <c r="R429" i="2"/>
  <c r="R429" i="31"/>
  <c r="P430" i="31"/>
  <c r="P431" i="18"/>
  <c r="R430" i="18"/>
  <c r="P431" i="22"/>
  <c r="R430" i="22"/>
  <c r="P430" i="8"/>
  <c r="R429" i="8"/>
  <c r="P432" i="25"/>
  <c r="R431" i="25"/>
  <c r="P431" i="34"/>
  <c r="R430" i="34"/>
  <c r="P430" i="13"/>
  <c r="R429" i="13"/>
  <c r="R431" i="23"/>
  <c r="P432" i="23"/>
  <c r="P432" i="6"/>
  <c r="R431" i="6"/>
  <c r="P431" i="17"/>
  <c r="R430" i="17"/>
  <c r="P431" i="16"/>
  <c r="R430" i="16"/>
  <c r="P431" i="5"/>
  <c r="R430" i="5"/>
  <c r="P431" i="11"/>
  <c r="R430" i="11"/>
  <c r="P431" i="20"/>
  <c r="R430" i="20"/>
  <c r="P434" i="26"/>
  <c r="R434" i="26"/>
  <c r="R433" i="26"/>
  <c r="R431" i="9"/>
  <c r="P432" i="9"/>
  <c r="P432" i="10"/>
  <c r="R431" i="10"/>
  <c r="P433" i="23"/>
  <c r="R433" i="23"/>
  <c r="R432" i="23"/>
  <c r="P432" i="20"/>
  <c r="R431" i="20"/>
  <c r="P432" i="5"/>
  <c r="R431" i="5"/>
  <c r="P432" i="17"/>
  <c r="R431" i="17"/>
  <c r="R431" i="34"/>
  <c r="P432" i="34"/>
  <c r="P431" i="8"/>
  <c r="R430" i="8"/>
  <c r="P432" i="18"/>
  <c r="R431" i="18"/>
  <c r="R430" i="2"/>
  <c r="P431" i="2"/>
  <c r="P433" i="9"/>
  <c r="R432" i="9"/>
  <c r="P431" i="31"/>
  <c r="R430" i="31"/>
  <c r="P433" i="10"/>
  <c r="R433" i="10"/>
  <c r="R432" i="10"/>
  <c r="P432" i="11"/>
  <c r="R431" i="11"/>
  <c r="P432" i="16"/>
  <c r="R431" i="16"/>
  <c r="R432" i="6"/>
  <c r="P433" i="6"/>
  <c r="R433" i="6"/>
  <c r="P431" i="13"/>
  <c r="R430" i="13"/>
  <c r="R432" i="25"/>
  <c r="P433" i="25"/>
  <c r="R433" i="25"/>
  <c r="P432" i="22"/>
  <c r="R431" i="22"/>
  <c r="R432" i="12"/>
  <c r="P433" i="12"/>
  <c r="R433" i="12"/>
  <c r="P432" i="8"/>
  <c r="R431" i="8"/>
  <c r="R432" i="17"/>
  <c r="P433" i="17"/>
  <c r="R433" i="17"/>
  <c r="P433" i="20"/>
  <c r="R432" i="20"/>
  <c r="R432" i="11"/>
  <c r="P433" i="11"/>
  <c r="R433" i="11"/>
  <c r="P433" i="34"/>
  <c r="R433" i="34"/>
  <c r="R432" i="34"/>
  <c r="P432" i="2"/>
  <c r="R431" i="2"/>
  <c r="R431" i="31"/>
  <c r="P432" i="31"/>
  <c r="P433" i="22"/>
  <c r="R433" i="22"/>
  <c r="R432" i="22"/>
  <c r="P432" i="13"/>
  <c r="R431" i="13"/>
  <c r="R432" i="16"/>
  <c r="P433" i="16"/>
  <c r="P434" i="9"/>
  <c r="R434" i="9"/>
  <c r="R433" i="9"/>
  <c r="P433" i="18"/>
  <c r="R433" i="18"/>
  <c r="R432" i="18"/>
  <c r="P433" i="5"/>
  <c r="R433" i="5"/>
  <c r="R432" i="5"/>
  <c r="R433" i="16"/>
  <c r="P434" i="16"/>
  <c r="R434" i="16"/>
  <c r="P433" i="2"/>
  <c r="R432" i="2"/>
  <c r="R432" i="31"/>
  <c r="P433" i="31"/>
  <c r="P433" i="13"/>
  <c r="R432" i="13"/>
  <c r="R433" i="20"/>
  <c r="P434" i="20"/>
  <c r="R434" i="20"/>
  <c r="P433" i="8"/>
  <c r="R433" i="8"/>
  <c r="R432" i="8"/>
  <c r="R433" i="13"/>
  <c r="P434" i="13"/>
  <c r="R434" i="13"/>
  <c r="P434" i="2"/>
  <c r="R434" i="2"/>
  <c r="R433" i="2"/>
  <c r="P434" i="31"/>
  <c r="R434" i="31"/>
  <c r="R433" i="31"/>
</calcChain>
</file>

<file path=xl/sharedStrings.xml><?xml version="1.0" encoding="utf-8"?>
<sst xmlns="http://schemas.openxmlformats.org/spreadsheetml/2006/main" count="4536" uniqueCount="141">
  <si>
    <t>Catatan :</t>
  </si>
  <si>
    <t>Perhitungan statistik tidak dilakukan bilamana jumlah data kosong (tidak ada data) dalam setengah bulan &gt;</t>
  </si>
  <si>
    <t>hari</t>
  </si>
  <si>
    <r>
      <t xml:space="preserve">Bilamana tidak ada hujan dan atau Jumlah hujan &lt; 0.5 mm ditulis : </t>
    </r>
    <r>
      <rPr>
        <b/>
        <sz val="12"/>
        <color indexed="10"/>
        <rFont val="Arial"/>
        <family val="2"/>
      </rPr>
      <t>0</t>
    </r>
  </si>
  <si>
    <t>Curah Hujan Harian (mm)</t>
  </si>
  <si>
    <t>Nama Stasiun</t>
  </si>
  <si>
    <t>No Stasiun</t>
  </si>
  <si>
    <t>Elevasi</t>
  </si>
  <si>
    <t>No In Database</t>
  </si>
  <si>
    <t>Tipe alat</t>
  </si>
  <si>
    <t>Lintang Selatan</t>
  </si>
  <si>
    <t>Pemilik</t>
  </si>
  <si>
    <t>Bujur Timur</t>
  </si>
  <si>
    <t>Operator</t>
  </si>
  <si>
    <t>Tahun</t>
  </si>
  <si>
    <t>Tanggal</t>
  </si>
  <si>
    <t>Bulan</t>
  </si>
  <si>
    <t>Tahunan</t>
  </si>
  <si>
    <t>Jan</t>
  </si>
  <si>
    <t>Feb</t>
  </si>
  <si>
    <t>Mar</t>
  </si>
  <si>
    <t>Apr</t>
  </si>
  <si>
    <t>Mei</t>
  </si>
  <si>
    <t>Jun</t>
  </si>
  <si>
    <t>Jul</t>
  </si>
  <si>
    <t>Ags</t>
  </si>
  <si>
    <t>Sep</t>
  </si>
  <si>
    <t>Okt</t>
  </si>
  <si>
    <t>Nop</t>
  </si>
  <si>
    <t>Des</t>
  </si>
  <si>
    <t>Hujan Maximum</t>
  </si>
  <si>
    <t>May</t>
  </si>
  <si>
    <t>Aug</t>
  </si>
  <si>
    <t>Oct</t>
  </si>
  <si>
    <t>Nov</t>
  </si>
  <si>
    <t>Dec</t>
  </si>
  <si>
    <t>Jml Curah Hujan</t>
  </si>
  <si>
    <t>Jml.Hari Hujan</t>
  </si>
  <si>
    <t>1-15</t>
  </si>
  <si>
    <t>Hujan (1-15)</t>
  </si>
  <si>
    <t>Data</t>
  </si>
  <si>
    <t>Jml. data kosong</t>
  </si>
  <si>
    <t>missing</t>
  </si>
  <si>
    <t>Hujan (16-31)</t>
  </si>
  <si>
    <t>15-31</t>
  </si>
  <si>
    <t>Max daily</t>
  </si>
  <si>
    <t>Minimum</t>
  </si>
  <si>
    <t>Missing days</t>
  </si>
  <si>
    <t>Limit of missing data for calculation of statistics:</t>
  </si>
  <si>
    <t>days in a half monthly</t>
  </si>
  <si>
    <t>Perhitungan statistik tidak dilakukan bilamana jumlah data kosong dalam setengah bulan  &gt;</t>
  </si>
  <si>
    <t>Tampilan grafik debit harian negatif berarti pada tanggal tersebut tidak ada data debit harian</t>
  </si>
  <si>
    <r>
      <t xml:space="preserve">Bilamana tidak ada ada data tulis :  </t>
    </r>
    <r>
      <rPr>
        <b/>
        <sz val="12"/>
        <color indexed="10"/>
        <rFont val="Arial"/>
        <family val="2"/>
      </rPr>
      <t>"-"</t>
    </r>
    <r>
      <rPr>
        <sz val="12"/>
        <color indexed="8"/>
        <rFont val="Arial"/>
        <family val="2"/>
      </rPr>
      <t xml:space="preserve"> atau</t>
    </r>
    <r>
      <rPr>
        <b/>
        <sz val="12"/>
        <color indexed="10"/>
        <rFont val="Arial"/>
        <family val="2"/>
      </rPr>
      <t xml:space="preserve"> "tad"</t>
    </r>
  </si>
  <si>
    <t>Jml. Hari Hujan</t>
  </si>
  <si>
    <t>Jml. Hujan (1-15)</t>
  </si>
  <si>
    <t>Jml Hujan (16-31)</t>
  </si>
  <si>
    <t>Tot missing</t>
  </si>
  <si>
    <t>Curah Hujan Setengah Bulanan  ( mm )</t>
  </si>
  <si>
    <t>Januari</t>
  </si>
  <si>
    <t>Pebruari</t>
  </si>
  <si>
    <t>Maret</t>
  </si>
  <si>
    <t>April</t>
  </si>
  <si>
    <t>Juni</t>
  </si>
  <si>
    <t>Juli</t>
  </si>
  <si>
    <t>Agustus</t>
  </si>
  <si>
    <t>September</t>
  </si>
  <si>
    <t>Oktober</t>
  </si>
  <si>
    <t>Nopember</t>
  </si>
  <si>
    <t>Desember</t>
  </si>
  <si>
    <t>Jan-1</t>
  </si>
  <si>
    <t>Jan-2</t>
  </si>
  <si>
    <t>Peb-1</t>
  </si>
  <si>
    <t>Peb-2</t>
  </si>
  <si>
    <t>Mar-1</t>
  </si>
  <si>
    <t>Mar-2</t>
  </si>
  <si>
    <t>Apr-1</t>
  </si>
  <si>
    <t>Apr-2</t>
  </si>
  <si>
    <t>Mei-1</t>
  </si>
  <si>
    <t>Mei-2</t>
  </si>
  <si>
    <t>Jun-1</t>
  </si>
  <si>
    <t>Jun-2</t>
  </si>
  <si>
    <t>Jul-1</t>
  </si>
  <si>
    <t>Jul-2</t>
  </si>
  <si>
    <t>Ags-1</t>
  </si>
  <si>
    <t>Ags-2</t>
  </si>
  <si>
    <t>Sep-1</t>
  </si>
  <si>
    <t>Sep-2</t>
  </si>
  <si>
    <t>Okt-1</t>
  </si>
  <si>
    <t>Okt-2</t>
  </si>
  <si>
    <t>Nop-1</t>
  </si>
  <si>
    <t>Nop-2</t>
  </si>
  <si>
    <t>Des-1</t>
  </si>
  <si>
    <t>Des-2</t>
  </si>
  <si>
    <t>Max</t>
  </si>
  <si>
    <t>Rerata</t>
  </si>
  <si>
    <t>Min</t>
  </si>
  <si>
    <t>Curah Hujan Bulanan (mm)</t>
  </si>
  <si>
    <t>Peb</t>
  </si>
  <si>
    <t>Total (mm/thn)</t>
  </si>
  <si>
    <r>
      <t>R</t>
    </r>
    <r>
      <rPr>
        <vertAlign val="subscript"/>
        <sz val="10"/>
        <rFont val="Times New Roman"/>
        <family val="1"/>
      </rPr>
      <t xml:space="preserve">24            </t>
    </r>
    <r>
      <rPr>
        <sz val="10"/>
        <rFont val="Times New Roman"/>
        <family val="1"/>
      </rPr>
      <t>(mm)</t>
    </r>
  </si>
  <si>
    <t>-</t>
  </si>
  <si>
    <t xml:space="preserve">Annual </t>
  </si>
  <si>
    <t>manual</t>
  </si>
  <si>
    <t>Magelang</t>
  </si>
  <si>
    <t>K.90</t>
  </si>
  <si>
    <t>-7,473052</t>
  </si>
  <si>
    <t>+ 380</t>
  </si>
  <si>
    <t>1987/1988</t>
  </si>
  <si>
    <t>1988/1989</t>
  </si>
  <si>
    <t>1989/1990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</si>
  <si>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</si>
  <si>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</si>
  <si>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</si>
  <si>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</si>
  <si>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</si>
  <si>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</si>
  <si>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</si>
  <si>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</si>
  <si>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</si>
  <si>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</si>
  <si>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</si>
  <si>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</si>
  <si>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</si>
  <si>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1990/1991</t>
  </si>
  <si>
    <t>1991/1992</t>
  </si>
  <si>
    <t>-7.473052</t>
  </si>
  <si>
    <t>110.222626</t>
  </si>
  <si>
    <t>+ 380 m</t>
  </si>
  <si>
    <t>Hujan   R.72  ( mm )</t>
  </si>
  <si>
    <t>R24</t>
  </si>
  <si>
    <t>R72</t>
  </si>
  <si>
    <t>Agust</t>
  </si>
  <si>
    <t>Jumlah</t>
  </si>
  <si>
    <t>Hujan Max</t>
  </si>
  <si>
    <t>Hujan Maximum  R.72</t>
  </si>
  <si>
    <t>Agts</t>
  </si>
  <si>
    <t>Sept</t>
  </si>
  <si>
    <t>Maximum</t>
  </si>
  <si>
    <t>Maximum  dalam 15 Tahun Terakhir</t>
  </si>
  <si>
    <t>Hujan Maximum R.24 ( mm )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</si>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</sst>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0.0"/>
  </numFmts>
  <fonts count="17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sz val="12"/>
      <name val="Times New Roman"/>
      <family val="1"/>
    </font>
    <font>
      <vertAlign val="subscript"/>
      <sz val="10"/>
      <name val="Times New Roman"/>
      <family val="1"/>
    </font>
    <font>
      <sz val="12"/>
      <color indexed="8"/>
      <name val="Arial"/>
      <family val="2"/>
    </font>
    <font>
      <sz val="14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4" fontId="0" fillId="0" borderId="0" xfId="0" applyNumberFormat="1"/>
    <xf numFmtId="16" fontId="0" fillId="0" borderId="0" xfId="0" applyNumberFormat="1"/>
    <xf numFmtId="0" fontId="2" fillId="0" borderId="0" xfId="0" applyFont="1"/>
    <xf numFmtId="1" fontId="0" fillId="0" borderId="6" xfId="0" applyNumberFormat="1" applyBorder="1"/>
    <xf numFmtId="0" fontId="0" fillId="0" borderId="0" xfId="0" applyAlignment="1" applyProtection="1">
      <alignment horizontal="right"/>
      <protection locked="0"/>
    </xf>
    <xf numFmtId="0" fontId="0" fillId="0" borderId="0" xfId="0" applyBorder="1" applyAlignment="1" applyProtection="1">
      <alignment horizontal="right"/>
      <protection locked="0"/>
    </xf>
    <xf numFmtId="1" fontId="0" fillId="0" borderId="7" xfId="0" applyNumberFormat="1" applyBorder="1" applyAlignment="1">
      <alignment horizontal="right"/>
    </xf>
    <xf numFmtId="1" fontId="0" fillId="0" borderId="8" xfId="0" applyNumberFormat="1" applyBorder="1" applyAlignment="1">
      <alignment horizontal="right"/>
    </xf>
    <xf numFmtId="0" fontId="0" fillId="0" borderId="0" xfId="0" applyNumberFormat="1"/>
    <xf numFmtId="0" fontId="0" fillId="0" borderId="9" xfId="0" applyBorder="1"/>
    <xf numFmtId="0" fontId="0" fillId="0" borderId="10" xfId="0" applyBorder="1"/>
    <xf numFmtId="0" fontId="3" fillId="0" borderId="0" xfId="0" applyFont="1"/>
    <xf numFmtId="0" fontId="0" fillId="0" borderId="11" xfId="0" applyBorder="1"/>
    <xf numFmtId="0" fontId="0" fillId="0" borderId="0" xfId="0" quotePrefix="1"/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12" xfId="0" applyFont="1" applyBorder="1"/>
    <xf numFmtId="0" fontId="4" fillId="0" borderId="10" xfId="0" applyFont="1" applyBorder="1"/>
    <xf numFmtId="0" fontId="4" fillId="0" borderId="13" xfId="0" applyFont="1" applyBorder="1"/>
    <xf numFmtId="0" fontId="4" fillId="0" borderId="9" xfId="0" applyFont="1" applyBorder="1"/>
    <xf numFmtId="0" fontId="4" fillId="0" borderId="14" xfId="0" applyFont="1" applyBorder="1"/>
    <xf numFmtId="0" fontId="4" fillId="0" borderId="11" xfId="0" applyFont="1" applyBorder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/>
    <xf numFmtId="0" fontId="4" fillId="0" borderId="13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1" fontId="4" fillId="0" borderId="12" xfId="0" applyNumberFormat="1" applyFont="1" applyBorder="1" applyAlignment="1">
      <alignment horizontal="right"/>
    </xf>
    <xf numFmtId="1" fontId="4" fillId="0" borderId="16" xfId="0" applyNumberFormat="1" applyFont="1" applyBorder="1" applyAlignment="1">
      <alignment horizontal="right"/>
    </xf>
    <xf numFmtId="1" fontId="4" fillId="0" borderId="10" xfId="0" applyNumberFormat="1" applyFont="1" applyBorder="1" applyAlignment="1">
      <alignment horizontal="right"/>
    </xf>
    <xf numFmtId="1" fontId="4" fillId="0" borderId="13" xfId="0" applyNumberFormat="1" applyFont="1" applyBorder="1" applyAlignment="1">
      <alignment horizontal="right"/>
    </xf>
    <xf numFmtId="1" fontId="4" fillId="0" borderId="0" xfId="0" applyNumberFormat="1" applyFont="1" applyBorder="1" applyAlignment="1">
      <alignment horizontal="right"/>
    </xf>
    <xf numFmtId="1" fontId="4" fillId="0" borderId="9" xfId="0" applyNumberFormat="1" applyFont="1" applyBorder="1" applyAlignment="1">
      <alignment horizontal="right"/>
    </xf>
    <xf numFmtId="0" fontId="4" fillId="0" borderId="17" xfId="0" applyFont="1" applyBorder="1"/>
    <xf numFmtId="1" fontId="4" fillId="0" borderId="17" xfId="0" applyNumberFormat="1" applyFont="1" applyBorder="1" applyAlignment="1">
      <alignment horizontal="right"/>
    </xf>
    <xf numFmtId="1" fontId="4" fillId="0" borderId="18" xfId="0" applyNumberFormat="1" applyFont="1" applyBorder="1" applyAlignment="1">
      <alignment horizontal="right"/>
    </xf>
    <xf numFmtId="1" fontId="4" fillId="0" borderId="19" xfId="0" applyNumberFormat="1" applyFont="1" applyBorder="1" applyAlignment="1">
      <alignment horizontal="right"/>
    </xf>
    <xf numFmtId="0" fontId="4" fillId="0" borderId="20" xfId="0" applyFont="1" applyBorder="1"/>
    <xf numFmtId="1" fontId="4" fillId="0" borderId="20" xfId="0" applyNumberFormat="1" applyFont="1" applyBorder="1" applyAlignment="1">
      <alignment horizontal="right"/>
    </xf>
    <xf numFmtId="1" fontId="4" fillId="0" borderId="21" xfId="0" applyNumberFormat="1" applyFont="1" applyBorder="1" applyAlignment="1">
      <alignment horizontal="right"/>
    </xf>
    <xf numFmtId="1" fontId="4" fillId="0" borderId="22" xfId="0" applyNumberFormat="1" applyFont="1" applyBorder="1" applyAlignment="1">
      <alignment horizontal="right"/>
    </xf>
    <xf numFmtId="1" fontId="4" fillId="0" borderId="14" xfId="0" applyNumberFormat="1" applyFont="1" applyBorder="1" applyAlignment="1">
      <alignment horizontal="right"/>
    </xf>
    <xf numFmtId="1" fontId="4" fillId="0" borderId="15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0" xfId="0" applyFont="1"/>
    <xf numFmtId="0" fontId="4" fillId="0" borderId="16" xfId="0" applyFont="1" applyBorder="1"/>
    <xf numFmtId="0" fontId="4" fillId="0" borderId="0" xfId="0" applyFont="1" applyBorder="1" applyAlignment="1">
      <alignment horizontal="center"/>
    </xf>
    <xf numFmtId="1" fontId="4" fillId="0" borderId="13" xfId="0" applyNumberFormat="1" applyFont="1" applyBorder="1"/>
    <xf numFmtId="1" fontId="4" fillId="0" borderId="0" xfId="0" applyNumberFormat="1" applyFont="1" applyBorder="1"/>
    <xf numFmtId="1" fontId="4" fillId="0" borderId="9" xfId="0" applyNumberFormat="1" applyFont="1" applyBorder="1"/>
    <xf numFmtId="0" fontId="4" fillId="0" borderId="20" xfId="0" applyFont="1" applyBorder="1" applyAlignment="1">
      <alignment horizontal="center"/>
    </xf>
    <xf numFmtId="1" fontId="0" fillId="0" borderId="0" xfId="0" applyNumberFormat="1"/>
    <xf numFmtId="0" fontId="4" fillId="0" borderId="0" xfId="0" applyFont="1" applyBorder="1" applyAlignment="1">
      <alignment horizontal="right"/>
    </xf>
    <xf numFmtId="0" fontId="4" fillId="0" borderId="23" xfId="0" applyFont="1" applyBorder="1"/>
    <xf numFmtId="1" fontId="4" fillId="0" borderId="23" xfId="0" applyNumberFormat="1" applyFont="1" applyBorder="1" applyAlignment="1">
      <alignment horizontal="center"/>
    </xf>
    <xf numFmtId="0" fontId="4" fillId="0" borderId="24" xfId="0" applyFont="1" applyBorder="1"/>
    <xf numFmtId="0" fontId="4" fillId="0" borderId="25" xfId="0" applyFont="1" applyBorder="1"/>
    <xf numFmtId="1" fontId="4" fillId="0" borderId="25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4" fillId="0" borderId="17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4" fillId="2" borderId="12" xfId="0" applyFont="1" applyFill="1" applyBorder="1"/>
    <xf numFmtId="0" fontId="4" fillId="2" borderId="13" xfId="0" applyFont="1" applyFill="1" applyBorder="1" applyAlignment="1">
      <alignment horizontal="left"/>
    </xf>
    <xf numFmtId="0" fontId="4" fillId="2" borderId="13" xfId="0" applyFont="1" applyFill="1" applyBorder="1"/>
    <xf numFmtId="0" fontId="4" fillId="2" borderId="14" xfId="0" applyFont="1" applyFill="1" applyBorder="1"/>
    <xf numFmtId="0" fontId="4" fillId="2" borderId="0" xfId="0" applyFont="1" applyFill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10" xfId="0" applyFont="1" applyBorder="1" applyAlignment="1">
      <alignment horizontal="left"/>
    </xf>
    <xf numFmtId="0" fontId="4" fillId="0" borderId="18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4" fillId="3" borderId="15" xfId="0" applyFont="1" applyFill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12" xfId="0" applyFont="1" applyFill="1" applyBorder="1"/>
    <xf numFmtId="16" fontId="4" fillId="0" borderId="17" xfId="0" quotePrefix="1" applyNumberFormat="1" applyFont="1" applyBorder="1" applyAlignment="1">
      <alignment horizontal="center"/>
    </xf>
    <xf numFmtId="16" fontId="4" fillId="0" borderId="18" xfId="0" quotePrefix="1" applyNumberFormat="1" applyFont="1" applyBorder="1" applyAlignment="1">
      <alignment horizontal="right"/>
    </xf>
    <xf numFmtId="16" fontId="4" fillId="0" borderId="18" xfId="0" quotePrefix="1" applyNumberFormat="1" applyFont="1" applyBorder="1" applyAlignment="1">
      <alignment horizontal="center"/>
    </xf>
    <xf numFmtId="16" fontId="4" fillId="0" borderId="26" xfId="0" applyNumberFormat="1" applyFont="1" applyBorder="1" applyAlignment="1">
      <alignment horizontal="center"/>
    </xf>
    <xf numFmtId="16" fontId="4" fillId="0" borderId="18" xfId="0" applyNumberFormat="1" applyFont="1" applyBorder="1" applyAlignment="1">
      <alignment horizontal="right"/>
    </xf>
    <xf numFmtId="16" fontId="4" fillId="0" borderId="27" xfId="0" applyNumberFormat="1" applyFont="1" applyBorder="1" applyAlignment="1">
      <alignment horizontal="center"/>
    </xf>
    <xf numFmtId="16" fontId="4" fillId="0" borderId="26" xfId="0" quotePrefix="1" applyNumberFormat="1" applyFont="1" applyBorder="1" applyAlignment="1">
      <alignment horizontal="center"/>
    </xf>
    <xf numFmtId="16" fontId="4" fillId="0" borderId="27" xfId="0" quotePrefix="1" applyNumberFormat="1" applyFont="1" applyBorder="1" applyAlignment="1">
      <alignment horizontal="center"/>
    </xf>
    <xf numFmtId="16" fontId="4" fillId="0" borderId="18" xfId="0" applyNumberFormat="1" applyFont="1" applyBorder="1" applyAlignment="1">
      <alignment horizontal="center"/>
    </xf>
    <xf numFmtId="16" fontId="4" fillId="0" borderId="9" xfId="0" applyNumberFormat="1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164" fontId="4" fillId="0" borderId="12" xfId="0" applyNumberFormat="1" applyFont="1" applyBorder="1"/>
    <xf numFmtId="164" fontId="4" fillId="0" borderId="16" xfId="0" applyNumberFormat="1" applyFont="1" applyBorder="1"/>
    <xf numFmtId="164" fontId="4" fillId="0" borderId="28" xfId="0" applyNumberFormat="1" applyFont="1" applyBorder="1"/>
    <xf numFmtId="164" fontId="4" fillId="0" borderId="29" xfId="0" applyNumberFormat="1" applyFont="1" applyBorder="1"/>
    <xf numFmtId="164" fontId="4" fillId="0" borderId="10" xfId="0" applyNumberFormat="1" applyFont="1" applyBorder="1"/>
    <xf numFmtId="1" fontId="4" fillId="0" borderId="12" xfId="0" applyNumberFormat="1" applyFont="1" applyBorder="1"/>
    <xf numFmtId="1" fontId="4" fillId="0" borderId="10" xfId="0" applyNumberFormat="1" applyFont="1" applyBorder="1"/>
    <xf numFmtId="164" fontId="4" fillId="0" borderId="13" xfId="0" applyNumberFormat="1" applyFont="1" applyBorder="1"/>
    <xf numFmtId="164" fontId="4" fillId="0" borderId="0" xfId="0" applyNumberFormat="1" applyFont="1" applyBorder="1"/>
    <xf numFmtId="164" fontId="4" fillId="0" borderId="30" xfId="0" applyNumberFormat="1" applyFont="1" applyBorder="1"/>
    <xf numFmtId="164" fontId="4" fillId="0" borderId="31" xfId="0" applyNumberFormat="1" applyFont="1" applyBorder="1"/>
    <xf numFmtId="164" fontId="4" fillId="0" borderId="9" xfId="0" applyNumberFormat="1" applyFont="1" applyBorder="1"/>
    <xf numFmtId="164" fontId="4" fillId="0" borderId="14" xfId="0" applyNumberFormat="1" applyFont="1" applyBorder="1"/>
    <xf numFmtId="164" fontId="4" fillId="0" borderId="15" xfId="0" applyNumberFormat="1" applyFont="1" applyBorder="1"/>
    <xf numFmtId="164" fontId="4" fillId="0" borderId="32" xfId="0" applyNumberFormat="1" applyFont="1" applyBorder="1"/>
    <xf numFmtId="164" fontId="4" fillId="0" borderId="33" xfId="0" applyNumberFormat="1" applyFont="1" applyBorder="1"/>
    <xf numFmtId="164" fontId="4" fillId="0" borderId="11" xfId="0" applyNumberFormat="1" applyFont="1" applyBorder="1"/>
    <xf numFmtId="16" fontId="4" fillId="0" borderId="17" xfId="0" applyNumberFormat="1" applyFont="1" applyBorder="1" applyAlignment="1">
      <alignment horizontal="center"/>
    </xf>
    <xf numFmtId="1" fontId="4" fillId="0" borderId="16" xfId="0" applyNumberFormat="1" applyFont="1" applyBorder="1"/>
    <xf numFmtId="164" fontId="0" fillId="0" borderId="0" xfId="0" applyNumberFormat="1"/>
    <xf numFmtId="0" fontId="4" fillId="0" borderId="14" xfId="0" applyFont="1" applyBorder="1" applyAlignment="1">
      <alignment horizontal="left"/>
    </xf>
    <xf numFmtId="1" fontId="4" fillId="0" borderId="15" xfId="0" applyNumberFormat="1" applyFont="1" applyBorder="1"/>
    <xf numFmtId="1" fontId="4" fillId="0" borderId="11" xfId="0" applyNumberFormat="1" applyFont="1" applyBorder="1"/>
    <xf numFmtId="0" fontId="0" fillId="0" borderId="0" xfId="0" applyAlignment="1">
      <alignment horizontal="center"/>
    </xf>
    <xf numFmtId="16" fontId="4" fillId="0" borderId="0" xfId="0" applyNumberFormat="1" applyFont="1" applyBorder="1" applyAlignment="1">
      <alignment horizontal="center"/>
    </xf>
    <xf numFmtId="0" fontId="4" fillId="0" borderId="34" xfId="0" applyFont="1" applyBorder="1" applyAlignment="1">
      <alignment horizontal="centerContinuous"/>
    </xf>
    <xf numFmtId="0" fontId="4" fillId="0" borderId="35" xfId="0" applyFont="1" applyBorder="1" applyAlignment="1">
      <alignment horizontal="centerContinuous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2" xfId="0" applyBorder="1"/>
    <xf numFmtId="1" fontId="0" fillId="0" borderId="16" xfId="0" applyNumberFormat="1" applyBorder="1"/>
    <xf numFmtId="1" fontId="0" fillId="0" borderId="10" xfId="0" applyNumberFormat="1" applyBorder="1"/>
    <xf numFmtId="1" fontId="0" fillId="0" borderId="12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2" fillId="0" borderId="0" xfId="0" applyFont="1" applyAlignment="1">
      <alignment horizontal="centerContinuous"/>
    </xf>
    <xf numFmtId="0" fontId="4" fillId="0" borderId="12" xfId="0" applyFont="1" applyBorder="1" applyAlignment="1">
      <alignment horizontal="centerContinuous"/>
    </xf>
    <xf numFmtId="0" fontId="4" fillId="0" borderId="16" xfId="0" applyFont="1" applyBorder="1" applyAlignment="1">
      <alignment horizontal="centerContinuous"/>
    </xf>
    <xf numFmtId="0" fontId="4" fillId="0" borderId="10" xfId="0" applyFont="1" applyBorder="1" applyAlignment="1">
      <alignment horizontal="centerContinuous"/>
    </xf>
    <xf numFmtId="0" fontId="0" fillId="0" borderId="12" xfId="0" applyBorder="1" applyAlignment="1">
      <alignment horizontal="centerContinuous"/>
    </xf>
    <xf numFmtId="0" fontId="0" fillId="0" borderId="16" xfId="0" applyBorder="1" applyAlignment="1">
      <alignment horizontal="centerContinuous"/>
    </xf>
    <xf numFmtId="0" fontId="0" fillId="0" borderId="10" xfId="0" applyBorder="1" applyAlignment="1">
      <alignment horizontal="centerContinuous"/>
    </xf>
    <xf numFmtId="16" fontId="4" fillId="0" borderId="34" xfId="0" applyNumberFormat="1" applyFont="1" applyBorder="1" applyAlignment="1">
      <alignment horizontal="centerContinuous"/>
    </xf>
    <xf numFmtId="16" fontId="4" fillId="0" borderId="35" xfId="0" applyNumberFormat="1" applyFont="1" applyBorder="1" applyAlignment="1">
      <alignment horizontal="centerContinuous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36" xfId="0" applyFont="1" applyBorder="1" applyAlignment="1">
      <alignment horizontal="centerContinuous"/>
    </xf>
    <xf numFmtId="0" fontId="4" fillId="0" borderId="37" xfId="0" applyFont="1" applyBorder="1" applyAlignment="1">
      <alignment horizontal="centerContinuous"/>
    </xf>
    <xf numFmtId="0" fontId="4" fillId="0" borderId="38" xfId="0" applyFont="1" applyBorder="1" applyAlignment="1">
      <alignment horizontal="centerContinuous"/>
    </xf>
    <xf numFmtId="0" fontId="9" fillId="0" borderId="0" xfId="0" applyFont="1" applyAlignment="1">
      <alignment horizontal="centerContinuous" vertical="center"/>
    </xf>
    <xf numFmtId="0" fontId="4" fillId="0" borderId="39" xfId="0" applyFont="1" applyFill="1" applyBorder="1" applyAlignment="1">
      <alignment horizontal="centerContinuous"/>
    </xf>
    <xf numFmtId="0" fontId="4" fillId="0" borderId="37" xfId="0" applyFont="1" applyFill="1" applyBorder="1" applyAlignment="1">
      <alignment horizontal="centerContinuous"/>
    </xf>
    <xf numFmtId="0" fontId="4" fillId="0" borderId="36" xfId="0" applyFont="1" applyFill="1" applyBorder="1" applyAlignment="1">
      <alignment horizontal="centerContinuous"/>
    </xf>
    <xf numFmtId="0" fontId="4" fillId="0" borderId="38" xfId="0" applyFont="1" applyFill="1" applyBorder="1" applyAlignment="1">
      <alignment horizontal="centerContinuous"/>
    </xf>
    <xf numFmtId="0" fontId="4" fillId="0" borderId="34" xfId="0" applyFont="1" applyBorder="1" applyAlignment="1">
      <alignment horizontal="centerContinuous" vertical="center" wrapText="1"/>
    </xf>
    <xf numFmtId="0" fontId="0" fillId="0" borderId="35" xfId="0" applyBorder="1" applyAlignment="1">
      <alignment horizontal="centerContinuous" vertical="center" wrapText="1"/>
    </xf>
    <xf numFmtId="0" fontId="4" fillId="0" borderId="34" xfId="0" applyFont="1" applyBorder="1" applyAlignment="1">
      <alignment horizontal="centerContinuous" vertical="center"/>
    </xf>
    <xf numFmtId="0" fontId="4" fillId="0" borderId="40" xfId="0" applyFont="1" applyBorder="1" applyAlignment="1">
      <alignment horizontal="centerContinuous" vertical="center"/>
    </xf>
    <xf numFmtId="0" fontId="4" fillId="0" borderId="35" xfId="0" applyFont="1" applyBorder="1" applyAlignment="1">
      <alignment horizontal="centerContinuous" vertical="center"/>
    </xf>
    <xf numFmtId="0" fontId="0" fillId="0" borderId="9" xfId="0" applyBorder="1" applyAlignment="1">
      <alignment horizontal="left"/>
    </xf>
    <xf numFmtId="0" fontId="0" fillId="0" borderId="11" xfId="0" applyBorder="1" applyAlignment="1">
      <alignment horizontal="left"/>
    </xf>
    <xf numFmtId="0" fontId="4" fillId="0" borderId="20" xfId="0" applyFont="1" applyBorder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22" xfId="0" applyFont="1" applyBorder="1" applyAlignment="1">
      <alignment horizontal="right"/>
    </xf>
    <xf numFmtId="0" fontId="4" fillId="0" borderId="15" xfId="0" applyFont="1" applyBorder="1" applyAlignment="1">
      <alignment horizontal="right"/>
    </xf>
    <xf numFmtId="1" fontId="0" fillId="0" borderId="13" xfId="0" applyNumberFormat="1" applyBorder="1"/>
    <xf numFmtId="1" fontId="0" fillId="0" borderId="0" xfId="0" applyNumberFormat="1" applyBorder="1"/>
    <xf numFmtId="1" fontId="0" fillId="0" borderId="9" xfId="0" applyNumberFormat="1" applyBorder="1"/>
    <xf numFmtId="0" fontId="0" fillId="0" borderId="16" xfId="0" applyBorder="1"/>
    <xf numFmtId="0" fontId="0" fillId="4" borderId="0" xfId="0" applyFill="1" applyBorder="1"/>
    <xf numFmtId="0" fontId="0" fillId="4" borderId="15" xfId="0" applyFill="1" applyBorder="1"/>
    <xf numFmtId="0" fontId="0" fillId="0" borderId="0" xfId="0" applyFill="1" applyBorder="1"/>
    <xf numFmtId="0" fontId="4" fillId="0" borderId="14" xfId="0" applyFont="1" applyBorder="1" applyAlignment="1">
      <alignment horizontal="right"/>
    </xf>
    <xf numFmtId="0" fontId="4" fillId="2" borderId="13" xfId="0" quotePrefix="1" applyFont="1" applyFill="1" applyBorder="1"/>
    <xf numFmtId="0" fontId="4" fillId="2" borderId="12" xfId="0" quotePrefix="1" applyFont="1" applyFill="1" applyBorder="1"/>
    <xf numFmtId="0" fontId="4" fillId="0" borderId="16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13" fillId="0" borderId="13" xfId="0" applyFont="1" applyBorder="1" applyAlignment="1">
      <alignment horizontal="center"/>
    </xf>
    <xf numFmtId="0" fontId="13" fillId="0" borderId="13" xfId="0" quotePrefix="1" applyFont="1" applyBorder="1" applyAlignment="1">
      <alignment horizontal="center"/>
    </xf>
    <xf numFmtId="1" fontId="3" fillId="0" borderId="13" xfId="0" applyNumberFormat="1" applyFont="1" applyBorder="1"/>
    <xf numFmtId="1" fontId="14" fillId="0" borderId="13" xfId="0" applyNumberFormat="1" applyFont="1" applyBorder="1"/>
    <xf numFmtId="0" fontId="4" fillId="2" borderId="14" xfId="0" quotePrefix="1" applyFont="1" applyFill="1" applyBorder="1"/>
    <xf numFmtId="0" fontId="4" fillId="0" borderId="13" xfId="0" quotePrefix="1" applyFont="1" applyBorder="1" applyAlignment="1">
      <alignment horizontal="right"/>
    </xf>
    <xf numFmtId="0" fontId="15" fillId="0" borderId="0" xfId="0" applyFont="1"/>
    <xf numFmtId="0" fontId="3" fillId="0" borderId="0" xfId="0" applyFont="1" applyAlignment="1">
      <alignment horizontal="center"/>
    </xf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/>
    <xf numFmtId="0" fontId="3" fillId="3" borderId="0" xfId="0" applyFont="1" applyFill="1"/>
    <xf numFmtId="41" fontId="3" fillId="0" borderId="0" xfId="1" applyFont="1"/>
    <xf numFmtId="0" fontId="16" fillId="0" borderId="0" xfId="0" applyFont="1"/>
    <xf numFmtId="0" fontId="3" fillId="0" borderId="0" xfId="0" applyFont="1" applyBorder="1"/>
    <xf numFmtId="0" fontId="3" fillId="0" borderId="41" xfId="0" applyFont="1" applyBorder="1" applyAlignment="1">
      <alignment horizontal="center" vertical="center"/>
    </xf>
    <xf numFmtId="0" fontId="3" fillId="0" borderId="0" xfId="0" applyFont="1" applyBorder="1" applyAlignment="1"/>
    <xf numFmtId="0" fontId="14" fillId="0" borderId="23" xfId="0" applyFont="1" applyBorder="1" applyAlignment="1">
      <alignment horizontal="center" vertical="center"/>
    </xf>
    <xf numFmtId="0" fontId="14" fillId="0" borderId="0" xfId="0" applyFont="1" applyBorder="1" applyAlignment="1"/>
    <xf numFmtId="0" fontId="14" fillId="0" borderId="0" xfId="0" applyFont="1"/>
    <xf numFmtId="0" fontId="3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16" fillId="0" borderId="41" xfId="0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 vertical="center"/>
    </xf>
    <xf numFmtId="1" fontId="3" fillId="0" borderId="23" xfId="0" applyNumberFormat="1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/>
    </xf>
    <xf numFmtId="0" fontId="14" fillId="5" borderId="23" xfId="0" applyFont="1" applyFill="1" applyBorder="1" applyAlignment="1">
      <alignment horizontal="center" vertical="center"/>
    </xf>
    <xf numFmtId="1" fontId="14" fillId="5" borderId="23" xfId="0" applyNumberFormat="1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1" fontId="3" fillId="5" borderId="23" xfId="0" applyNumberFormat="1" applyFont="1" applyFill="1" applyBorder="1" applyAlignment="1">
      <alignment horizontal="center" vertical="center"/>
    </xf>
    <xf numFmtId="0" fontId="0" fillId="5" borderId="23" xfId="0" applyFill="1" applyBorder="1" applyAlignment="1">
      <alignment horizontal="center"/>
    </xf>
    <xf numFmtId="1" fontId="14" fillId="5" borderId="23" xfId="0" applyNumberFormat="1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0" fillId="6" borderId="0" xfId="0" applyFill="1"/>
    <xf numFmtId="0" fontId="3" fillId="6" borderId="14" xfId="0" applyFont="1" applyFill="1" applyBorder="1"/>
    <xf numFmtId="0" fontId="3" fillId="6" borderId="15" xfId="0" applyFont="1" applyFill="1" applyBorder="1"/>
    <xf numFmtId="0" fontId="3" fillId="6" borderId="11" xfId="0" applyFont="1" applyFill="1" applyBorder="1"/>
    <xf numFmtId="0" fontId="0" fillId="6" borderId="16" xfId="0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9" xfId="0" applyFill="1" applyBorder="1" applyAlignment="1">
      <alignment horizontal="right"/>
    </xf>
    <xf numFmtId="16" fontId="0" fillId="6" borderId="25" xfId="0" applyNumberFormat="1" applyFill="1" applyBorder="1"/>
    <xf numFmtId="16" fontId="0" fillId="6" borderId="23" xfId="0" applyNumberFormat="1" applyFill="1" applyBorder="1"/>
    <xf numFmtId="0" fontId="14" fillId="6" borderId="41" xfId="0" applyFont="1" applyFill="1" applyBorder="1"/>
    <xf numFmtId="0" fontId="0" fillId="6" borderId="40" xfId="0" applyFill="1" applyBorder="1" applyAlignment="1">
      <alignment horizontal="right"/>
    </xf>
    <xf numFmtId="0" fontId="0" fillId="6" borderId="35" xfId="0" applyFill="1" applyBorder="1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34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6" borderId="12" xfId="0" applyFont="1" applyFill="1" applyBorder="1" applyAlignment="1">
      <alignment horizontal="center"/>
    </xf>
    <xf numFmtId="0" fontId="3" fillId="6" borderId="16" xfId="0" applyFont="1" applyFill="1" applyBorder="1" applyAlignment="1">
      <alignment horizontal="center"/>
    </xf>
    <xf numFmtId="0" fontId="3" fillId="6" borderId="10" xfId="0" applyFont="1" applyFill="1" applyBorder="1" applyAlignment="1">
      <alignment horizontal="center"/>
    </xf>
    <xf numFmtId="0" fontId="3" fillId="6" borderId="41" xfId="0" applyFont="1" applyFill="1" applyBorder="1" applyAlignment="1">
      <alignment horizontal="center" vertical="center"/>
    </xf>
  </cellXfs>
  <cellStyles count="2">
    <cellStyle name="Comma [0]" xfId="1" builtinId="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153737988085203E-2"/>
          <c:y val="0.163636363636364"/>
          <c:w val="0.92193420114791602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normal!$B$19:$M$19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normal!$B$53:$M$53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4-4D05-AB31-77CECB0FB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59864"/>
        <c:axId val="2082866440"/>
      </c:barChart>
      <c:catAx>
        <c:axId val="208285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66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86644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598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'1982'!$B$53:$M$53</c:f>
              <c:numCache>
                <c:formatCode>0</c:formatCode>
                <c:ptCount val="12"/>
                <c:pt idx="0">
                  <c:v>19</c:v>
                </c:pt>
                <c:pt idx="1">
                  <c:v>12</c:v>
                </c:pt>
                <c:pt idx="2">
                  <c:v>11</c:v>
                </c:pt>
                <c:pt idx="3">
                  <c:v>14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3-4C94-AB72-C4EA3AB96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7260264"/>
        <c:axId val="2067255160"/>
      </c:barChart>
      <c:catAx>
        <c:axId val="206726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7255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725516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72602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'1982'!$P$69:$P$433</c:f>
              <c:numCache>
                <c:formatCode>d\-mmm</c:formatCode>
                <c:ptCount val="365"/>
                <c:pt idx="0">
                  <c:v>29952</c:v>
                </c:pt>
                <c:pt idx="1">
                  <c:v>29953</c:v>
                </c:pt>
                <c:pt idx="2">
                  <c:v>29954</c:v>
                </c:pt>
                <c:pt idx="3">
                  <c:v>29955</c:v>
                </c:pt>
                <c:pt idx="4">
                  <c:v>29956</c:v>
                </c:pt>
                <c:pt idx="5">
                  <c:v>29957</c:v>
                </c:pt>
                <c:pt idx="6">
                  <c:v>29958</c:v>
                </c:pt>
                <c:pt idx="7">
                  <c:v>29959</c:v>
                </c:pt>
                <c:pt idx="8">
                  <c:v>29960</c:v>
                </c:pt>
                <c:pt idx="9">
                  <c:v>29961</c:v>
                </c:pt>
                <c:pt idx="10">
                  <c:v>29962</c:v>
                </c:pt>
                <c:pt idx="11">
                  <c:v>29963</c:v>
                </c:pt>
                <c:pt idx="12">
                  <c:v>29964</c:v>
                </c:pt>
                <c:pt idx="13">
                  <c:v>29965</c:v>
                </c:pt>
                <c:pt idx="14">
                  <c:v>29966</c:v>
                </c:pt>
                <c:pt idx="15">
                  <c:v>29967</c:v>
                </c:pt>
                <c:pt idx="16">
                  <c:v>29968</c:v>
                </c:pt>
                <c:pt idx="17">
                  <c:v>29969</c:v>
                </c:pt>
                <c:pt idx="18">
                  <c:v>29970</c:v>
                </c:pt>
                <c:pt idx="19">
                  <c:v>29971</c:v>
                </c:pt>
                <c:pt idx="20">
                  <c:v>29972</c:v>
                </c:pt>
                <c:pt idx="21">
                  <c:v>29973</c:v>
                </c:pt>
                <c:pt idx="22">
                  <c:v>29974</c:v>
                </c:pt>
                <c:pt idx="23">
                  <c:v>29975</c:v>
                </c:pt>
                <c:pt idx="24">
                  <c:v>29976</c:v>
                </c:pt>
                <c:pt idx="25">
                  <c:v>29977</c:v>
                </c:pt>
                <c:pt idx="26">
                  <c:v>29978</c:v>
                </c:pt>
                <c:pt idx="27">
                  <c:v>29979</c:v>
                </c:pt>
                <c:pt idx="28">
                  <c:v>29980</c:v>
                </c:pt>
                <c:pt idx="29">
                  <c:v>29981</c:v>
                </c:pt>
                <c:pt idx="30">
                  <c:v>29982</c:v>
                </c:pt>
                <c:pt idx="31">
                  <c:v>29983</c:v>
                </c:pt>
                <c:pt idx="32">
                  <c:v>29984</c:v>
                </c:pt>
                <c:pt idx="33">
                  <c:v>29985</c:v>
                </c:pt>
                <c:pt idx="34">
                  <c:v>29986</c:v>
                </c:pt>
                <c:pt idx="35">
                  <c:v>29987</c:v>
                </c:pt>
                <c:pt idx="36">
                  <c:v>29988</c:v>
                </c:pt>
                <c:pt idx="37">
                  <c:v>29989</c:v>
                </c:pt>
                <c:pt idx="38">
                  <c:v>29990</c:v>
                </c:pt>
                <c:pt idx="39">
                  <c:v>29991</c:v>
                </c:pt>
                <c:pt idx="40">
                  <c:v>29992</c:v>
                </c:pt>
                <c:pt idx="41">
                  <c:v>29993</c:v>
                </c:pt>
                <c:pt idx="42">
                  <c:v>29994</c:v>
                </c:pt>
                <c:pt idx="43">
                  <c:v>29995</c:v>
                </c:pt>
                <c:pt idx="44">
                  <c:v>29996</c:v>
                </c:pt>
                <c:pt idx="45">
                  <c:v>29997</c:v>
                </c:pt>
                <c:pt idx="46">
                  <c:v>29998</c:v>
                </c:pt>
                <c:pt idx="47">
                  <c:v>29999</c:v>
                </c:pt>
                <c:pt idx="48">
                  <c:v>30000</c:v>
                </c:pt>
                <c:pt idx="49">
                  <c:v>30001</c:v>
                </c:pt>
                <c:pt idx="50">
                  <c:v>30002</c:v>
                </c:pt>
                <c:pt idx="51">
                  <c:v>30003</c:v>
                </c:pt>
                <c:pt idx="52">
                  <c:v>30004</c:v>
                </c:pt>
                <c:pt idx="53">
                  <c:v>30005</c:v>
                </c:pt>
                <c:pt idx="54">
                  <c:v>30006</c:v>
                </c:pt>
                <c:pt idx="55">
                  <c:v>30007</c:v>
                </c:pt>
                <c:pt idx="56">
                  <c:v>30008</c:v>
                </c:pt>
                <c:pt idx="57">
                  <c:v>30009</c:v>
                </c:pt>
                <c:pt idx="58">
                  <c:v>30010</c:v>
                </c:pt>
                <c:pt idx="59">
                  <c:v>30011</c:v>
                </c:pt>
                <c:pt idx="60">
                  <c:v>30012</c:v>
                </c:pt>
                <c:pt idx="61">
                  <c:v>30013</c:v>
                </c:pt>
                <c:pt idx="62">
                  <c:v>30014</c:v>
                </c:pt>
                <c:pt idx="63">
                  <c:v>30015</c:v>
                </c:pt>
                <c:pt idx="64">
                  <c:v>30016</c:v>
                </c:pt>
                <c:pt idx="65">
                  <c:v>30017</c:v>
                </c:pt>
                <c:pt idx="66">
                  <c:v>30018</c:v>
                </c:pt>
                <c:pt idx="67">
                  <c:v>30019</c:v>
                </c:pt>
                <c:pt idx="68">
                  <c:v>30020</c:v>
                </c:pt>
                <c:pt idx="69">
                  <c:v>30021</c:v>
                </c:pt>
                <c:pt idx="70">
                  <c:v>30022</c:v>
                </c:pt>
                <c:pt idx="71">
                  <c:v>30023</c:v>
                </c:pt>
                <c:pt idx="72">
                  <c:v>30024</c:v>
                </c:pt>
                <c:pt idx="73">
                  <c:v>30025</c:v>
                </c:pt>
                <c:pt idx="74">
                  <c:v>30026</c:v>
                </c:pt>
                <c:pt idx="75">
                  <c:v>30027</c:v>
                </c:pt>
                <c:pt idx="76">
                  <c:v>30028</c:v>
                </c:pt>
                <c:pt idx="77">
                  <c:v>30029</c:v>
                </c:pt>
                <c:pt idx="78">
                  <c:v>30030</c:v>
                </c:pt>
                <c:pt idx="79">
                  <c:v>30031</c:v>
                </c:pt>
                <c:pt idx="80">
                  <c:v>30032</c:v>
                </c:pt>
                <c:pt idx="81">
                  <c:v>30033</c:v>
                </c:pt>
                <c:pt idx="82">
                  <c:v>30034</c:v>
                </c:pt>
                <c:pt idx="83">
                  <c:v>30035</c:v>
                </c:pt>
                <c:pt idx="84">
                  <c:v>30036</c:v>
                </c:pt>
                <c:pt idx="85">
                  <c:v>30037</c:v>
                </c:pt>
                <c:pt idx="86">
                  <c:v>30038</c:v>
                </c:pt>
                <c:pt idx="87">
                  <c:v>30039</c:v>
                </c:pt>
                <c:pt idx="88">
                  <c:v>30040</c:v>
                </c:pt>
                <c:pt idx="89">
                  <c:v>30041</c:v>
                </c:pt>
                <c:pt idx="90">
                  <c:v>30042</c:v>
                </c:pt>
                <c:pt idx="91">
                  <c:v>30043</c:v>
                </c:pt>
                <c:pt idx="92">
                  <c:v>30044</c:v>
                </c:pt>
                <c:pt idx="93">
                  <c:v>30045</c:v>
                </c:pt>
                <c:pt idx="94">
                  <c:v>30046</c:v>
                </c:pt>
                <c:pt idx="95">
                  <c:v>30047</c:v>
                </c:pt>
                <c:pt idx="96">
                  <c:v>30048</c:v>
                </c:pt>
                <c:pt idx="97">
                  <c:v>30049</c:v>
                </c:pt>
                <c:pt idx="98">
                  <c:v>30050</c:v>
                </c:pt>
                <c:pt idx="99">
                  <c:v>30051</c:v>
                </c:pt>
                <c:pt idx="100">
                  <c:v>30052</c:v>
                </c:pt>
                <c:pt idx="101">
                  <c:v>30053</c:v>
                </c:pt>
                <c:pt idx="102">
                  <c:v>30054</c:v>
                </c:pt>
                <c:pt idx="103">
                  <c:v>30055</c:v>
                </c:pt>
                <c:pt idx="104">
                  <c:v>30056</c:v>
                </c:pt>
                <c:pt idx="105">
                  <c:v>30057</c:v>
                </c:pt>
                <c:pt idx="106">
                  <c:v>30058</c:v>
                </c:pt>
                <c:pt idx="107">
                  <c:v>30059</c:v>
                </c:pt>
                <c:pt idx="108">
                  <c:v>30060</c:v>
                </c:pt>
                <c:pt idx="109">
                  <c:v>30061</c:v>
                </c:pt>
                <c:pt idx="110">
                  <c:v>30062</c:v>
                </c:pt>
                <c:pt idx="111">
                  <c:v>30063</c:v>
                </c:pt>
                <c:pt idx="112">
                  <c:v>30064</c:v>
                </c:pt>
                <c:pt idx="113">
                  <c:v>30065</c:v>
                </c:pt>
                <c:pt idx="114">
                  <c:v>30066</c:v>
                </c:pt>
                <c:pt idx="115">
                  <c:v>30067</c:v>
                </c:pt>
                <c:pt idx="116">
                  <c:v>30068</c:v>
                </c:pt>
                <c:pt idx="117">
                  <c:v>30069</c:v>
                </c:pt>
                <c:pt idx="118">
                  <c:v>30070</c:v>
                </c:pt>
                <c:pt idx="119">
                  <c:v>30071</c:v>
                </c:pt>
                <c:pt idx="120">
                  <c:v>30072</c:v>
                </c:pt>
                <c:pt idx="121">
                  <c:v>30073</c:v>
                </c:pt>
                <c:pt idx="122">
                  <c:v>30074</c:v>
                </c:pt>
                <c:pt idx="123">
                  <c:v>30075</c:v>
                </c:pt>
                <c:pt idx="124">
                  <c:v>30076</c:v>
                </c:pt>
                <c:pt idx="125">
                  <c:v>30077</c:v>
                </c:pt>
                <c:pt idx="126">
                  <c:v>30078</c:v>
                </c:pt>
                <c:pt idx="127">
                  <c:v>30079</c:v>
                </c:pt>
                <c:pt idx="128">
                  <c:v>30080</c:v>
                </c:pt>
                <c:pt idx="129">
                  <c:v>30081</c:v>
                </c:pt>
                <c:pt idx="130">
                  <c:v>30082</c:v>
                </c:pt>
                <c:pt idx="131">
                  <c:v>30083</c:v>
                </c:pt>
                <c:pt idx="132">
                  <c:v>30084</c:v>
                </c:pt>
                <c:pt idx="133">
                  <c:v>30085</c:v>
                </c:pt>
                <c:pt idx="134">
                  <c:v>30086</c:v>
                </c:pt>
                <c:pt idx="135">
                  <c:v>30087</c:v>
                </c:pt>
                <c:pt idx="136">
                  <c:v>30088</c:v>
                </c:pt>
                <c:pt idx="137">
                  <c:v>30089</c:v>
                </c:pt>
                <c:pt idx="138">
                  <c:v>30090</c:v>
                </c:pt>
                <c:pt idx="139">
                  <c:v>30091</c:v>
                </c:pt>
                <c:pt idx="140">
                  <c:v>30092</c:v>
                </c:pt>
                <c:pt idx="141">
                  <c:v>30093</c:v>
                </c:pt>
                <c:pt idx="142">
                  <c:v>30094</c:v>
                </c:pt>
                <c:pt idx="143">
                  <c:v>30095</c:v>
                </c:pt>
                <c:pt idx="144">
                  <c:v>30096</c:v>
                </c:pt>
                <c:pt idx="145">
                  <c:v>30097</c:v>
                </c:pt>
                <c:pt idx="146">
                  <c:v>30098</c:v>
                </c:pt>
                <c:pt idx="147">
                  <c:v>30099</c:v>
                </c:pt>
                <c:pt idx="148">
                  <c:v>30100</c:v>
                </c:pt>
                <c:pt idx="149">
                  <c:v>30101</c:v>
                </c:pt>
                <c:pt idx="150">
                  <c:v>30102</c:v>
                </c:pt>
                <c:pt idx="151">
                  <c:v>30103</c:v>
                </c:pt>
                <c:pt idx="152">
                  <c:v>30104</c:v>
                </c:pt>
                <c:pt idx="153">
                  <c:v>30105</c:v>
                </c:pt>
                <c:pt idx="154">
                  <c:v>30106</c:v>
                </c:pt>
                <c:pt idx="155">
                  <c:v>30107</c:v>
                </c:pt>
                <c:pt idx="156">
                  <c:v>30108</c:v>
                </c:pt>
                <c:pt idx="157">
                  <c:v>30109</c:v>
                </c:pt>
                <c:pt idx="158">
                  <c:v>30110</c:v>
                </c:pt>
                <c:pt idx="159">
                  <c:v>30111</c:v>
                </c:pt>
                <c:pt idx="160">
                  <c:v>30112</c:v>
                </c:pt>
                <c:pt idx="161">
                  <c:v>30113</c:v>
                </c:pt>
                <c:pt idx="162">
                  <c:v>30114</c:v>
                </c:pt>
                <c:pt idx="163">
                  <c:v>30115</c:v>
                </c:pt>
                <c:pt idx="164">
                  <c:v>30116</c:v>
                </c:pt>
                <c:pt idx="165">
                  <c:v>30117</c:v>
                </c:pt>
                <c:pt idx="166">
                  <c:v>30118</c:v>
                </c:pt>
                <c:pt idx="167">
                  <c:v>30119</c:v>
                </c:pt>
                <c:pt idx="168">
                  <c:v>30120</c:v>
                </c:pt>
                <c:pt idx="169">
                  <c:v>30121</c:v>
                </c:pt>
                <c:pt idx="170">
                  <c:v>30122</c:v>
                </c:pt>
                <c:pt idx="171">
                  <c:v>30123</c:v>
                </c:pt>
                <c:pt idx="172">
                  <c:v>30124</c:v>
                </c:pt>
                <c:pt idx="173">
                  <c:v>30125</c:v>
                </c:pt>
                <c:pt idx="174">
                  <c:v>30126</c:v>
                </c:pt>
                <c:pt idx="175">
                  <c:v>30127</c:v>
                </c:pt>
                <c:pt idx="176">
                  <c:v>30128</c:v>
                </c:pt>
                <c:pt idx="177">
                  <c:v>30129</c:v>
                </c:pt>
                <c:pt idx="178">
                  <c:v>30130</c:v>
                </c:pt>
                <c:pt idx="179">
                  <c:v>30131</c:v>
                </c:pt>
                <c:pt idx="180">
                  <c:v>30132</c:v>
                </c:pt>
                <c:pt idx="181">
                  <c:v>30133</c:v>
                </c:pt>
                <c:pt idx="182">
                  <c:v>30134</c:v>
                </c:pt>
                <c:pt idx="183">
                  <c:v>30135</c:v>
                </c:pt>
                <c:pt idx="184">
                  <c:v>30136</c:v>
                </c:pt>
                <c:pt idx="185">
                  <c:v>30137</c:v>
                </c:pt>
                <c:pt idx="186">
                  <c:v>30138</c:v>
                </c:pt>
                <c:pt idx="187">
                  <c:v>30139</c:v>
                </c:pt>
                <c:pt idx="188">
                  <c:v>30140</c:v>
                </c:pt>
                <c:pt idx="189">
                  <c:v>30141</c:v>
                </c:pt>
                <c:pt idx="190">
                  <c:v>30142</c:v>
                </c:pt>
                <c:pt idx="191">
                  <c:v>30143</c:v>
                </c:pt>
                <c:pt idx="192">
                  <c:v>30144</c:v>
                </c:pt>
                <c:pt idx="193">
                  <c:v>30145</c:v>
                </c:pt>
                <c:pt idx="194">
                  <c:v>30146</c:v>
                </c:pt>
                <c:pt idx="195">
                  <c:v>30147</c:v>
                </c:pt>
                <c:pt idx="196">
                  <c:v>30148</c:v>
                </c:pt>
                <c:pt idx="197">
                  <c:v>30149</c:v>
                </c:pt>
                <c:pt idx="198">
                  <c:v>30150</c:v>
                </c:pt>
                <c:pt idx="199">
                  <c:v>30151</c:v>
                </c:pt>
                <c:pt idx="200">
                  <c:v>30152</c:v>
                </c:pt>
                <c:pt idx="201">
                  <c:v>30153</c:v>
                </c:pt>
                <c:pt idx="202">
                  <c:v>30154</c:v>
                </c:pt>
                <c:pt idx="203">
                  <c:v>30155</c:v>
                </c:pt>
                <c:pt idx="204">
                  <c:v>30156</c:v>
                </c:pt>
                <c:pt idx="205">
                  <c:v>30157</c:v>
                </c:pt>
                <c:pt idx="206">
                  <c:v>30158</c:v>
                </c:pt>
                <c:pt idx="207">
                  <c:v>30159</c:v>
                </c:pt>
                <c:pt idx="208">
                  <c:v>30160</c:v>
                </c:pt>
                <c:pt idx="209">
                  <c:v>30161</c:v>
                </c:pt>
                <c:pt idx="210">
                  <c:v>30162</c:v>
                </c:pt>
                <c:pt idx="211">
                  <c:v>30163</c:v>
                </c:pt>
                <c:pt idx="212">
                  <c:v>30164</c:v>
                </c:pt>
                <c:pt idx="213">
                  <c:v>30165</c:v>
                </c:pt>
                <c:pt idx="214">
                  <c:v>30166</c:v>
                </c:pt>
                <c:pt idx="215">
                  <c:v>30167</c:v>
                </c:pt>
                <c:pt idx="216">
                  <c:v>30168</c:v>
                </c:pt>
                <c:pt idx="217">
                  <c:v>30169</c:v>
                </c:pt>
                <c:pt idx="218">
                  <c:v>30170</c:v>
                </c:pt>
                <c:pt idx="219">
                  <c:v>30171</c:v>
                </c:pt>
                <c:pt idx="220">
                  <c:v>30172</c:v>
                </c:pt>
                <c:pt idx="221">
                  <c:v>30173</c:v>
                </c:pt>
                <c:pt idx="222">
                  <c:v>30174</c:v>
                </c:pt>
                <c:pt idx="223">
                  <c:v>30175</c:v>
                </c:pt>
                <c:pt idx="224">
                  <c:v>30176</c:v>
                </c:pt>
                <c:pt idx="225">
                  <c:v>30177</c:v>
                </c:pt>
                <c:pt idx="226">
                  <c:v>30178</c:v>
                </c:pt>
                <c:pt idx="227">
                  <c:v>30179</c:v>
                </c:pt>
                <c:pt idx="228">
                  <c:v>30180</c:v>
                </c:pt>
                <c:pt idx="229">
                  <c:v>30181</c:v>
                </c:pt>
                <c:pt idx="230">
                  <c:v>30182</c:v>
                </c:pt>
                <c:pt idx="231">
                  <c:v>30183</c:v>
                </c:pt>
                <c:pt idx="232">
                  <c:v>30184</c:v>
                </c:pt>
                <c:pt idx="233">
                  <c:v>30185</c:v>
                </c:pt>
                <c:pt idx="234">
                  <c:v>30186</c:v>
                </c:pt>
                <c:pt idx="235">
                  <c:v>30187</c:v>
                </c:pt>
                <c:pt idx="236">
                  <c:v>30188</c:v>
                </c:pt>
                <c:pt idx="237">
                  <c:v>30189</c:v>
                </c:pt>
                <c:pt idx="238">
                  <c:v>30190</c:v>
                </c:pt>
                <c:pt idx="239">
                  <c:v>30191</c:v>
                </c:pt>
                <c:pt idx="240">
                  <c:v>30192</c:v>
                </c:pt>
                <c:pt idx="241">
                  <c:v>30193</c:v>
                </c:pt>
                <c:pt idx="242">
                  <c:v>30194</c:v>
                </c:pt>
                <c:pt idx="243">
                  <c:v>30195</c:v>
                </c:pt>
                <c:pt idx="244">
                  <c:v>30196</c:v>
                </c:pt>
                <c:pt idx="245">
                  <c:v>30197</c:v>
                </c:pt>
                <c:pt idx="246">
                  <c:v>30198</c:v>
                </c:pt>
                <c:pt idx="247">
                  <c:v>30199</c:v>
                </c:pt>
                <c:pt idx="248">
                  <c:v>30200</c:v>
                </c:pt>
                <c:pt idx="249">
                  <c:v>30201</c:v>
                </c:pt>
                <c:pt idx="250">
                  <c:v>30202</c:v>
                </c:pt>
                <c:pt idx="251">
                  <c:v>30203</c:v>
                </c:pt>
                <c:pt idx="252">
                  <c:v>30204</c:v>
                </c:pt>
                <c:pt idx="253">
                  <c:v>30205</c:v>
                </c:pt>
                <c:pt idx="254">
                  <c:v>30206</c:v>
                </c:pt>
                <c:pt idx="255">
                  <c:v>30207</c:v>
                </c:pt>
                <c:pt idx="256">
                  <c:v>30208</c:v>
                </c:pt>
                <c:pt idx="257">
                  <c:v>30209</c:v>
                </c:pt>
                <c:pt idx="258">
                  <c:v>30210</c:v>
                </c:pt>
                <c:pt idx="259">
                  <c:v>30211</c:v>
                </c:pt>
                <c:pt idx="260">
                  <c:v>30212</c:v>
                </c:pt>
                <c:pt idx="261">
                  <c:v>30213</c:v>
                </c:pt>
                <c:pt idx="262">
                  <c:v>30214</c:v>
                </c:pt>
                <c:pt idx="263">
                  <c:v>30215</c:v>
                </c:pt>
                <c:pt idx="264">
                  <c:v>30216</c:v>
                </c:pt>
                <c:pt idx="265">
                  <c:v>30217</c:v>
                </c:pt>
                <c:pt idx="266">
                  <c:v>30218</c:v>
                </c:pt>
                <c:pt idx="267">
                  <c:v>30219</c:v>
                </c:pt>
                <c:pt idx="268">
                  <c:v>30220</c:v>
                </c:pt>
                <c:pt idx="269">
                  <c:v>30221</c:v>
                </c:pt>
                <c:pt idx="270">
                  <c:v>30222</c:v>
                </c:pt>
                <c:pt idx="271">
                  <c:v>30223</c:v>
                </c:pt>
                <c:pt idx="272">
                  <c:v>30224</c:v>
                </c:pt>
                <c:pt idx="273">
                  <c:v>30225</c:v>
                </c:pt>
                <c:pt idx="274">
                  <c:v>30226</c:v>
                </c:pt>
                <c:pt idx="275">
                  <c:v>30227</c:v>
                </c:pt>
                <c:pt idx="276">
                  <c:v>30228</c:v>
                </c:pt>
                <c:pt idx="277">
                  <c:v>30229</c:v>
                </c:pt>
                <c:pt idx="278">
                  <c:v>30230</c:v>
                </c:pt>
                <c:pt idx="279">
                  <c:v>30231</c:v>
                </c:pt>
                <c:pt idx="280">
                  <c:v>30232</c:v>
                </c:pt>
                <c:pt idx="281">
                  <c:v>30233</c:v>
                </c:pt>
                <c:pt idx="282">
                  <c:v>30234</c:v>
                </c:pt>
                <c:pt idx="283">
                  <c:v>30235</c:v>
                </c:pt>
                <c:pt idx="284">
                  <c:v>30236</c:v>
                </c:pt>
                <c:pt idx="285">
                  <c:v>30237</c:v>
                </c:pt>
                <c:pt idx="286">
                  <c:v>30238</c:v>
                </c:pt>
                <c:pt idx="287">
                  <c:v>30239</c:v>
                </c:pt>
                <c:pt idx="288">
                  <c:v>30240</c:v>
                </c:pt>
                <c:pt idx="289">
                  <c:v>30241</c:v>
                </c:pt>
                <c:pt idx="290">
                  <c:v>30242</c:v>
                </c:pt>
                <c:pt idx="291">
                  <c:v>30243</c:v>
                </c:pt>
                <c:pt idx="292">
                  <c:v>30244</c:v>
                </c:pt>
                <c:pt idx="293">
                  <c:v>30245</c:v>
                </c:pt>
                <c:pt idx="294">
                  <c:v>30246</c:v>
                </c:pt>
                <c:pt idx="295">
                  <c:v>30247</c:v>
                </c:pt>
                <c:pt idx="296">
                  <c:v>30248</c:v>
                </c:pt>
                <c:pt idx="297">
                  <c:v>30249</c:v>
                </c:pt>
                <c:pt idx="298">
                  <c:v>30250</c:v>
                </c:pt>
                <c:pt idx="299">
                  <c:v>30251</c:v>
                </c:pt>
                <c:pt idx="300">
                  <c:v>30252</c:v>
                </c:pt>
                <c:pt idx="301">
                  <c:v>30253</c:v>
                </c:pt>
                <c:pt idx="302">
                  <c:v>30254</c:v>
                </c:pt>
                <c:pt idx="303">
                  <c:v>30255</c:v>
                </c:pt>
                <c:pt idx="304">
                  <c:v>30256</c:v>
                </c:pt>
                <c:pt idx="305">
                  <c:v>30257</c:v>
                </c:pt>
                <c:pt idx="306">
                  <c:v>30258</c:v>
                </c:pt>
                <c:pt idx="307">
                  <c:v>30259</c:v>
                </c:pt>
                <c:pt idx="308">
                  <c:v>30260</c:v>
                </c:pt>
                <c:pt idx="309">
                  <c:v>30261</c:v>
                </c:pt>
                <c:pt idx="310">
                  <c:v>30262</c:v>
                </c:pt>
                <c:pt idx="311">
                  <c:v>30263</c:v>
                </c:pt>
                <c:pt idx="312">
                  <c:v>30264</c:v>
                </c:pt>
                <c:pt idx="313">
                  <c:v>30265</c:v>
                </c:pt>
                <c:pt idx="314">
                  <c:v>30266</c:v>
                </c:pt>
                <c:pt idx="315">
                  <c:v>30267</c:v>
                </c:pt>
                <c:pt idx="316">
                  <c:v>30268</c:v>
                </c:pt>
                <c:pt idx="317">
                  <c:v>30269</c:v>
                </c:pt>
                <c:pt idx="318">
                  <c:v>30270</c:v>
                </c:pt>
                <c:pt idx="319">
                  <c:v>30271</c:v>
                </c:pt>
                <c:pt idx="320">
                  <c:v>30272</c:v>
                </c:pt>
                <c:pt idx="321">
                  <c:v>30273</c:v>
                </c:pt>
                <c:pt idx="322">
                  <c:v>30274</c:v>
                </c:pt>
                <c:pt idx="323">
                  <c:v>30275</c:v>
                </c:pt>
                <c:pt idx="324">
                  <c:v>30276</c:v>
                </c:pt>
                <c:pt idx="325">
                  <c:v>30277</c:v>
                </c:pt>
                <c:pt idx="326">
                  <c:v>30278</c:v>
                </c:pt>
                <c:pt idx="327">
                  <c:v>30279</c:v>
                </c:pt>
                <c:pt idx="328">
                  <c:v>30280</c:v>
                </c:pt>
                <c:pt idx="329">
                  <c:v>30281</c:v>
                </c:pt>
                <c:pt idx="330">
                  <c:v>30282</c:v>
                </c:pt>
                <c:pt idx="331">
                  <c:v>30283</c:v>
                </c:pt>
                <c:pt idx="332">
                  <c:v>30284</c:v>
                </c:pt>
                <c:pt idx="333">
                  <c:v>30285</c:v>
                </c:pt>
                <c:pt idx="334">
                  <c:v>30286</c:v>
                </c:pt>
                <c:pt idx="335">
                  <c:v>30287</c:v>
                </c:pt>
                <c:pt idx="336">
                  <c:v>30288</c:v>
                </c:pt>
                <c:pt idx="337">
                  <c:v>30289</c:v>
                </c:pt>
                <c:pt idx="338">
                  <c:v>30290</c:v>
                </c:pt>
                <c:pt idx="339">
                  <c:v>30291</c:v>
                </c:pt>
                <c:pt idx="340">
                  <c:v>30292</c:v>
                </c:pt>
                <c:pt idx="341">
                  <c:v>30293</c:v>
                </c:pt>
                <c:pt idx="342">
                  <c:v>30294</c:v>
                </c:pt>
                <c:pt idx="343">
                  <c:v>30295</c:v>
                </c:pt>
                <c:pt idx="344">
                  <c:v>30296</c:v>
                </c:pt>
                <c:pt idx="345">
                  <c:v>30297</c:v>
                </c:pt>
                <c:pt idx="346">
                  <c:v>30298</c:v>
                </c:pt>
                <c:pt idx="347">
                  <c:v>30299</c:v>
                </c:pt>
                <c:pt idx="348">
                  <c:v>30300</c:v>
                </c:pt>
                <c:pt idx="349">
                  <c:v>30301</c:v>
                </c:pt>
                <c:pt idx="350">
                  <c:v>30302</c:v>
                </c:pt>
                <c:pt idx="351">
                  <c:v>30303</c:v>
                </c:pt>
                <c:pt idx="352">
                  <c:v>30304</c:v>
                </c:pt>
                <c:pt idx="353">
                  <c:v>30305</c:v>
                </c:pt>
                <c:pt idx="354">
                  <c:v>30306</c:v>
                </c:pt>
                <c:pt idx="355">
                  <c:v>30307</c:v>
                </c:pt>
                <c:pt idx="356">
                  <c:v>30308</c:v>
                </c:pt>
                <c:pt idx="357">
                  <c:v>30309</c:v>
                </c:pt>
                <c:pt idx="358">
                  <c:v>30310</c:v>
                </c:pt>
                <c:pt idx="359">
                  <c:v>30311</c:v>
                </c:pt>
                <c:pt idx="360">
                  <c:v>30312</c:v>
                </c:pt>
                <c:pt idx="361">
                  <c:v>30313</c:v>
                </c:pt>
                <c:pt idx="362">
                  <c:v>30314</c:v>
                </c:pt>
                <c:pt idx="363">
                  <c:v>30315</c:v>
                </c:pt>
                <c:pt idx="364">
                  <c:v>30316</c:v>
                </c:pt>
              </c:numCache>
            </c:numRef>
          </c:cat>
          <c:val>
            <c:numRef>
              <c:f>'1982'!$Q$69:$Q$433</c:f>
              <c:numCache>
                <c:formatCode>General</c:formatCode>
                <c:ptCount val="365"/>
                <c:pt idx="0">
                  <c:v>48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  <c:pt idx="4">
                  <c:v>57</c:v>
                </c:pt>
                <c:pt idx="5">
                  <c:v>3</c:v>
                </c:pt>
                <c:pt idx="6">
                  <c:v>0</c:v>
                </c:pt>
                <c:pt idx="7">
                  <c:v>7</c:v>
                </c:pt>
                <c:pt idx="8">
                  <c:v>9</c:v>
                </c:pt>
                <c:pt idx="9">
                  <c:v>0</c:v>
                </c:pt>
                <c:pt idx="10">
                  <c:v>14</c:v>
                </c:pt>
                <c:pt idx="11">
                  <c:v>26</c:v>
                </c:pt>
                <c:pt idx="12">
                  <c:v>72</c:v>
                </c:pt>
                <c:pt idx="13">
                  <c:v>0</c:v>
                </c:pt>
                <c:pt idx="14">
                  <c:v>31</c:v>
                </c:pt>
                <c:pt idx="15">
                  <c:v>0</c:v>
                </c:pt>
                <c:pt idx="16">
                  <c:v>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0</c:v>
                </c:pt>
                <c:pt idx="23">
                  <c:v>78</c:v>
                </c:pt>
                <c:pt idx="24">
                  <c:v>0</c:v>
                </c:pt>
                <c:pt idx="25">
                  <c:v>9</c:v>
                </c:pt>
                <c:pt idx="26">
                  <c:v>61</c:v>
                </c:pt>
                <c:pt idx="27">
                  <c:v>0</c:v>
                </c:pt>
                <c:pt idx="28">
                  <c:v>25</c:v>
                </c:pt>
                <c:pt idx="29">
                  <c:v>55</c:v>
                </c:pt>
                <c:pt idx="30">
                  <c:v>10</c:v>
                </c:pt>
                <c:pt idx="31">
                  <c:v>0</c:v>
                </c:pt>
                <c:pt idx="32">
                  <c:v>0</c:v>
                </c:pt>
                <c:pt idx="33">
                  <c:v>28</c:v>
                </c:pt>
                <c:pt idx="34">
                  <c:v>0</c:v>
                </c:pt>
                <c:pt idx="35">
                  <c:v>0</c:v>
                </c:pt>
                <c:pt idx="36">
                  <c:v>60</c:v>
                </c:pt>
                <c:pt idx="37">
                  <c:v>75</c:v>
                </c:pt>
                <c:pt idx="38">
                  <c:v>31</c:v>
                </c:pt>
                <c:pt idx="39">
                  <c:v>14</c:v>
                </c:pt>
                <c:pt idx="40">
                  <c:v>0</c:v>
                </c:pt>
                <c:pt idx="41">
                  <c:v>11</c:v>
                </c:pt>
                <c:pt idx="42">
                  <c:v>0</c:v>
                </c:pt>
                <c:pt idx="43">
                  <c:v>26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14</c:v>
                </c:pt>
                <c:pt idx="52">
                  <c:v>25</c:v>
                </c:pt>
                <c:pt idx="53">
                  <c:v>0</c:v>
                </c:pt>
                <c:pt idx="54">
                  <c:v>0</c:v>
                </c:pt>
                <c:pt idx="55">
                  <c:v>24</c:v>
                </c:pt>
                <c:pt idx="56">
                  <c:v>47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30</c:v>
                </c:pt>
                <c:pt idx="61">
                  <c:v>13</c:v>
                </c:pt>
                <c:pt idx="62">
                  <c:v>112</c:v>
                </c:pt>
                <c:pt idx="63">
                  <c:v>13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37</c:v>
                </c:pt>
                <c:pt idx="69">
                  <c:v>31</c:v>
                </c:pt>
                <c:pt idx="70">
                  <c:v>0</c:v>
                </c:pt>
                <c:pt idx="71">
                  <c:v>53</c:v>
                </c:pt>
                <c:pt idx="72">
                  <c:v>26</c:v>
                </c:pt>
                <c:pt idx="73">
                  <c:v>68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14</c:v>
                </c:pt>
                <c:pt idx="91">
                  <c:v>48</c:v>
                </c:pt>
                <c:pt idx="92">
                  <c:v>0</c:v>
                </c:pt>
                <c:pt idx="93">
                  <c:v>13</c:v>
                </c:pt>
                <c:pt idx="94">
                  <c:v>10</c:v>
                </c:pt>
                <c:pt idx="95">
                  <c:v>28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81</c:v>
                </c:pt>
                <c:pt idx="100">
                  <c:v>0</c:v>
                </c:pt>
                <c:pt idx="101">
                  <c:v>33</c:v>
                </c:pt>
                <c:pt idx="102">
                  <c:v>0</c:v>
                </c:pt>
                <c:pt idx="103">
                  <c:v>12</c:v>
                </c:pt>
                <c:pt idx="104">
                  <c:v>17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14</c:v>
                </c:pt>
                <c:pt idx="112">
                  <c:v>0</c:v>
                </c:pt>
                <c:pt idx="113">
                  <c:v>8</c:v>
                </c:pt>
                <c:pt idx="114">
                  <c:v>12</c:v>
                </c:pt>
                <c:pt idx="115">
                  <c:v>0</c:v>
                </c:pt>
                <c:pt idx="116">
                  <c:v>37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4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2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16</c:v>
                </c:pt>
                <c:pt idx="314">
                  <c:v>2</c:v>
                </c:pt>
                <c:pt idx="315">
                  <c:v>0</c:v>
                </c:pt>
                <c:pt idx="316">
                  <c:v>2</c:v>
                </c:pt>
                <c:pt idx="317">
                  <c:v>5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12</c:v>
                </c:pt>
                <c:pt idx="341">
                  <c:v>0</c:v>
                </c:pt>
                <c:pt idx="342">
                  <c:v>0</c:v>
                </c:pt>
                <c:pt idx="343">
                  <c:v>6</c:v>
                </c:pt>
                <c:pt idx="344">
                  <c:v>4</c:v>
                </c:pt>
                <c:pt idx="345">
                  <c:v>0</c:v>
                </c:pt>
                <c:pt idx="346">
                  <c:v>62</c:v>
                </c:pt>
                <c:pt idx="347">
                  <c:v>19</c:v>
                </c:pt>
                <c:pt idx="348">
                  <c:v>0</c:v>
                </c:pt>
                <c:pt idx="349">
                  <c:v>0</c:v>
                </c:pt>
                <c:pt idx="350">
                  <c:v>14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18</c:v>
                </c:pt>
                <c:pt idx="359">
                  <c:v>0</c:v>
                </c:pt>
                <c:pt idx="360">
                  <c:v>0</c:v>
                </c:pt>
                <c:pt idx="361">
                  <c:v>21</c:v>
                </c:pt>
                <c:pt idx="362">
                  <c:v>0</c:v>
                </c:pt>
                <c:pt idx="363">
                  <c:v>24</c:v>
                </c:pt>
                <c:pt idx="36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A-49D6-85E9-2BC3CAC766FB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'1982'!$P$69:$P$433</c:f>
              <c:numCache>
                <c:formatCode>d\-mmm</c:formatCode>
                <c:ptCount val="365"/>
                <c:pt idx="0">
                  <c:v>29952</c:v>
                </c:pt>
                <c:pt idx="1">
                  <c:v>29953</c:v>
                </c:pt>
                <c:pt idx="2">
                  <c:v>29954</c:v>
                </c:pt>
                <c:pt idx="3">
                  <c:v>29955</c:v>
                </c:pt>
                <c:pt idx="4">
                  <c:v>29956</c:v>
                </c:pt>
                <c:pt idx="5">
                  <c:v>29957</c:v>
                </c:pt>
                <c:pt idx="6">
                  <c:v>29958</c:v>
                </c:pt>
                <c:pt idx="7">
                  <c:v>29959</c:v>
                </c:pt>
                <c:pt idx="8">
                  <c:v>29960</c:v>
                </c:pt>
                <c:pt idx="9">
                  <c:v>29961</c:v>
                </c:pt>
                <c:pt idx="10">
                  <c:v>29962</c:v>
                </c:pt>
                <c:pt idx="11">
                  <c:v>29963</c:v>
                </c:pt>
                <c:pt idx="12">
                  <c:v>29964</c:v>
                </c:pt>
                <c:pt idx="13">
                  <c:v>29965</c:v>
                </c:pt>
                <c:pt idx="14">
                  <c:v>29966</c:v>
                </c:pt>
                <c:pt idx="15">
                  <c:v>29967</c:v>
                </c:pt>
                <c:pt idx="16">
                  <c:v>29968</c:v>
                </c:pt>
                <c:pt idx="17">
                  <c:v>29969</c:v>
                </c:pt>
                <c:pt idx="18">
                  <c:v>29970</c:v>
                </c:pt>
                <c:pt idx="19">
                  <c:v>29971</c:v>
                </c:pt>
                <c:pt idx="20">
                  <c:v>29972</c:v>
                </c:pt>
                <c:pt idx="21">
                  <c:v>29973</c:v>
                </c:pt>
                <c:pt idx="22">
                  <c:v>29974</c:v>
                </c:pt>
                <c:pt idx="23">
                  <c:v>29975</c:v>
                </c:pt>
                <c:pt idx="24">
                  <c:v>29976</c:v>
                </c:pt>
                <c:pt idx="25">
                  <c:v>29977</c:v>
                </c:pt>
                <c:pt idx="26">
                  <c:v>29978</c:v>
                </c:pt>
                <c:pt idx="27">
                  <c:v>29979</c:v>
                </c:pt>
                <c:pt idx="28">
                  <c:v>29980</c:v>
                </c:pt>
                <c:pt idx="29">
                  <c:v>29981</c:v>
                </c:pt>
                <c:pt idx="30">
                  <c:v>29982</c:v>
                </c:pt>
                <c:pt idx="31">
                  <c:v>29983</c:v>
                </c:pt>
                <c:pt idx="32">
                  <c:v>29984</c:v>
                </c:pt>
                <c:pt idx="33">
                  <c:v>29985</c:v>
                </c:pt>
                <c:pt idx="34">
                  <c:v>29986</c:v>
                </c:pt>
                <c:pt idx="35">
                  <c:v>29987</c:v>
                </c:pt>
                <c:pt idx="36">
                  <c:v>29988</c:v>
                </c:pt>
                <c:pt idx="37">
                  <c:v>29989</c:v>
                </c:pt>
                <c:pt idx="38">
                  <c:v>29990</c:v>
                </c:pt>
                <c:pt idx="39">
                  <c:v>29991</c:v>
                </c:pt>
                <c:pt idx="40">
                  <c:v>29992</c:v>
                </c:pt>
                <c:pt idx="41">
                  <c:v>29993</c:v>
                </c:pt>
                <c:pt idx="42">
                  <c:v>29994</c:v>
                </c:pt>
                <c:pt idx="43">
                  <c:v>29995</c:v>
                </c:pt>
                <c:pt idx="44">
                  <c:v>29996</c:v>
                </c:pt>
                <c:pt idx="45">
                  <c:v>29997</c:v>
                </c:pt>
                <c:pt idx="46">
                  <c:v>29998</c:v>
                </c:pt>
                <c:pt idx="47">
                  <c:v>29999</c:v>
                </c:pt>
                <c:pt idx="48">
                  <c:v>30000</c:v>
                </c:pt>
                <c:pt idx="49">
                  <c:v>30001</c:v>
                </c:pt>
                <c:pt idx="50">
                  <c:v>30002</c:v>
                </c:pt>
                <c:pt idx="51">
                  <c:v>30003</c:v>
                </c:pt>
                <c:pt idx="52">
                  <c:v>30004</c:v>
                </c:pt>
                <c:pt idx="53">
                  <c:v>30005</c:v>
                </c:pt>
                <c:pt idx="54">
                  <c:v>30006</c:v>
                </c:pt>
                <c:pt idx="55">
                  <c:v>30007</c:v>
                </c:pt>
                <c:pt idx="56">
                  <c:v>30008</c:v>
                </c:pt>
                <c:pt idx="57">
                  <c:v>30009</c:v>
                </c:pt>
                <c:pt idx="58">
                  <c:v>30010</c:v>
                </c:pt>
                <c:pt idx="59">
                  <c:v>30011</c:v>
                </c:pt>
                <c:pt idx="60">
                  <c:v>30012</c:v>
                </c:pt>
                <c:pt idx="61">
                  <c:v>30013</c:v>
                </c:pt>
                <c:pt idx="62">
                  <c:v>30014</c:v>
                </c:pt>
                <c:pt idx="63">
                  <c:v>30015</c:v>
                </c:pt>
                <c:pt idx="64">
                  <c:v>30016</c:v>
                </c:pt>
                <c:pt idx="65">
                  <c:v>30017</c:v>
                </c:pt>
                <c:pt idx="66">
                  <c:v>30018</c:v>
                </c:pt>
                <c:pt idx="67">
                  <c:v>30019</c:v>
                </c:pt>
                <c:pt idx="68">
                  <c:v>30020</c:v>
                </c:pt>
                <c:pt idx="69">
                  <c:v>30021</c:v>
                </c:pt>
                <c:pt idx="70">
                  <c:v>30022</c:v>
                </c:pt>
                <c:pt idx="71">
                  <c:v>30023</c:v>
                </c:pt>
                <c:pt idx="72">
                  <c:v>30024</c:v>
                </c:pt>
                <c:pt idx="73">
                  <c:v>30025</c:v>
                </c:pt>
                <c:pt idx="74">
                  <c:v>30026</c:v>
                </c:pt>
                <c:pt idx="75">
                  <c:v>30027</c:v>
                </c:pt>
                <c:pt idx="76">
                  <c:v>30028</c:v>
                </c:pt>
                <c:pt idx="77">
                  <c:v>30029</c:v>
                </c:pt>
                <c:pt idx="78">
                  <c:v>30030</c:v>
                </c:pt>
                <c:pt idx="79">
                  <c:v>30031</c:v>
                </c:pt>
                <c:pt idx="80">
                  <c:v>30032</c:v>
                </c:pt>
                <c:pt idx="81">
                  <c:v>30033</c:v>
                </c:pt>
                <c:pt idx="82">
                  <c:v>30034</c:v>
                </c:pt>
                <c:pt idx="83">
                  <c:v>30035</c:v>
                </c:pt>
                <c:pt idx="84">
                  <c:v>30036</c:v>
                </c:pt>
                <c:pt idx="85">
                  <c:v>30037</c:v>
                </c:pt>
                <c:pt idx="86">
                  <c:v>30038</c:v>
                </c:pt>
                <c:pt idx="87">
                  <c:v>30039</c:v>
                </c:pt>
                <c:pt idx="88">
                  <c:v>30040</c:v>
                </c:pt>
                <c:pt idx="89">
                  <c:v>30041</c:v>
                </c:pt>
                <c:pt idx="90">
                  <c:v>30042</c:v>
                </c:pt>
                <c:pt idx="91">
                  <c:v>30043</c:v>
                </c:pt>
                <c:pt idx="92">
                  <c:v>30044</c:v>
                </c:pt>
                <c:pt idx="93">
                  <c:v>30045</c:v>
                </c:pt>
                <c:pt idx="94">
                  <c:v>30046</c:v>
                </c:pt>
                <c:pt idx="95">
                  <c:v>30047</c:v>
                </c:pt>
                <c:pt idx="96">
                  <c:v>30048</c:v>
                </c:pt>
                <c:pt idx="97">
                  <c:v>30049</c:v>
                </c:pt>
                <c:pt idx="98">
                  <c:v>30050</c:v>
                </c:pt>
                <c:pt idx="99">
                  <c:v>30051</c:v>
                </c:pt>
                <c:pt idx="100">
                  <c:v>30052</c:v>
                </c:pt>
                <c:pt idx="101">
                  <c:v>30053</c:v>
                </c:pt>
                <c:pt idx="102">
                  <c:v>30054</c:v>
                </c:pt>
                <c:pt idx="103">
                  <c:v>30055</c:v>
                </c:pt>
                <c:pt idx="104">
                  <c:v>30056</c:v>
                </c:pt>
                <c:pt idx="105">
                  <c:v>30057</c:v>
                </c:pt>
                <c:pt idx="106">
                  <c:v>30058</c:v>
                </c:pt>
                <c:pt idx="107">
                  <c:v>30059</c:v>
                </c:pt>
                <c:pt idx="108">
                  <c:v>30060</c:v>
                </c:pt>
                <c:pt idx="109">
                  <c:v>30061</c:v>
                </c:pt>
                <c:pt idx="110">
                  <c:v>30062</c:v>
                </c:pt>
                <c:pt idx="111">
                  <c:v>30063</c:v>
                </c:pt>
                <c:pt idx="112">
                  <c:v>30064</c:v>
                </c:pt>
                <c:pt idx="113">
                  <c:v>30065</c:v>
                </c:pt>
                <c:pt idx="114">
                  <c:v>30066</c:v>
                </c:pt>
                <c:pt idx="115">
                  <c:v>30067</c:v>
                </c:pt>
                <c:pt idx="116">
                  <c:v>30068</c:v>
                </c:pt>
                <c:pt idx="117">
                  <c:v>30069</c:v>
                </c:pt>
                <c:pt idx="118">
                  <c:v>30070</c:v>
                </c:pt>
                <c:pt idx="119">
                  <c:v>30071</c:v>
                </c:pt>
                <c:pt idx="120">
                  <c:v>30072</c:v>
                </c:pt>
                <c:pt idx="121">
                  <c:v>30073</c:v>
                </c:pt>
                <c:pt idx="122">
                  <c:v>30074</c:v>
                </c:pt>
                <c:pt idx="123">
                  <c:v>30075</c:v>
                </c:pt>
                <c:pt idx="124">
                  <c:v>30076</c:v>
                </c:pt>
                <c:pt idx="125">
                  <c:v>30077</c:v>
                </c:pt>
                <c:pt idx="126">
                  <c:v>30078</c:v>
                </c:pt>
                <c:pt idx="127">
                  <c:v>30079</c:v>
                </c:pt>
                <c:pt idx="128">
                  <c:v>30080</c:v>
                </c:pt>
                <c:pt idx="129">
                  <c:v>30081</c:v>
                </c:pt>
                <c:pt idx="130">
                  <c:v>30082</c:v>
                </c:pt>
                <c:pt idx="131">
                  <c:v>30083</c:v>
                </c:pt>
                <c:pt idx="132">
                  <c:v>30084</c:v>
                </c:pt>
                <c:pt idx="133">
                  <c:v>30085</c:v>
                </c:pt>
                <c:pt idx="134">
                  <c:v>30086</c:v>
                </c:pt>
                <c:pt idx="135">
                  <c:v>30087</c:v>
                </c:pt>
                <c:pt idx="136">
                  <c:v>30088</c:v>
                </c:pt>
                <c:pt idx="137">
                  <c:v>30089</c:v>
                </c:pt>
                <c:pt idx="138">
                  <c:v>30090</c:v>
                </c:pt>
                <c:pt idx="139">
                  <c:v>30091</c:v>
                </c:pt>
                <c:pt idx="140">
                  <c:v>30092</c:v>
                </c:pt>
                <c:pt idx="141">
                  <c:v>30093</c:v>
                </c:pt>
                <c:pt idx="142">
                  <c:v>30094</c:v>
                </c:pt>
                <c:pt idx="143">
                  <c:v>30095</c:v>
                </c:pt>
                <c:pt idx="144">
                  <c:v>30096</c:v>
                </c:pt>
                <c:pt idx="145">
                  <c:v>30097</c:v>
                </c:pt>
                <c:pt idx="146">
                  <c:v>30098</c:v>
                </c:pt>
                <c:pt idx="147">
                  <c:v>30099</c:v>
                </c:pt>
                <c:pt idx="148">
                  <c:v>30100</c:v>
                </c:pt>
                <c:pt idx="149">
                  <c:v>30101</c:v>
                </c:pt>
                <c:pt idx="150">
                  <c:v>30102</c:v>
                </c:pt>
                <c:pt idx="151">
                  <c:v>30103</c:v>
                </c:pt>
                <c:pt idx="152">
                  <c:v>30104</c:v>
                </c:pt>
                <c:pt idx="153">
                  <c:v>30105</c:v>
                </c:pt>
                <c:pt idx="154">
                  <c:v>30106</c:v>
                </c:pt>
                <c:pt idx="155">
                  <c:v>30107</c:v>
                </c:pt>
                <c:pt idx="156">
                  <c:v>30108</c:v>
                </c:pt>
                <c:pt idx="157">
                  <c:v>30109</c:v>
                </c:pt>
                <c:pt idx="158">
                  <c:v>30110</c:v>
                </c:pt>
                <c:pt idx="159">
                  <c:v>30111</c:v>
                </c:pt>
                <c:pt idx="160">
                  <c:v>30112</c:v>
                </c:pt>
                <c:pt idx="161">
                  <c:v>30113</c:v>
                </c:pt>
                <c:pt idx="162">
                  <c:v>30114</c:v>
                </c:pt>
                <c:pt idx="163">
                  <c:v>30115</c:v>
                </c:pt>
                <c:pt idx="164">
                  <c:v>30116</c:v>
                </c:pt>
                <c:pt idx="165">
                  <c:v>30117</c:v>
                </c:pt>
                <c:pt idx="166">
                  <c:v>30118</c:v>
                </c:pt>
                <c:pt idx="167">
                  <c:v>30119</c:v>
                </c:pt>
                <c:pt idx="168">
                  <c:v>30120</c:v>
                </c:pt>
                <c:pt idx="169">
                  <c:v>30121</c:v>
                </c:pt>
                <c:pt idx="170">
                  <c:v>30122</c:v>
                </c:pt>
                <c:pt idx="171">
                  <c:v>30123</c:v>
                </c:pt>
                <c:pt idx="172">
                  <c:v>30124</c:v>
                </c:pt>
                <c:pt idx="173">
                  <c:v>30125</c:v>
                </c:pt>
                <c:pt idx="174">
                  <c:v>30126</c:v>
                </c:pt>
                <c:pt idx="175">
                  <c:v>30127</c:v>
                </c:pt>
                <c:pt idx="176">
                  <c:v>30128</c:v>
                </c:pt>
                <c:pt idx="177">
                  <c:v>30129</c:v>
                </c:pt>
                <c:pt idx="178">
                  <c:v>30130</c:v>
                </c:pt>
                <c:pt idx="179">
                  <c:v>30131</c:v>
                </c:pt>
                <c:pt idx="180">
                  <c:v>30132</c:v>
                </c:pt>
                <c:pt idx="181">
                  <c:v>30133</c:v>
                </c:pt>
                <c:pt idx="182">
                  <c:v>30134</c:v>
                </c:pt>
                <c:pt idx="183">
                  <c:v>30135</c:v>
                </c:pt>
                <c:pt idx="184">
                  <c:v>30136</c:v>
                </c:pt>
                <c:pt idx="185">
                  <c:v>30137</c:v>
                </c:pt>
                <c:pt idx="186">
                  <c:v>30138</c:v>
                </c:pt>
                <c:pt idx="187">
                  <c:v>30139</c:v>
                </c:pt>
                <c:pt idx="188">
                  <c:v>30140</c:v>
                </c:pt>
                <c:pt idx="189">
                  <c:v>30141</c:v>
                </c:pt>
                <c:pt idx="190">
                  <c:v>30142</c:v>
                </c:pt>
                <c:pt idx="191">
                  <c:v>30143</c:v>
                </c:pt>
                <c:pt idx="192">
                  <c:v>30144</c:v>
                </c:pt>
                <c:pt idx="193">
                  <c:v>30145</c:v>
                </c:pt>
                <c:pt idx="194">
                  <c:v>30146</c:v>
                </c:pt>
                <c:pt idx="195">
                  <c:v>30147</c:v>
                </c:pt>
                <c:pt idx="196">
                  <c:v>30148</c:v>
                </c:pt>
                <c:pt idx="197">
                  <c:v>30149</c:v>
                </c:pt>
                <c:pt idx="198">
                  <c:v>30150</c:v>
                </c:pt>
                <c:pt idx="199">
                  <c:v>30151</c:v>
                </c:pt>
                <c:pt idx="200">
                  <c:v>30152</c:v>
                </c:pt>
                <c:pt idx="201">
                  <c:v>30153</c:v>
                </c:pt>
                <c:pt idx="202">
                  <c:v>30154</c:v>
                </c:pt>
                <c:pt idx="203">
                  <c:v>30155</c:v>
                </c:pt>
                <c:pt idx="204">
                  <c:v>30156</c:v>
                </c:pt>
                <c:pt idx="205">
                  <c:v>30157</c:v>
                </c:pt>
                <c:pt idx="206">
                  <c:v>30158</c:v>
                </c:pt>
                <c:pt idx="207">
                  <c:v>30159</c:v>
                </c:pt>
                <c:pt idx="208">
                  <c:v>30160</c:v>
                </c:pt>
                <c:pt idx="209">
                  <c:v>30161</c:v>
                </c:pt>
                <c:pt idx="210">
                  <c:v>30162</c:v>
                </c:pt>
                <c:pt idx="211">
                  <c:v>30163</c:v>
                </c:pt>
                <c:pt idx="212">
                  <c:v>30164</c:v>
                </c:pt>
                <c:pt idx="213">
                  <c:v>30165</c:v>
                </c:pt>
                <c:pt idx="214">
                  <c:v>30166</c:v>
                </c:pt>
                <c:pt idx="215">
                  <c:v>30167</c:v>
                </c:pt>
                <c:pt idx="216">
                  <c:v>30168</c:v>
                </c:pt>
                <c:pt idx="217">
                  <c:v>30169</c:v>
                </c:pt>
                <c:pt idx="218">
                  <c:v>30170</c:v>
                </c:pt>
                <c:pt idx="219">
                  <c:v>30171</c:v>
                </c:pt>
                <c:pt idx="220">
                  <c:v>30172</c:v>
                </c:pt>
                <c:pt idx="221">
                  <c:v>30173</c:v>
                </c:pt>
                <c:pt idx="222">
                  <c:v>30174</c:v>
                </c:pt>
                <c:pt idx="223">
                  <c:v>30175</c:v>
                </c:pt>
                <c:pt idx="224">
                  <c:v>30176</c:v>
                </c:pt>
                <c:pt idx="225">
                  <c:v>30177</c:v>
                </c:pt>
                <c:pt idx="226">
                  <c:v>30178</c:v>
                </c:pt>
                <c:pt idx="227">
                  <c:v>30179</c:v>
                </c:pt>
                <c:pt idx="228">
                  <c:v>30180</c:v>
                </c:pt>
                <c:pt idx="229">
                  <c:v>30181</c:v>
                </c:pt>
                <c:pt idx="230">
                  <c:v>30182</c:v>
                </c:pt>
                <c:pt idx="231">
                  <c:v>30183</c:v>
                </c:pt>
                <c:pt idx="232">
                  <c:v>30184</c:v>
                </c:pt>
                <c:pt idx="233">
                  <c:v>30185</c:v>
                </c:pt>
                <c:pt idx="234">
                  <c:v>30186</c:v>
                </c:pt>
                <c:pt idx="235">
                  <c:v>30187</c:v>
                </c:pt>
                <c:pt idx="236">
                  <c:v>30188</c:v>
                </c:pt>
                <c:pt idx="237">
                  <c:v>30189</c:v>
                </c:pt>
                <c:pt idx="238">
                  <c:v>30190</c:v>
                </c:pt>
                <c:pt idx="239">
                  <c:v>30191</c:v>
                </c:pt>
                <c:pt idx="240">
                  <c:v>30192</c:v>
                </c:pt>
                <c:pt idx="241">
                  <c:v>30193</c:v>
                </c:pt>
                <c:pt idx="242">
                  <c:v>30194</c:v>
                </c:pt>
                <c:pt idx="243">
                  <c:v>30195</c:v>
                </c:pt>
                <c:pt idx="244">
                  <c:v>30196</c:v>
                </c:pt>
                <c:pt idx="245">
                  <c:v>30197</c:v>
                </c:pt>
                <c:pt idx="246">
                  <c:v>30198</c:v>
                </c:pt>
                <c:pt idx="247">
                  <c:v>30199</c:v>
                </c:pt>
                <c:pt idx="248">
                  <c:v>30200</c:v>
                </c:pt>
                <c:pt idx="249">
                  <c:v>30201</c:v>
                </c:pt>
                <c:pt idx="250">
                  <c:v>30202</c:v>
                </c:pt>
                <c:pt idx="251">
                  <c:v>30203</c:v>
                </c:pt>
                <c:pt idx="252">
                  <c:v>30204</c:v>
                </c:pt>
                <c:pt idx="253">
                  <c:v>30205</c:v>
                </c:pt>
                <c:pt idx="254">
                  <c:v>30206</c:v>
                </c:pt>
                <c:pt idx="255">
                  <c:v>30207</c:v>
                </c:pt>
                <c:pt idx="256">
                  <c:v>30208</c:v>
                </c:pt>
                <c:pt idx="257">
                  <c:v>30209</c:v>
                </c:pt>
                <c:pt idx="258">
                  <c:v>30210</c:v>
                </c:pt>
                <c:pt idx="259">
                  <c:v>30211</c:v>
                </c:pt>
                <c:pt idx="260">
                  <c:v>30212</c:v>
                </c:pt>
                <c:pt idx="261">
                  <c:v>30213</c:v>
                </c:pt>
                <c:pt idx="262">
                  <c:v>30214</c:v>
                </c:pt>
                <c:pt idx="263">
                  <c:v>30215</c:v>
                </c:pt>
                <c:pt idx="264">
                  <c:v>30216</c:v>
                </c:pt>
                <c:pt idx="265">
                  <c:v>30217</c:v>
                </c:pt>
                <c:pt idx="266">
                  <c:v>30218</c:v>
                </c:pt>
                <c:pt idx="267">
                  <c:v>30219</c:v>
                </c:pt>
                <c:pt idx="268">
                  <c:v>30220</c:v>
                </c:pt>
                <c:pt idx="269">
                  <c:v>30221</c:v>
                </c:pt>
                <c:pt idx="270">
                  <c:v>30222</c:v>
                </c:pt>
                <c:pt idx="271">
                  <c:v>30223</c:v>
                </c:pt>
                <c:pt idx="272">
                  <c:v>30224</c:v>
                </c:pt>
                <c:pt idx="273">
                  <c:v>30225</c:v>
                </c:pt>
                <c:pt idx="274">
                  <c:v>30226</c:v>
                </c:pt>
                <c:pt idx="275">
                  <c:v>30227</c:v>
                </c:pt>
                <c:pt idx="276">
                  <c:v>30228</c:v>
                </c:pt>
                <c:pt idx="277">
                  <c:v>30229</c:v>
                </c:pt>
                <c:pt idx="278">
                  <c:v>30230</c:v>
                </c:pt>
                <c:pt idx="279">
                  <c:v>30231</c:v>
                </c:pt>
                <c:pt idx="280">
                  <c:v>30232</c:v>
                </c:pt>
                <c:pt idx="281">
                  <c:v>30233</c:v>
                </c:pt>
                <c:pt idx="282">
                  <c:v>30234</c:v>
                </c:pt>
                <c:pt idx="283">
                  <c:v>30235</c:v>
                </c:pt>
                <c:pt idx="284">
                  <c:v>30236</c:v>
                </c:pt>
                <c:pt idx="285">
                  <c:v>30237</c:v>
                </c:pt>
                <c:pt idx="286">
                  <c:v>30238</c:v>
                </c:pt>
                <c:pt idx="287">
                  <c:v>30239</c:v>
                </c:pt>
                <c:pt idx="288">
                  <c:v>30240</c:v>
                </c:pt>
                <c:pt idx="289">
                  <c:v>30241</c:v>
                </c:pt>
                <c:pt idx="290">
                  <c:v>30242</c:v>
                </c:pt>
                <c:pt idx="291">
                  <c:v>30243</c:v>
                </c:pt>
                <c:pt idx="292">
                  <c:v>30244</c:v>
                </c:pt>
                <c:pt idx="293">
                  <c:v>30245</c:v>
                </c:pt>
                <c:pt idx="294">
                  <c:v>30246</c:v>
                </c:pt>
                <c:pt idx="295">
                  <c:v>30247</c:v>
                </c:pt>
                <c:pt idx="296">
                  <c:v>30248</c:v>
                </c:pt>
                <c:pt idx="297">
                  <c:v>30249</c:v>
                </c:pt>
                <c:pt idx="298">
                  <c:v>30250</c:v>
                </c:pt>
                <c:pt idx="299">
                  <c:v>30251</c:v>
                </c:pt>
                <c:pt idx="300">
                  <c:v>30252</c:v>
                </c:pt>
                <c:pt idx="301">
                  <c:v>30253</c:v>
                </c:pt>
                <c:pt idx="302">
                  <c:v>30254</c:v>
                </c:pt>
                <c:pt idx="303">
                  <c:v>30255</c:v>
                </c:pt>
                <c:pt idx="304">
                  <c:v>30256</c:v>
                </c:pt>
                <c:pt idx="305">
                  <c:v>30257</c:v>
                </c:pt>
                <c:pt idx="306">
                  <c:v>30258</c:v>
                </c:pt>
                <c:pt idx="307">
                  <c:v>30259</c:v>
                </c:pt>
                <c:pt idx="308">
                  <c:v>30260</c:v>
                </c:pt>
                <c:pt idx="309">
                  <c:v>30261</c:v>
                </c:pt>
                <c:pt idx="310">
                  <c:v>30262</c:v>
                </c:pt>
                <c:pt idx="311">
                  <c:v>30263</c:v>
                </c:pt>
                <c:pt idx="312">
                  <c:v>30264</c:v>
                </c:pt>
                <c:pt idx="313">
                  <c:v>30265</c:v>
                </c:pt>
                <c:pt idx="314">
                  <c:v>30266</c:v>
                </c:pt>
                <c:pt idx="315">
                  <c:v>30267</c:v>
                </c:pt>
                <c:pt idx="316">
                  <c:v>30268</c:v>
                </c:pt>
                <c:pt idx="317">
                  <c:v>30269</c:v>
                </c:pt>
                <c:pt idx="318">
                  <c:v>30270</c:v>
                </c:pt>
                <c:pt idx="319">
                  <c:v>30271</c:v>
                </c:pt>
                <c:pt idx="320">
                  <c:v>30272</c:v>
                </c:pt>
                <c:pt idx="321">
                  <c:v>30273</c:v>
                </c:pt>
                <c:pt idx="322">
                  <c:v>30274</c:v>
                </c:pt>
                <c:pt idx="323">
                  <c:v>30275</c:v>
                </c:pt>
                <c:pt idx="324">
                  <c:v>30276</c:v>
                </c:pt>
                <c:pt idx="325">
                  <c:v>30277</c:v>
                </c:pt>
                <c:pt idx="326">
                  <c:v>30278</c:v>
                </c:pt>
                <c:pt idx="327">
                  <c:v>30279</c:v>
                </c:pt>
                <c:pt idx="328">
                  <c:v>30280</c:v>
                </c:pt>
                <c:pt idx="329">
                  <c:v>30281</c:v>
                </c:pt>
                <c:pt idx="330">
                  <c:v>30282</c:v>
                </c:pt>
                <c:pt idx="331">
                  <c:v>30283</c:v>
                </c:pt>
                <c:pt idx="332">
                  <c:v>30284</c:v>
                </c:pt>
                <c:pt idx="333">
                  <c:v>30285</c:v>
                </c:pt>
                <c:pt idx="334">
                  <c:v>30286</c:v>
                </c:pt>
                <c:pt idx="335">
                  <c:v>30287</c:v>
                </c:pt>
                <c:pt idx="336">
                  <c:v>30288</c:v>
                </c:pt>
                <c:pt idx="337">
                  <c:v>30289</c:v>
                </c:pt>
                <c:pt idx="338">
                  <c:v>30290</c:v>
                </c:pt>
                <c:pt idx="339">
                  <c:v>30291</c:v>
                </c:pt>
                <c:pt idx="340">
                  <c:v>30292</c:v>
                </c:pt>
                <c:pt idx="341">
                  <c:v>30293</c:v>
                </c:pt>
                <c:pt idx="342">
                  <c:v>30294</c:v>
                </c:pt>
                <c:pt idx="343">
                  <c:v>30295</c:v>
                </c:pt>
                <c:pt idx="344">
                  <c:v>30296</c:v>
                </c:pt>
                <c:pt idx="345">
                  <c:v>30297</c:v>
                </c:pt>
                <c:pt idx="346">
                  <c:v>30298</c:v>
                </c:pt>
                <c:pt idx="347">
                  <c:v>30299</c:v>
                </c:pt>
                <c:pt idx="348">
                  <c:v>30300</c:v>
                </c:pt>
                <c:pt idx="349">
                  <c:v>30301</c:v>
                </c:pt>
                <c:pt idx="350">
                  <c:v>30302</c:v>
                </c:pt>
                <c:pt idx="351">
                  <c:v>30303</c:v>
                </c:pt>
                <c:pt idx="352">
                  <c:v>30304</c:v>
                </c:pt>
                <c:pt idx="353">
                  <c:v>30305</c:v>
                </c:pt>
                <c:pt idx="354">
                  <c:v>30306</c:v>
                </c:pt>
                <c:pt idx="355">
                  <c:v>30307</c:v>
                </c:pt>
                <c:pt idx="356">
                  <c:v>30308</c:v>
                </c:pt>
                <c:pt idx="357">
                  <c:v>30309</c:v>
                </c:pt>
                <c:pt idx="358">
                  <c:v>30310</c:v>
                </c:pt>
                <c:pt idx="359">
                  <c:v>30311</c:v>
                </c:pt>
                <c:pt idx="360">
                  <c:v>30312</c:v>
                </c:pt>
                <c:pt idx="361">
                  <c:v>30313</c:v>
                </c:pt>
                <c:pt idx="362">
                  <c:v>30314</c:v>
                </c:pt>
                <c:pt idx="363">
                  <c:v>30315</c:v>
                </c:pt>
                <c:pt idx="364">
                  <c:v>30316</c:v>
                </c:pt>
              </c:numCache>
            </c:numRef>
          </c:cat>
          <c:val>
            <c:numRef>
              <c:f>'1982'!$R$69:$R$433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A-49D6-85E9-2BC3CAC76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351304"/>
        <c:axId val="2071355304"/>
      </c:barChart>
      <c:dateAx>
        <c:axId val="207135130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355304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355304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3513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891917324184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'1982'!$B$51:$M$51</c:f>
              <c:numCache>
                <c:formatCode>0</c:formatCode>
                <c:ptCount val="12"/>
                <c:pt idx="0">
                  <c:v>78</c:v>
                </c:pt>
                <c:pt idx="1">
                  <c:v>75</c:v>
                </c:pt>
                <c:pt idx="2">
                  <c:v>112</c:v>
                </c:pt>
                <c:pt idx="3">
                  <c:v>81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7C-4A39-832E-508D66574E05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'1982'!$B$52:$M$52</c:f>
              <c:numCache>
                <c:formatCode>0</c:formatCode>
                <c:ptCount val="12"/>
                <c:pt idx="0">
                  <c:v>542</c:v>
                </c:pt>
                <c:pt idx="1">
                  <c:v>415</c:v>
                </c:pt>
                <c:pt idx="2">
                  <c:v>410</c:v>
                </c:pt>
                <c:pt idx="3">
                  <c:v>331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38</c:v>
                </c:pt>
                <c:pt idx="11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7C-4A39-832E-508D66574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395736"/>
        <c:axId val="2071399704"/>
      </c:barChart>
      <c:catAx>
        <c:axId val="207139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399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39970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3957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85562818929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'1983'!$B$53:$M$53</c:f>
              <c:numCache>
                <c:formatCode>0</c:formatCode>
                <c:ptCount val="12"/>
                <c:pt idx="0">
                  <c:v>18</c:v>
                </c:pt>
                <c:pt idx="1">
                  <c:v>11</c:v>
                </c:pt>
                <c:pt idx="2">
                  <c:v>12</c:v>
                </c:pt>
                <c:pt idx="3">
                  <c:v>7</c:v>
                </c:pt>
                <c:pt idx="4">
                  <c:v>11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</c:v>
                </c:pt>
                <c:pt idx="10">
                  <c:v>9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1-462B-AFF1-39BF15F19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417000"/>
        <c:axId val="2071420968"/>
      </c:barChart>
      <c:catAx>
        <c:axId val="2071417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420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42096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417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'1983'!$P$69:$P$433</c:f>
              <c:numCache>
                <c:formatCode>d\-mmm</c:formatCode>
                <c:ptCount val="365"/>
                <c:pt idx="0">
                  <c:v>30317</c:v>
                </c:pt>
                <c:pt idx="1">
                  <c:v>30318</c:v>
                </c:pt>
                <c:pt idx="2">
                  <c:v>30319</c:v>
                </c:pt>
                <c:pt idx="3">
                  <c:v>30320</c:v>
                </c:pt>
                <c:pt idx="4">
                  <c:v>30321</c:v>
                </c:pt>
                <c:pt idx="5">
                  <c:v>30322</c:v>
                </c:pt>
                <c:pt idx="6">
                  <c:v>30323</c:v>
                </c:pt>
                <c:pt idx="7">
                  <c:v>30324</c:v>
                </c:pt>
                <c:pt idx="8">
                  <c:v>30325</c:v>
                </c:pt>
                <c:pt idx="9">
                  <c:v>30326</c:v>
                </c:pt>
                <c:pt idx="10">
                  <c:v>30327</c:v>
                </c:pt>
                <c:pt idx="11">
                  <c:v>30328</c:v>
                </c:pt>
                <c:pt idx="12">
                  <c:v>30329</c:v>
                </c:pt>
                <c:pt idx="13">
                  <c:v>30330</c:v>
                </c:pt>
                <c:pt idx="14">
                  <c:v>30331</c:v>
                </c:pt>
                <c:pt idx="15">
                  <c:v>30332</c:v>
                </c:pt>
                <c:pt idx="16">
                  <c:v>30333</c:v>
                </c:pt>
                <c:pt idx="17">
                  <c:v>30334</c:v>
                </c:pt>
                <c:pt idx="18">
                  <c:v>30335</c:v>
                </c:pt>
                <c:pt idx="19">
                  <c:v>30336</c:v>
                </c:pt>
                <c:pt idx="20">
                  <c:v>30337</c:v>
                </c:pt>
                <c:pt idx="21">
                  <c:v>30338</c:v>
                </c:pt>
                <c:pt idx="22">
                  <c:v>30339</c:v>
                </c:pt>
                <c:pt idx="23">
                  <c:v>30340</c:v>
                </c:pt>
                <c:pt idx="24">
                  <c:v>30341</c:v>
                </c:pt>
                <c:pt idx="25">
                  <c:v>30342</c:v>
                </c:pt>
                <c:pt idx="26">
                  <c:v>30343</c:v>
                </c:pt>
                <c:pt idx="27">
                  <c:v>30344</c:v>
                </c:pt>
                <c:pt idx="28">
                  <c:v>30345</c:v>
                </c:pt>
                <c:pt idx="29">
                  <c:v>30346</c:v>
                </c:pt>
                <c:pt idx="30">
                  <c:v>30347</c:v>
                </c:pt>
                <c:pt idx="31">
                  <c:v>30348</c:v>
                </c:pt>
                <c:pt idx="32">
                  <c:v>30349</c:v>
                </c:pt>
                <c:pt idx="33">
                  <c:v>30350</c:v>
                </c:pt>
                <c:pt idx="34">
                  <c:v>30351</c:v>
                </c:pt>
                <c:pt idx="35">
                  <c:v>30352</c:v>
                </c:pt>
                <c:pt idx="36">
                  <c:v>30353</c:v>
                </c:pt>
                <c:pt idx="37">
                  <c:v>30354</c:v>
                </c:pt>
                <c:pt idx="38">
                  <c:v>30355</c:v>
                </c:pt>
                <c:pt idx="39">
                  <c:v>30356</c:v>
                </c:pt>
                <c:pt idx="40">
                  <c:v>30357</c:v>
                </c:pt>
                <c:pt idx="41">
                  <c:v>30358</c:v>
                </c:pt>
                <c:pt idx="42">
                  <c:v>30359</c:v>
                </c:pt>
                <c:pt idx="43">
                  <c:v>30360</c:v>
                </c:pt>
                <c:pt idx="44">
                  <c:v>30361</c:v>
                </c:pt>
                <c:pt idx="45">
                  <c:v>30362</c:v>
                </c:pt>
                <c:pt idx="46">
                  <c:v>30363</c:v>
                </c:pt>
                <c:pt idx="47">
                  <c:v>30364</c:v>
                </c:pt>
                <c:pt idx="48">
                  <c:v>30365</c:v>
                </c:pt>
                <c:pt idx="49">
                  <c:v>30366</c:v>
                </c:pt>
                <c:pt idx="50">
                  <c:v>30367</c:v>
                </c:pt>
                <c:pt idx="51">
                  <c:v>30368</c:v>
                </c:pt>
                <c:pt idx="52">
                  <c:v>30369</c:v>
                </c:pt>
                <c:pt idx="53">
                  <c:v>30370</c:v>
                </c:pt>
                <c:pt idx="54">
                  <c:v>30371</c:v>
                </c:pt>
                <c:pt idx="55">
                  <c:v>30372</c:v>
                </c:pt>
                <c:pt idx="56">
                  <c:v>30373</c:v>
                </c:pt>
                <c:pt idx="57">
                  <c:v>30374</c:v>
                </c:pt>
                <c:pt idx="58">
                  <c:v>30375</c:v>
                </c:pt>
                <c:pt idx="59">
                  <c:v>30376</c:v>
                </c:pt>
                <c:pt idx="60">
                  <c:v>30377</c:v>
                </c:pt>
                <c:pt idx="61">
                  <c:v>30378</c:v>
                </c:pt>
                <c:pt idx="62">
                  <c:v>30379</c:v>
                </c:pt>
                <c:pt idx="63">
                  <c:v>30380</c:v>
                </c:pt>
                <c:pt idx="64">
                  <c:v>30381</c:v>
                </c:pt>
                <c:pt idx="65">
                  <c:v>30382</c:v>
                </c:pt>
                <c:pt idx="66">
                  <c:v>30383</c:v>
                </c:pt>
                <c:pt idx="67">
                  <c:v>30384</c:v>
                </c:pt>
                <c:pt idx="68">
                  <c:v>30385</c:v>
                </c:pt>
                <c:pt idx="69">
                  <c:v>30386</c:v>
                </c:pt>
                <c:pt idx="70">
                  <c:v>30387</c:v>
                </c:pt>
                <c:pt idx="71">
                  <c:v>30388</c:v>
                </c:pt>
                <c:pt idx="72">
                  <c:v>30389</c:v>
                </c:pt>
                <c:pt idx="73">
                  <c:v>30390</c:v>
                </c:pt>
                <c:pt idx="74">
                  <c:v>30391</c:v>
                </c:pt>
                <c:pt idx="75">
                  <c:v>30392</c:v>
                </c:pt>
                <c:pt idx="76">
                  <c:v>30393</c:v>
                </c:pt>
                <c:pt idx="77">
                  <c:v>30394</c:v>
                </c:pt>
                <c:pt idx="78">
                  <c:v>30395</c:v>
                </c:pt>
                <c:pt idx="79">
                  <c:v>30396</c:v>
                </c:pt>
                <c:pt idx="80">
                  <c:v>30397</c:v>
                </c:pt>
                <c:pt idx="81">
                  <c:v>30398</c:v>
                </c:pt>
                <c:pt idx="82">
                  <c:v>30399</c:v>
                </c:pt>
                <c:pt idx="83">
                  <c:v>30400</c:v>
                </c:pt>
                <c:pt idx="84">
                  <c:v>30401</c:v>
                </c:pt>
                <c:pt idx="85">
                  <c:v>30402</c:v>
                </c:pt>
                <c:pt idx="86">
                  <c:v>30403</c:v>
                </c:pt>
                <c:pt idx="87">
                  <c:v>30404</c:v>
                </c:pt>
                <c:pt idx="88">
                  <c:v>30405</c:v>
                </c:pt>
                <c:pt idx="89">
                  <c:v>30406</c:v>
                </c:pt>
                <c:pt idx="90">
                  <c:v>30407</c:v>
                </c:pt>
                <c:pt idx="91">
                  <c:v>30408</c:v>
                </c:pt>
                <c:pt idx="92">
                  <c:v>30409</c:v>
                </c:pt>
                <c:pt idx="93">
                  <c:v>30410</c:v>
                </c:pt>
                <c:pt idx="94">
                  <c:v>30411</c:v>
                </c:pt>
                <c:pt idx="95">
                  <c:v>30412</c:v>
                </c:pt>
                <c:pt idx="96">
                  <c:v>30413</c:v>
                </c:pt>
                <c:pt idx="97">
                  <c:v>30414</c:v>
                </c:pt>
                <c:pt idx="98">
                  <c:v>30415</c:v>
                </c:pt>
                <c:pt idx="99">
                  <c:v>30416</c:v>
                </c:pt>
                <c:pt idx="100">
                  <c:v>30417</c:v>
                </c:pt>
                <c:pt idx="101">
                  <c:v>30418</c:v>
                </c:pt>
                <c:pt idx="102">
                  <c:v>30419</c:v>
                </c:pt>
                <c:pt idx="103">
                  <c:v>30420</c:v>
                </c:pt>
                <c:pt idx="104">
                  <c:v>30421</c:v>
                </c:pt>
                <c:pt idx="105">
                  <c:v>30422</c:v>
                </c:pt>
                <c:pt idx="106">
                  <c:v>30423</c:v>
                </c:pt>
                <c:pt idx="107">
                  <c:v>30424</c:v>
                </c:pt>
                <c:pt idx="108">
                  <c:v>30425</c:v>
                </c:pt>
                <c:pt idx="109">
                  <c:v>30426</c:v>
                </c:pt>
                <c:pt idx="110">
                  <c:v>30427</c:v>
                </c:pt>
                <c:pt idx="111">
                  <c:v>30428</c:v>
                </c:pt>
                <c:pt idx="112">
                  <c:v>30429</c:v>
                </c:pt>
                <c:pt idx="113">
                  <c:v>30430</c:v>
                </c:pt>
                <c:pt idx="114">
                  <c:v>30431</c:v>
                </c:pt>
                <c:pt idx="115">
                  <c:v>30432</c:v>
                </c:pt>
                <c:pt idx="116">
                  <c:v>30433</c:v>
                </c:pt>
                <c:pt idx="117">
                  <c:v>30434</c:v>
                </c:pt>
                <c:pt idx="118">
                  <c:v>30435</c:v>
                </c:pt>
                <c:pt idx="119">
                  <c:v>30436</c:v>
                </c:pt>
                <c:pt idx="120">
                  <c:v>30437</c:v>
                </c:pt>
                <c:pt idx="121">
                  <c:v>30438</c:v>
                </c:pt>
                <c:pt idx="122">
                  <c:v>30439</c:v>
                </c:pt>
                <c:pt idx="123">
                  <c:v>30440</c:v>
                </c:pt>
                <c:pt idx="124">
                  <c:v>30441</c:v>
                </c:pt>
                <c:pt idx="125">
                  <c:v>30442</c:v>
                </c:pt>
                <c:pt idx="126">
                  <c:v>30443</c:v>
                </c:pt>
                <c:pt idx="127">
                  <c:v>30444</c:v>
                </c:pt>
                <c:pt idx="128">
                  <c:v>30445</c:v>
                </c:pt>
                <c:pt idx="129">
                  <c:v>30446</c:v>
                </c:pt>
                <c:pt idx="130">
                  <c:v>30447</c:v>
                </c:pt>
                <c:pt idx="131">
                  <c:v>30448</c:v>
                </c:pt>
                <c:pt idx="132">
                  <c:v>30449</c:v>
                </c:pt>
                <c:pt idx="133">
                  <c:v>30450</c:v>
                </c:pt>
                <c:pt idx="134">
                  <c:v>30451</c:v>
                </c:pt>
                <c:pt idx="135">
                  <c:v>30452</c:v>
                </c:pt>
                <c:pt idx="136">
                  <c:v>30453</c:v>
                </c:pt>
                <c:pt idx="137">
                  <c:v>30454</c:v>
                </c:pt>
                <c:pt idx="138">
                  <c:v>30455</c:v>
                </c:pt>
                <c:pt idx="139">
                  <c:v>30456</c:v>
                </c:pt>
                <c:pt idx="140">
                  <c:v>30457</c:v>
                </c:pt>
                <c:pt idx="141">
                  <c:v>30458</c:v>
                </c:pt>
                <c:pt idx="142">
                  <c:v>30459</c:v>
                </c:pt>
                <c:pt idx="143">
                  <c:v>30460</c:v>
                </c:pt>
                <c:pt idx="144">
                  <c:v>30461</c:v>
                </c:pt>
                <c:pt idx="145">
                  <c:v>30462</c:v>
                </c:pt>
                <c:pt idx="146">
                  <c:v>30463</c:v>
                </c:pt>
                <c:pt idx="147">
                  <c:v>30464</c:v>
                </c:pt>
                <c:pt idx="148">
                  <c:v>30465</c:v>
                </c:pt>
                <c:pt idx="149">
                  <c:v>30466</c:v>
                </c:pt>
                <c:pt idx="150">
                  <c:v>30467</c:v>
                </c:pt>
                <c:pt idx="151">
                  <c:v>30468</c:v>
                </c:pt>
                <c:pt idx="152">
                  <c:v>30469</c:v>
                </c:pt>
                <c:pt idx="153">
                  <c:v>30470</c:v>
                </c:pt>
                <c:pt idx="154">
                  <c:v>30471</c:v>
                </c:pt>
                <c:pt idx="155">
                  <c:v>30472</c:v>
                </c:pt>
                <c:pt idx="156">
                  <c:v>30473</c:v>
                </c:pt>
                <c:pt idx="157">
                  <c:v>30474</c:v>
                </c:pt>
                <c:pt idx="158">
                  <c:v>30475</c:v>
                </c:pt>
                <c:pt idx="159">
                  <c:v>30476</c:v>
                </c:pt>
                <c:pt idx="160">
                  <c:v>30477</c:v>
                </c:pt>
                <c:pt idx="161">
                  <c:v>30478</c:v>
                </c:pt>
                <c:pt idx="162">
                  <c:v>30479</c:v>
                </c:pt>
                <c:pt idx="163">
                  <c:v>30480</c:v>
                </c:pt>
                <c:pt idx="164">
                  <c:v>30481</c:v>
                </c:pt>
                <c:pt idx="165">
                  <c:v>30482</c:v>
                </c:pt>
                <c:pt idx="166">
                  <c:v>30483</c:v>
                </c:pt>
                <c:pt idx="167">
                  <c:v>30484</c:v>
                </c:pt>
                <c:pt idx="168">
                  <c:v>30485</c:v>
                </c:pt>
                <c:pt idx="169">
                  <c:v>30486</c:v>
                </c:pt>
                <c:pt idx="170">
                  <c:v>30487</c:v>
                </c:pt>
                <c:pt idx="171">
                  <c:v>30488</c:v>
                </c:pt>
                <c:pt idx="172">
                  <c:v>30489</c:v>
                </c:pt>
                <c:pt idx="173">
                  <c:v>30490</c:v>
                </c:pt>
                <c:pt idx="174">
                  <c:v>30491</c:v>
                </c:pt>
                <c:pt idx="175">
                  <c:v>30492</c:v>
                </c:pt>
                <c:pt idx="176">
                  <c:v>30493</c:v>
                </c:pt>
                <c:pt idx="177">
                  <c:v>30494</c:v>
                </c:pt>
                <c:pt idx="178">
                  <c:v>30495</c:v>
                </c:pt>
                <c:pt idx="179">
                  <c:v>30496</c:v>
                </c:pt>
                <c:pt idx="180">
                  <c:v>30497</c:v>
                </c:pt>
                <c:pt idx="181">
                  <c:v>30498</c:v>
                </c:pt>
                <c:pt idx="182">
                  <c:v>30499</c:v>
                </c:pt>
                <c:pt idx="183">
                  <c:v>30500</c:v>
                </c:pt>
                <c:pt idx="184">
                  <c:v>30501</c:v>
                </c:pt>
                <c:pt idx="185">
                  <c:v>30502</c:v>
                </c:pt>
                <c:pt idx="186">
                  <c:v>30503</c:v>
                </c:pt>
                <c:pt idx="187">
                  <c:v>30504</c:v>
                </c:pt>
                <c:pt idx="188">
                  <c:v>30505</c:v>
                </c:pt>
                <c:pt idx="189">
                  <c:v>30506</c:v>
                </c:pt>
                <c:pt idx="190">
                  <c:v>30507</c:v>
                </c:pt>
                <c:pt idx="191">
                  <c:v>30508</c:v>
                </c:pt>
                <c:pt idx="192">
                  <c:v>30509</c:v>
                </c:pt>
                <c:pt idx="193">
                  <c:v>30510</c:v>
                </c:pt>
                <c:pt idx="194">
                  <c:v>30511</c:v>
                </c:pt>
                <c:pt idx="195">
                  <c:v>30512</c:v>
                </c:pt>
                <c:pt idx="196">
                  <c:v>30513</c:v>
                </c:pt>
                <c:pt idx="197">
                  <c:v>30514</c:v>
                </c:pt>
                <c:pt idx="198">
                  <c:v>30515</c:v>
                </c:pt>
                <c:pt idx="199">
                  <c:v>30516</c:v>
                </c:pt>
                <c:pt idx="200">
                  <c:v>30517</c:v>
                </c:pt>
                <c:pt idx="201">
                  <c:v>30518</c:v>
                </c:pt>
                <c:pt idx="202">
                  <c:v>30519</c:v>
                </c:pt>
                <c:pt idx="203">
                  <c:v>30520</c:v>
                </c:pt>
                <c:pt idx="204">
                  <c:v>30521</c:v>
                </c:pt>
                <c:pt idx="205">
                  <c:v>30522</c:v>
                </c:pt>
                <c:pt idx="206">
                  <c:v>30523</c:v>
                </c:pt>
                <c:pt idx="207">
                  <c:v>30524</c:v>
                </c:pt>
                <c:pt idx="208">
                  <c:v>30525</c:v>
                </c:pt>
                <c:pt idx="209">
                  <c:v>30526</c:v>
                </c:pt>
                <c:pt idx="210">
                  <c:v>30527</c:v>
                </c:pt>
                <c:pt idx="211">
                  <c:v>30528</c:v>
                </c:pt>
                <c:pt idx="212">
                  <c:v>30529</c:v>
                </c:pt>
                <c:pt idx="213">
                  <c:v>30530</c:v>
                </c:pt>
                <c:pt idx="214">
                  <c:v>30531</c:v>
                </c:pt>
                <c:pt idx="215">
                  <c:v>30532</c:v>
                </c:pt>
                <c:pt idx="216">
                  <c:v>30533</c:v>
                </c:pt>
                <c:pt idx="217">
                  <c:v>30534</c:v>
                </c:pt>
                <c:pt idx="218">
                  <c:v>30535</c:v>
                </c:pt>
                <c:pt idx="219">
                  <c:v>30536</c:v>
                </c:pt>
                <c:pt idx="220">
                  <c:v>30537</c:v>
                </c:pt>
                <c:pt idx="221">
                  <c:v>30538</c:v>
                </c:pt>
                <c:pt idx="222">
                  <c:v>30539</c:v>
                </c:pt>
                <c:pt idx="223">
                  <c:v>30540</c:v>
                </c:pt>
                <c:pt idx="224">
                  <c:v>30541</c:v>
                </c:pt>
                <c:pt idx="225">
                  <c:v>30542</c:v>
                </c:pt>
                <c:pt idx="226">
                  <c:v>30543</c:v>
                </c:pt>
                <c:pt idx="227">
                  <c:v>30544</c:v>
                </c:pt>
                <c:pt idx="228">
                  <c:v>30545</c:v>
                </c:pt>
                <c:pt idx="229">
                  <c:v>30546</c:v>
                </c:pt>
                <c:pt idx="230">
                  <c:v>30547</c:v>
                </c:pt>
                <c:pt idx="231">
                  <c:v>30548</c:v>
                </c:pt>
                <c:pt idx="232">
                  <c:v>30549</c:v>
                </c:pt>
                <c:pt idx="233">
                  <c:v>30550</c:v>
                </c:pt>
                <c:pt idx="234">
                  <c:v>30551</c:v>
                </c:pt>
                <c:pt idx="235">
                  <c:v>30552</c:v>
                </c:pt>
                <c:pt idx="236">
                  <c:v>30553</c:v>
                </c:pt>
                <c:pt idx="237">
                  <c:v>30554</c:v>
                </c:pt>
                <c:pt idx="238">
                  <c:v>30555</c:v>
                </c:pt>
                <c:pt idx="239">
                  <c:v>30556</c:v>
                </c:pt>
                <c:pt idx="240">
                  <c:v>30557</c:v>
                </c:pt>
                <c:pt idx="241">
                  <c:v>30558</c:v>
                </c:pt>
                <c:pt idx="242">
                  <c:v>30559</c:v>
                </c:pt>
                <c:pt idx="243">
                  <c:v>30560</c:v>
                </c:pt>
                <c:pt idx="244">
                  <c:v>30561</c:v>
                </c:pt>
                <c:pt idx="245">
                  <c:v>30562</c:v>
                </c:pt>
                <c:pt idx="246">
                  <c:v>30563</c:v>
                </c:pt>
                <c:pt idx="247">
                  <c:v>30564</c:v>
                </c:pt>
                <c:pt idx="248">
                  <c:v>30565</c:v>
                </c:pt>
                <c:pt idx="249">
                  <c:v>30566</c:v>
                </c:pt>
                <c:pt idx="250">
                  <c:v>30567</c:v>
                </c:pt>
                <c:pt idx="251">
                  <c:v>30568</c:v>
                </c:pt>
                <c:pt idx="252">
                  <c:v>30569</c:v>
                </c:pt>
                <c:pt idx="253">
                  <c:v>30570</c:v>
                </c:pt>
                <c:pt idx="254">
                  <c:v>30571</c:v>
                </c:pt>
                <c:pt idx="255">
                  <c:v>30572</c:v>
                </c:pt>
                <c:pt idx="256">
                  <c:v>30573</c:v>
                </c:pt>
                <c:pt idx="257">
                  <c:v>30574</c:v>
                </c:pt>
                <c:pt idx="258">
                  <c:v>30575</c:v>
                </c:pt>
                <c:pt idx="259">
                  <c:v>30576</c:v>
                </c:pt>
                <c:pt idx="260">
                  <c:v>30577</c:v>
                </c:pt>
                <c:pt idx="261">
                  <c:v>30578</c:v>
                </c:pt>
                <c:pt idx="262">
                  <c:v>30579</c:v>
                </c:pt>
                <c:pt idx="263">
                  <c:v>30580</c:v>
                </c:pt>
                <c:pt idx="264">
                  <c:v>30581</c:v>
                </c:pt>
                <c:pt idx="265">
                  <c:v>30582</c:v>
                </c:pt>
                <c:pt idx="266">
                  <c:v>30583</c:v>
                </c:pt>
                <c:pt idx="267">
                  <c:v>30584</c:v>
                </c:pt>
                <c:pt idx="268">
                  <c:v>30585</c:v>
                </c:pt>
                <c:pt idx="269">
                  <c:v>30586</c:v>
                </c:pt>
                <c:pt idx="270">
                  <c:v>30587</c:v>
                </c:pt>
                <c:pt idx="271">
                  <c:v>30588</c:v>
                </c:pt>
                <c:pt idx="272">
                  <c:v>30589</c:v>
                </c:pt>
                <c:pt idx="273">
                  <c:v>30590</c:v>
                </c:pt>
                <c:pt idx="274">
                  <c:v>30591</c:v>
                </c:pt>
                <c:pt idx="275">
                  <c:v>30592</c:v>
                </c:pt>
                <c:pt idx="276">
                  <c:v>30593</c:v>
                </c:pt>
                <c:pt idx="277">
                  <c:v>30594</c:v>
                </c:pt>
                <c:pt idx="278">
                  <c:v>30595</c:v>
                </c:pt>
                <c:pt idx="279">
                  <c:v>30596</c:v>
                </c:pt>
                <c:pt idx="280">
                  <c:v>30597</c:v>
                </c:pt>
                <c:pt idx="281">
                  <c:v>30598</c:v>
                </c:pt>
                <c:pt idx="282">
                  <c:v>30599</c:v>
                </c:pt>
                <c:pt idx="283">
                  <c:v>30600</c:v>
                </c:pt>
                <c:pt idx="284">
                  <c:v>30601</c:v>
                </c:pt>
                <c:pt idx="285">
                  <c:v>30602</c:v>
                </c:pt>
                <c:pt idx="286">
                  <c:v>30603</c:v>
                </c:pt>
                <c:pt idx="287">
                  <c:v>30604</c:v>
                </c:pt>
                <c:pt idx="288">
                  <c:v>30605</c:v>
                </c:pt>
                <c:pt idx="289">
                  <c:v>30606</c:v>
                </c:pt>
                <c:pt idx="290">
                  <c:v>30607</c:v>
                </c:pt>
                <c:pt idx="291">
                  <c:v>30608</c:v>
                </c:pt>
                <c:pt idx="292">
                  <c:v>30609</c:v>
                </c:pt>
                <c:pt idx="293">
                  <c:v>30610</c:v>
                </c:pt>
                <c:pt idx="294">
                  <c:v>30611</c:v>
                </c:pt>
                <c:pt idx="295">
                  <c:v>30612</c:v>
                </c:pt>
                <c:pt idx="296">
                  <c:v>30613</c:v>
                </c:pt>
                <c:pt idx="297">
                  <c:v>30614</c:v>
                </c:pt>
                <c:pt idx="298">
                  <c:v>30615</c:v>
                </c:pt>
                <c:pt idx="299">
                  <c:v>30616</c:v>
                </c:pt>
                <c:pt idx="300">
                  <c:v>30617</c:v>
                </c:pt>
                <c:pt idx="301">
                  <c:v>30618</c:v>
                </c:pt>
                <c:pt idx="302">
                  <c:v>30619</c:v>
                </c:pt>
                <c:pt idx="303">
                  <c:v>30620</c:v>
                </c:pt>
                <c:pt idx="304">
                  <c:v>30621</c:v>
                </c:pt>
                <c:pt idx="305">
                  <c:v>30622</c:v>
                </c:pt>
                <c:pt idx="306">
                  <c:v>30623</c:v>
                </c:pt>
                <c:pt idx="307">
                  <c:v>30624</c:v>
                </c:pt>
                <c:pt idx="308">
                  <c:v>30625</c:v>
                </c:pt>
                <c:pt idx="309">
                  <c:v>30626</c:v>
                </c:pt>
                <c:pt idx="310">
                  <c:v>30627</c:v>
                </c:pt>
                <c:pt idx="311">
                  <c:v>30628</c:v>
                </c:pt>
                <c:pt idx="312">
                  <c:v>30629</c:v>
                </c:pt>
                <c:pt idx="313">
                  <c:v>30630</c:v>
                </c:pt>
                <c:pt idx="314">
                  <c:v>30631</c:v>
                </c:pt>
                <c:pt idx="315">
                  <c:v>30632</c:v>
                </c:pt>
                <c:pt idx="316">
                  <c:v>30633</c:v>
                </c:pt>
                <c:pt idx="317">
                  <c:v>30634</c:v>
                </c:pt>
                <c:pt idx="318">
                  <c:v>30635</c:v>
                </c:pt>
                <c:pt idx="319">
                  <c:v>30636</c:v>
                </c:pt>
                <c:pt idx="320">
                  <c:v>30637</c:v>
                </c:pt>
                <c:pt idx="321">
                  <c:v>30638</c:v>
                </c:pt>
                <c:pt idx="322">
                  <c:v>30639</c:v>
                </c:pt>
                <c:pt idx="323">
                  <c:v>30640</c:v>
                </c:pt>
                <c:pt idx="324">
                  <c:v>30641</c:v>
                </c:pt>
                <c:pt idx="325">
                  <c:v>30642</c:v>
                </c:pt>
                <c:pt idx="326">
                  <c:v>30643</c:v>
                </c:pt>
                <c:pt idx="327">
                  <c:v>30644</c:v>
                </c:pt>
                <c:pt idx="328">
                  <c:v>30645</c:v>
                </c:pt>
                <c:pt idx="329">
                  <c:v>30646</c:v>
                </c:pt>
                <c:pt idx="330">
                  <c:v>30647</c:v>
                </c:pt>
                <c:pt idx="331">
                  <c:v>30648</c:v>
                </c:pt>
                <c:pt idx="332">
                  <c:v>30649</c:v>
                </c:pt>
                <c:pt idx="333">
                  <c:v>30650</c:v>
                </c:pt>
                <c:pt idx="334">
                  <c:v>30651</c:v>
                </c:pt>
                <c:pt idx="335">
                  <c:v>30652</c:v>
                </c:pt>
                <c:pt idx="336">
                  <c:v>30653</c:v>
                </c:pt>
                <c:pt idx="337">
                  <c:v>30654</c:v>
                </c:pt>
                <c:pt idx="338">
                  <c:v>30655</c:v>
                </c:pt>
                <c:pt idx="339">
                  <c:v>30656</c:v>
                </c:pt>
                <c:pt idx="340">
                  <c:v>30657</c:v>
                </c:pt>
                <c:pt idx="341">
                  <c:v>30658</c:v>
                </c:pt>
                <c:pt idx="342">
                  <c:v>30659</c:v>
                </c:pt>
                <c:pt idx="343">
                  <c:v>30660</c:v>
                </c:pt>
                <c:pt idx="344">
                  <c:v>30661</c:v>
                </c:pt>
                <c:pt idx="345">
                  <c:v>30662</c:v>
                </c:pt>
                <c:pt idx="346">
                  <c:v>30663</c:v>
                </c:pt>
                <c:pt idx="347">
                  <c:v>30664</c:v>
                </c:pt>
                <c:pt idx="348">
                  <c:v>30665</c:v>
                </c:pt>
                <c:pt idx="349">
                  <c:v>30666</c:v>
                </c:pt>
                <c:pt idx="350">
                  <c:v>30667</c:v>
                </c:pt>
                <c:pt idx="351">
                  <c:v>30668</c:v>
                </c:pt>
                <c:pt idx="352">
                  <c:v>30669</c:v>
                </c:pt>
                <c:pt idx="353">
                  <c:v>30670</c:v>
                </c:pt>
                <c:pt idx="354">
                  <c:v>30671</c:v>
                </c:pt>
                <c:pt idx="355">
                  <c:v>30672</c:v>
                </c:pt>
                <c:pt idx="356">
                  <c:v>30673</c:v>
                </c:pt>
                <c:pt idx="357">
                  <c:v>30674</c:v>
                </c:pt>
                <c:pt idx="358">
                  <c:v>30675</c:v>
                </c:pt>
                <c:pt idx="359">
                  <c:v>30676</c:v>
                </c:pt>
                <c:pt idx="360">
                  <c:v>30677</c:v>
                </c:pt>
                <c:pt idx="361">
                  <c:v>30678</c:v>
                </c:pt>
                <c:pt idx="362">
                  <c:v>30679</c:v>
                </c:pt>
                <c:pt idx="363">
                  <c:v>30680</c:v>
                </c:pt>
                <c:pt idx="364">
                  <c:v>30681</c:v>
                </c:pt>
              </c:numCache>
            </c:numRef>
          </c:cat>
          <c:val>
            <c:numRef>
              <c:f>'1983'!$Q$69:$Q$433</c:f>
              <c:numCache>
                <c:formatCode>General</c:formatCode>
                <c:ptCount val="365"/>
                <c:pt idx="0">
                  <c:v>0</c:v>
                </c:pt>
                <c:pt idx="1">
                  <c:v>60</c:v>
                </c:pt>
                <c:pt idx="2">
                  <c:v>15</c:v>
                </c:pt>
                <c:pt idx="3">
                  <c:v>8</c:v>
                </c:pt>
                <c:pt idx="4">
                  <c:v>2</c:v>
                </c:pt>
                <c:pt idx="5">
                  <c:v>78</c:v>
                </c:pt>
                <c:pt idx="6">
                  <c:v>60</c:v>
                </c:pt>
                <c:pt idx="7">
                  <c:v>8</c:v>
                </c:pt>
                <c:pt idx="8">
                  <c:v>8</c:v>
                </c:pt>
                <c:pt idx="9">
                  <c:v>17</c:v>
                </c:pt>
                <c:pt idx="10">
                  <c:v>3</c:v>
                </c:pt>
                <c:pt idx="11">
                  <c:v>0</c:v>
                </c:pt>
                <c:pt idx="12">
                  <c:v>59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21</c:v>
                </c:pt>
                <c:pt idx="19">
                  <c:v>108</c:v>
                </c:pt>
                <c:pt idx="20">
                  <c:v>24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0</c:v>
                </c:pt>
                <c:pt idx="27">
                  <c:v>14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0</c:v>
                </c:pt>
                <c:pt idx="32">
                  <c:v>10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22</c:v>
                </c:pt>
                <c:pt idx="38">
                  <c:v>0</c:v>
                </c:pt>
                <c:pt idx="39">
                  <c:v>22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35</c:v>
                </c:pt>
                <c:pt idx="45">
                  <c:v>14</c:v>
                </c:pt>
                <c:pt idx="46">
                  <c:v>18</c:v>
                </c:pt>
                <c:pt idx="47">
                  <c:v>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13</c:v>
                </c:pt>
                <c:pt idx="60">
                  <c:v>0</c:v>
                </c:pt>
                <c:pt idx="61">
                  <c:v>0</c:v>
                </c:pt>
                <c:pt idx="62">
                  <c:v>12</c:v>
                </c:pt>
                <c:pt idx="63">
                  <c:v>0</c:v>
                </c:pt>
                <c:pt idx="64">
                  <c:v>0</c:v>
                </c:pt>
                <c:pt idx="65">
                  <c:v>42</c:v>
                </c:pt>
                <c:pt idx="66">
                  <c:v>34</c:v>
                </c:pt>
                <c:pt idx="67">
                  <c:v>38</c:v>
                </c:pt>
                <c:pt idx="68">
                  <c:v>6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49</c:v>
                </c:pt>
                <c:pt idx="80">
                  <c:v>13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12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5</c:v>
                </c:pt>
                <c:pt idx="92">
                  <c:v>26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32</c:v>
                </c:pt>
                <c:pt idx="99">
                  <c:v>45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80</c:v>
                </c:pt>
                <c:pt idx="122">
                  <c:v>9</c:v>
                </c:pt>
                <c:pt idx="123">
                  <c:v>12</c:v>
                </c:pt>
                <c:pt idx="124">
                  <c:v>0</c:v>
                </c:pt>
                <c:pt idx="125">
                  <c:v>0</c:v>
                </c:pt>
                <c:pt idx="126">
                  <c:v>30</c:v>
                </c:pt>
                <c:pt idx="127">
                  <c:v>0</c:v>
                </c:pt>
                <c:pt idx="128">
                  <c:v>0</c:v>
                </c:pt>
                <c:pt idx="129">
                  <c:v>80</c:v>
                </c:pt>
                <c:pt idx="130">
                  <c:v>0</c:v>
                </c:pt>
                <c:pt idx="131">
                  <c:v>0</c:v>
                </c:pt>
                <c:pt idx="132">
                  <c:v>48</c:v>
                </c:pt>
                <c:pt idx="133">
                  <c:v>10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35</c:v>
                </c:pt>
                <c:pt idx="143">
                  <c:v>0</c:v>
                </c:pt>
                <c:pt idx="144">
                  <c:v>4</c:v>
                </c:pt>
                <c:pt idx="145">
                  <c:v>4</c:v>
                </c:pt>
                <c:pt idx="146">
                  <c:v>0</c:v>
                </c:pt>
                <c:pt idx="147">
                  <c:v>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45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34</c:v>
                </c:pt>
                <c:pt idx="277">
                  <c:v>3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</c:v>
                </c:pt>
                <c:pt idx="289">
                  <c:v>0</c:v>
                </c:pt>
                <c:pt idx="290">
                  <c:v>0</c:v>
                </c:pt>
                <c:pt idx="291">
                  <c:v>30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4</c:v>
                </c:pt>
                <c:pt idx="296">
                  <c:v>0</c:v>
                </c:pt>
                <c:pt idx="297">
                  <c:v>35</c:v>
                </c:pt>
                <c:pt idx="298">
                  <c:v>9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32</c:v>
                </c:pt>
                <c:pt idx="309">
                  <c:v>0</c:v>
                </c:pt>
                <c:pt idx="310">
                  <c:v>0</c:v>
                </c:pt>
                <c:pt idx="311">
                  <c:v>39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</c:v>
                </c:pt>
                <c:pt idx="321">
                  <c:v>1</c:v>
                </c:pt>
                <c:pt idx="322">
                  <c:v>29</c:v>
                </c:pt>
                <c:pt idx="323">
                  <c:v>0</c:v>
                </c:pt>
                <c:pt idx="324">
                  <c:v>3</c:v>
                </c:pt>
                <c:pt idx="325">
                  <c:v>32</c:v>
                </c:pt>
                <c:pt idx="326">
                  <c:v>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4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7-4DBA-B8DE-9C43FF5B47A8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'1983'!$P$69:$P$433</c:f>
              <c:numCache>
                <c:formatCode>d\-mmm</c:formatCode>
                <c:ptCount val="365"/>
                <c:pt idx="0">
                  <c:v>30317</c:v>
                </c:pt>
                <c:pt idx="1">
                  <c:v>30318</c:v>
                </c:pt>
                <c:pt idx="2">
                  <c:v>30319</c:v>
                </c:pt>
                <c:pt idx="3">
                  <c:v>30320</c:v>
                </c:pt>
                <c:pt idx="4">
                  <c:v>30321</c:v>
                </c:pt>
                <c:pt idx="5">
                  <c:v>30322</c:v>
                </c:pt>
                <c:pt idx="6">
                  <c:v>30323</c:v>
                </c:pt>
                <c:pt idx="7">
                  <c:v>30324</c:v>
                </c:pt>
                <c:pt idx="8">
                  <c:v>30325</c:v>
                </c:pt>
                <c:pt idx="9">
                  <c:v>30326</c:v>
                </c:pt>
                <c:pt idx="10">
                  <c:v>30327</c:v>
                </c:pt>
                <c:pt idx="11">
                  <c:v>30328</c:v>
                </c:pt>
                <c:pt idx="12">
                  <c:v>30329</c:v>
                </c:pt>
                <c:pt idx="13">
                  <c:v>30330</c:v>
                </c:pt>
                <c:pt idx="14">
                  <c:v>30331</c:v>
                </c:pt>
                <c:pt idx="15">
                  <c:v>30332</c:v>
                </c:pt>
                <c:pt idx="16">
                  <c:v>30333</c:v>
                </c:pt>
                <c:pt idx="17">
                  <c:v>30334</c:v>
                </c:pt>
                <c:pt idx="18">
                  <c:v>30335</c:v>
                </c:pt>
                <c:pt idx="19">
                  <c:v>30336</c:v>
                </c:pt>
                <c:pt idx="20">
                  <c:v>30337</c:v>
                </c:pt>
                <c:pt idx="21">
                  <c:v>30338</c:v>
                </c:pt>
                <c:pt idx="22">
                  <c:v>30339</c:v>
                </c:pt>
                <c:pt idx="23">
                  <c:v>30340</c:v>
                </c:pt>
                <c:pt idx="24">
                  <c:v>30341</c:v>
                </c:pt>
                <c:pt idx="25">
                  <c:v>30342</c:v>
                </c:pt>
                <c:pt idx="26">
                  <c:v>30343</c:v>
                </c:pt>
                <c:pt idx="27">
                  <c:v>30344</c:v>
                </c:pt>
                <c:pt idx="28">
                  <c:v>30345</c:v>
                </c:pt>
                <c:pt idx="29">
                  <c:v>30346</c:v>
                </c:pt>
                <c:pt idx="30">
                  <c:v>30347</c:v>
                </c:pt>
                <c:pt idx="31">
                  <c:v>30348</c:v>
                </c:pt>
                <c:pt idx="32">
                  <c:v>30349</c:v>
                </c:pt>
                <c:pt idx="33">
                  <c:v>30350</c:v>
                </c:pt>
                <c:pt idx="34">
                  <c:v>30351</c:v>
                </c:pt>
                <c:pt idx="35">
                  <c:v>30352</c:v>
                </c:pt>
                <c:pt idx="36">
                  <c:v>30353</c:v>
                </c:pt>
                <c:pt idx="37">
                  <c:v>30354</c:v>
                </c:pt>
                <c:pt idx="38">
                  <c:v>30355</c:v>
                </c:pt>
                <c:pt idx="39">
                  <c:v>30356</c:v>
                </c:pt>
                <c:pt idx="40">
                  <c:v>30357</c:v>
                </c:pt>
                <c:pt idx="41">
                  <c:v>30358</c:v>
                </c:pt>
                <c:pt idx="42">
                  <c:v>30359</c:v>
                </c:pt>
                <c:pt idx="43">
                  <c:v>30360</c:v>
                </c:pt>
                <c:pt idx="44">
                  <c:v>30361</c:v>
                </c:pt>
                <c:pt idx="45">
                  <c:v>30362</c:v>
                </c:pt>
                <c:pt idx="46">
                  <c:v>30363</c:v>
                </c:pt>
                <c:pt idx="47">
                  <c:v>30364</c:v>
                </c:pt>
                <c:pt idx="48">
                  <c:v>30365</c:v>
                </c:pt>
                <c:pt idx="49">
                  <c:v>30366</c:v>
                </c:pt>
                <c:pt idx="50">
                  <c:v>30367</c:v>
                </c:pt>
                <c:pt idx="51">
                  <c:v>30368</c:v>
                </c:pt>
                <c:pt idx="52">
                  <c:v>30369</c:v>
                </c:pt>
                <c:pt idx="53">
                  <c:v>30370</c:v>
                </c:pt>
                <c:pt idx="54">
                  <c:v>30371</c:v>
                </c:pt>
                <c:pt idx="55">
                  <c:v>30372</c:v>
                </c:pt>
                <c:pt idx="56">
                  <c:v>30373</c:v>
                </c:pt>
                <c:pt idx="57">
                  <c:v>30374</c:v>
                </c:pt>
                <c:pt idx="58">
                  <c:v>30375</c:v>
                </c:pt>
                <c:pt idx="59">
                  <c:v>30376</c:v>
                </c:pt>
                <c:pt idx="60">
                  <c:v>30377</c:v>
                </c:pt>
                <c:pt idx="61">
                  <c:v>30378</c:v>
                </c:pt>
                <c:pt idx="62">
                  <c:v>30379</c:v>
                </c:pt>
                <c:pt idx="63">
                  <c:v>30380</c:v>
                </c:pt>
                <c:pt idx="64">
                  <c:v>30381</c:v>
                </c:pt>
                <c:pt idx="65">
                  <c:v>30382</c:v>
                </c:pt>
                <c:pt idx="66">
                  <c:v>30383</c:v>
                </c:pt>
                <c:pt idx="67">
                  <c:v>30384</c:v>
                </c:pt>
                <c:pt idx="68">
                  <c:v>30385</c:v>
                </c:pt>
                <c:pt idx="69">
                  <c:v>30386</c:v>
                </c:pt>
                <c:pt idx="70">
                  <c:v>30387</c:v>
                </c:pt>
                <c:pt idx="71">
                  <c:v>30388</c:v>
                </c:pt>
                <c:pt idx="72">
                  <c:v>30389</c:v>
                </c:pt>
                <c:pt idx="73">
                  <c:v>30390</c:v>
                </c:pt>
                <c:pt idx="74">
                  <c:v>30391</c:v>
                </c:pt>
                <c:pt idx="75">
                  <c:v>30392</c:v>
                </c:pt>
                <c:pt idx="76">
                  <c:v>30393</c:v>
                </c:pt>
                <c:pt idx="77">
                  <c:v>30394</c:v>
                </c:pt>
                <c:pt idx="78">
                  <c:v>30395</c:v>
                </c:pt>
                <c:pt idx="79">
                  <c:v>30396</c:v>
                </c:pt>
                <c:pt idx="80">
                  <c:v>30397</c:v>
                </c:pt>
                <c:pt idx="81">
                  <c:v>30398</c:v>
                </c:pt>
                <c:pt idx="82">
                  <c:v>30399</c:v>
                </c:pt>
                <c:pt idx="83">
                  <c:v>30400</c:v>
                </c:pt>
                <c:pt idx="84">
                  <c:v>30401</c:v>
                </c:pt>
                <c:pt idx="85">
                  <c:v>30402</c:v>
                </c:pt>
                <c:pt idx="86">
                  <c:v>30403</c:v>
                </c:pt>
                <c:pt idx="87">
                  <c:v>30404</c:v>
                </c:pt>
                <c:pt idx="88">
                  <c:v>30405</c:v>
                </c:pt>
                <c:pt idx="89">
                  <c:v>30406</c:v>
                </c:pt>
                <c:pt idx="90">
                  <c:v>30407</c:v>
                </c:pt>
                <c:pt idx="91">
                  <c:v>30408</c:v>
                </c:pt>
                <c:pt idx="92">
                  <c:v>30409</c:v>
                </c:pt>
                <c:pt idx="93">
                  <c:v>30410</c:v>
                </c:pt>
                <c:pt idx="94">
                  <c:v>30411</c:v>
                </c:pt>
                <c:pt idx="95">
                  <c:v>30412</c:v>
                </c:pt>
                <c:pt idx="96">
                  <c:v>30413</c:v>
                </c:pt>
                <c:pt idx="97">
                  <c:v>30414</c:v>
                </c:pt>
                <c:pt idx="98">
                  <c:v>30415</c:v>
                </c:pt>
                <c:pt idx="99">
                  <c:v>30416</c:v>
                </c:pt>
                <c:pt idx="100">
                  <c:v>30417</c:v>
                </c:pt>
                <c:pt idx="101">
                  <c:v>30418</c:v>
                </c:pt>
                <c:pt idx="102">
                  <c:v>30419</c:v>
                </c:pt>
                <c:pt idx="103">
                  <c:v>30420</c:v>
                </c:pt>
                <c:pt idx="104">
                  <c:v>30421</c:v>
                </c:pt>
                <c:pt idx="105">
                  <c:v>30422</c:v>
                </c:pt>
                <c:pt idx="106">
                  <c:v>30423</c:v>
                </c:pt>
                <c:pt idx="107">
                  <c:v>30424</c:v>
                </c:pt>
                <c:pt idx="108">
                  <c:v>30425</c:v>
                </c:pt>
                <c:pt idx="109">
                  <c:v>30426</c:v>
                </c:pt>
                <c:pt idx="110">
                  <c:v>30427</c:v>
                </c:pt>
                <c:pt idx="111">
                  <c:v>30428</c:v>
                </c:pt>
                <c:pt idx="112">
                  <c:v>30429</c:v>
                </c:pt>
                <c:pt idx="113">
                  <c:v>30430</c:v>
                </c:pt>
                <c:pt idx="114">
                  <c:v>30431</c:v>
                </c:pt>
                <c:pt idx="115">
                  <c:v>30432</c:v>
                </c:pt>
                <c:pt idx="116">
                  <c:v>30433</c:v>
                </c:pt>
                <c:pt idx="117">
                  <c:v>30434</c:v>
                </c:pt>
                <c:pt idx="118">
                  <c:v>30435</c:v>
                </c:pt>
                <c:pt idx="119">
                  <c:v>30436</c:v>
                </c:pt>
                <c:pt idx="120">
                  <c:v>30437</c:v>
                </c:pt>
                <c:pt idx="121">
                  <c:v>30438</c:v>
                </c:pt>
                <c:pt idx="122">
                  <c:v>30439</c:v>
                </c:pt>
                <c:pt idx="123">
                  <c:v>30440</c:v>
                </c:pt>
                <c:pt idx="124">
                  <c:v>30441</c:v>
                </c:pt>
                <c:pt idx="125">
                  <c:v>30442</c:v>
                </c:pt>
                <c:pt idx="126">
                  <c:v>30443</c:v>
                </c:pt>
                <c:pt idx="127">
                  <c:v>30444</c:v>
                </c:pt>
                <c:pt idx="128">
                  <c:v>30445</c:v>
                </c:pt>
                <c:pt idx="129">
                  <c:v>30446</c:v>
                </c:pt>
                <c:pt idx="130">
                  <c:v>30447</c:v>
                </c:pt>
                <c:pt idx="131">
                  <c:v>30448</c:v>
                </c:pt>
                <c:pt idx="132">
                  <c:v>30449</c:v>
                </c:pt>
                <c:pt idx="133">
                  <c:v>30450</c:v>
                </c:pt>
                <c:pt idx="134">
                  <c:v>30451</c:v>
                </c:pt>
                <c:pt idx="135">
                  <c:v>30452</c:v>
                </c:pt>
                <c:pt idx="136">
                  <c:v>30453</c:v>
                </c:pt>
                <c:pt idx="137">
                  <c:v>30454</c:v>
                </c:pt>
                <c:pt idx="138">
                  <c:v>30455</c:v>
                </c:pt>
                <c:pt idx="139">
                  <c:v>30456</c:v>
                </c:pt>
                <c:pt idx="140">
                  <c:v>30457</c:v>
                </c:pt>
                <c:pt idx="141">
                  <c:v>30458</c:v>
                </c:pt>
                <c:pt idx="142">
                  <c:v>30459</c:v>
                </c:pt>
                <c:pt idx="143">
                  <c:v>30460</c:v>
                </c:pt>
                <c:pt idx="144">
                  <c:v>30461</c:v>
                </c:pt>
                <c:pt idx="145">
                  <c:v>30462</c:v>
                </c:pt>
                <c:pt idx="146">
                  <c:v>30463</c:v>
                </c:pt>
                <c:pt idx="147">
                  <c:v>30464</c:v>
                </c:pt>
                <c:pt idx="148">
                  <c:v>30465</c:v>
                </c:pt>
                <c:pt idx="149">
                  <c:v>30466</c:v>
                </c:pt>
                <c:pt idx="150">
                  <c:v>30467</c:v>
                </c:pt>
                <c:pt idx="151">
                  <c:v>30468</c:v>
                </c:pt>
                <c:pt idx="152">
                  <c:v>30469</c:v>
                </c:pt>
                <c:pt idx="153">
                  <c:v>30470</c:v>
                </c:pt>
                <c:pt idx="154">
                  <c:v>30471</c:v>
                </c:pt>
                <c:pt idx="155">
                  <c:v>30472</c:v>
                </c:pt>
                <c:pt idx="156">
                  <c:v>30473</c:v>
                </c:pt>
                <c:pt idx="157">
                  <c:v>30474</c:v>
                </c:pt>
                <c:pt idx="158">
                  <c:v>30475</c:v>
                </c:pt>
                <c:pt idx="159">
                  <c:v>30476</c:v>
                </c:pt>
                <c:pt idx="160">
                  <c:v>30477</c:v>
                </c:pt>
                <c:pt idx="161">
                  <c:v>30478</c:v>
                </c:pt>
                <c:pt idx="162">
                  <c:v>30479</c:v>
                </c:pt>
                <c:pt idx="163">
                  <c:v>30480</c:v>
                </c:pt>
                <c:pt idx="164">
                  <c:v>30481</c:v>
                </c:pt>
                <c:pt idx="165">
                  <c:v>30482</c:v>
                </c:pt>
                <c:pt idx="166">
                  <c:v>30483</c:v>
                </c:pt>
                <c:pt idx="167">
                  <c:v>30484</c:v>
                </c:pt>
                <c:pt idx="168">
                  <c:v>30485</c:v>
                </c:pt>
                <c:pt idx="169">
                  <c:v>30486</c:v>
                </c:pt>
                <c:pt idx="170">
                  <c:v>30487</c:v>
                </c:pt>
                <c:pt idx="171">
                  <c:v>30488</c:v>
                </c:pt>
                <c:pt idx="172">
                  <c:v>30489</c:v>
                </c:pt>
                <c:pt idx="173">
                  <c:v>30490</c:v>
                </c:pt>
                <c:pt idx="174">
                  <c:v>30491</c:v>
                </c:pt>
                <c:pt idx="175">
                  <c:v>30492</c:v>
                </c:pt>
                <c:pt idx="176">
                  <c:v>30493</c:v>
                </c:pt>
                <c:pt idx="177">
                  <c:v>30494</c:v>
                </c:pt>
                <c:pt idx="178">
                  <c:v>30495</c:v>
                </c:pt>
                <c:pt idx="179">
                  <c:v>30496</c:v>
                </c:pt>
                <c:pt idx="180">
                  <c:v>30497</c:v>
                </c:pt>
                <c:pt idx="181">
                  <c:v>30498</c:v>
                </c:pt>
                <c:pt idx="182">
                  <c:v>30499</c:v>
                </c:pt>
                <c:pt idx="183">
                  <c:v>30500</c:v>
                </c:pt>
                <c:pt idx="184">
                  <c:v>30501</c:v>
                </c:pt>
                <c:pt idx="185">
                  <c:v>30502</c:v>
                </c:pt>
                <c:pt idx="186">
                  <c:v>30503</c:v>
                </c:pt>
                <c:pt idx="187">
                  <c:v>30504</c:v>
                </c:pt>
                <c:pt idx="188">
                  <c:v>30505</c:v>
                </c:pt>
                <c:pt idx="189">
                  <c:v>30506</c:v>
                </c:pt>
                <c:pt idx="190">
                  <c:v>30507</c:v>
                </c:pt>
                <c:pt idx="191">
                  <c:v>30508</c:v>
                </c:pt>
                <c:pt idx="192">
                  <c:v>30509</c:v>
                </c:pt>
                <c:pt idx="193">
                  <c:v>30510</c:v>
                </c:pt>
                <c:pt idx="194">
                  <c:v>30511</c:v>
                </c:pt>
                <c:pt idx="195">
                  <c:v>30512</c:v>
                </c:pt>
                <c:pt idx="196">
                  <c:v>30513</c:v>
                </c:pt>
                <c:pt idx="197">
                  <c:v>30514</c:v>
                </c:pt>
                <c:pt idx="198">
                  <c:v>30515</c:v>
                </c:pt>
                <c:pt idx="199">
                  <c:v>30516</c:v>
                </c:pt>
                <c:pt idx="200">
                  <c:v>30517</c:v>
                </c:pt>
                <c:pt idx="201">
                  <c:v>30518</c:v>
                </c:pt>
                <c:pt idx="202">
                  <c:v>30519</c:v>
                </c:pt>
                <c:pt idx="203">
                  <c:v>30520</c:v>
                </c:pt>
                <c:pt idx="204">
                  <c:v>30521</c:v>
                </c:pt>
                <c:pt idx="205">
                  <c:v>30522</c:v>
                </c:pt>
                <c:pt idx="206">
                  <c:v>30523</c:v>
                </c:pt>
                <c:pt idx="207">
                  <c:v>30524</c:v>
                </c:pt>
                <c:pt idx="208">
                  <c:v>30525</c:v>
                </c:pt>
                <c:pt idx="209">
                  <c:v>30526</c:v>
                </c:pt>
                <c:pt idx="210">
                  <c:v>30527</c:v>
                </c:pt>
                <c:pt idx="211">
                  <c:v>30528</c:v>
                </c:pt>
                <c:pt idx="212">
                  <c:v>30529</c:v>
                </c:pt>
                <c:pt idx="213">
                  <c:v>30530</c:v>
                </c:pt>
                <c:pt idx="214">
                  <c:v>30531</c:v>
                </c:pt>
                <c:pt idx="215">
                  <c:v>30532</c:v>
                </c:pt>
                <c:pt idx="216">
                  <c:v>30533</c:v>
                </c:pt>
                <c:pt idx="217">
                  <c:v>30534</c:v>
                </c:pt>
                <c:pt idx="218">
                  <c:v>30535</c:v>
                </c:pt>
                <c:pt idx="219">
                  <c:v>30536</c:v>
                </c:pt>
                <c:pt idx="220">
                  <c:v>30537</c:v>
                </c:pt>
                <c:pt idx="221">
                  <c:v>30538</c:v>
                </c:pt>
                <c:pt idx="222">
                  <c:v>30539</c:v>
                </c:pt>
                <c:pt idx="223">
                  <c:v>30540</c:v>
                </c:pt>
                <c:pt idx="224">
                  <c:v>30541</c:v>
                </c:pt>
                <c:pt idx="225">
                  <c:v>30542</c:v>
                </c:pt>
                <c:pt idx="226">
                  <c:v>30543</c:v>
                </c:pt>
                <c:pt idx="227">
                  <c:v>30544</c:v>
                </c:pt>
                <c:pt idx="228">
                  <c:v>30545</c:v>
                </c:pt>
                <c:pt idx="229">
                  <c:v>30546</c:v>
                </c:pt>
                <c:pt idx="230">
                  <c:v>30547</c:v>
                </c:pt>
                <c:pt idx="231">
                  <c:v>30548</c:v>
                </c:pt>
                <c:pt idx="232">
                  <c:v>30549</c:v>
                </c:pt>
                <c:pt idx="233">
                  <c:v>30550</c:v>
                </c:pt>
                <c:pt idx="234">
                  <c:v>30551</c:v>
                </c:pt>
                <c:pt idx="235">
                  <c:v>30552</c:v>
                </c:pt>
                <c:pt idx="236">
                  <c:v>30553</c:v>
                </c:pt>
                <c:pt idx="237">
                  <c:v>30554</c:v>
                </c:pt>
                <c:pt idx="238">
                  <c:v>30555</c:v>
                </c:pt>
                <c:pt idx="239">
                  <c:v>30556</c:v>
                </c:pt>
                <c:pt idx="240">
                  <c:v>30557</c:v>
                </c:pt>
                <c:pt idx="241">
                  <c:v>30558</c:v>
                </c:pt>
                <c:pt idx="242">
                  <c:v>30559</c:v>
                </c:pt>
                <c:pt idx="243">
                  <c:v>30560</c:v>
                </c:pt>
                <c:pt idx="244">
                  <c:v>30561</c:v>
                </c:pt>
                <c:pt idx="245">
                  <c:v>30562</c:v>
                </c:pt>
                <c:pt idx="246">
                  <c:v>30563</c:v>
                </c:pt>
                <c:pt idx="247">
                  <c:v>30564</c:v>
                </c:pt>
                <c:pt idx="248">
                  <c:v>30565</c:v>
                </c:pt>
                <c:pt idx="249">
                  <c:v>30566</c:v>
                </c:pt>
                <c:pt idx="250">
                  <c:v>30567</c:v>
                </c:pt>
                <c:pt idx="251">
                  <c:v>30568</c:v>
                </c:pt>
                <c:pt idx="252">
                  <c:v>30569</c:v>
                </c:pt>
                <c:pt idx="253">
                  <c:v>30570</c:v>
                </c:pt>
                <c:pt idx="254">
                  <c:v>30571</c:v>
                </c:pt>
                <c:pt idx="255">
                  <c:v>30572</c:v>
                </c:pt>
                <c:pt idx="256">
                  <c:v>30573</c:v>
                </c:pt>
                <c:pt idx="257">
                  <c:v>30574</c:v>
                </c:pt>
                <c:pt idx="258">
                  <c:v>30575</c:v>
                </c:pt>
                <c:pt idx="259">
                  <c:v>30576</c:v>
                </c:pt>
                <c:pt idx="260">
                  <c:v>30577</c:v>
                </c:pt>
                <c:pt idx="261">
                  <c:v>30578</c:v>
                </c:pt>
                <c:pt idx="262">
                  <c:v>30579</c:v>
                </c:pt>
                <c:pt idx="263">
                  <c:v>30580</c:v>
                </c:pt>
                <c:pt idx="264">
                  <c:v>30581</c:v>
                </c:pt>
                <c:pt idx="265">
                  <c:v>30582</c:v>
                </c:pt>
                <c:pt idx="266">
                  <c:v>30583</c:v>
                </c:pt>
                <c:pt idx="267">
                  <c:v>30584</c:v>
                </c:pt>
                <c:pt idx="268">
                  <c:v>30585</c:v>
                </c:pt>
                <c:pt idx="269">
                  <c:v>30586</c:v>
                </c:pt>
                <c:pt idx="270">
                  <c:v>30587</c:v>
                </c:pt>
                <c:pt idx="271">
                  <c:v>30588</c:v>
                </c:pt>
                <c:pt idx="272">
                  <c:v>30589</c:v>
                </c:pt>
                <c:pt idx="273">
                  <c:v>30590</c:v>
                </c:pt>
                <c:pt idx="274">
                  <c:v>30591</c:v>
                </c:pt>
                <c:pt idx="275">
                  <c:v>30592</c:v>
                </c:pt>
                <c:pt idx="276">
                  <c:v>30593</c:v>
                </c:pt>
                <c:pt idx="277">
                  <c:v>30594</c:v>
                </c:pt>
                <c:pt idx="278">
                  <c:v>30595</c:v>
                </c:pt>
                <c:pt idx="279">
                  <c:v>30596</c:v>
                </c:pt>
                <c:pt idx="280">
                  <c:v>30597</c:v>
                </c:pt>
                <c:pt idx="281">
                  <c:v>30598</c:v>
                </c:pt>
                <c:pt idx="282">
                  <c:v>30599</c:v>
                </c:pt>
                <c:pt idx="283">
                  <c:v>30600</c:v>
                </c:pt>
                <c:pt idx="284">
                  <c:v>30601</c:v>
                </c:pt>
                <c:pt idx="285">
                  <c:v>30602</c:v>
                </c:pt>
                <c:pt idx="286">
                  <c:v>30603</c:v>
                </c:pt>
                <c:pt idx="287">
                  <c:v>30604</c:v>
                </c:pt>
                <c:pt idx="288">
                  <c:v>30605</c:v>
                </c:pt>
                <c:pt idx="289">
                  <c:v>30606</c:v>
                </c:pt>
                <c:pt idx="290">
                  <c:v>30607</c:v>
                </c:pt>
                <c:pt idx="291">
                  <c:v>30608</c:v>
                </c:pt>
                <c:pt idx="292">
                  <c:v>30609</c:v>
                </c:pt>
                <c:pt idx="293">
                  <c:v>30610</c:v>
                </c:pt>
                <c:pt idx="294">
                  <c:v>30611</c:v>
                </c:pt>
                <c:pt idx="295">
                  <c:v>30612</c:v>
                </c:pt>
                <c:pt idx="296">
                  <c:v>30613</c:v>
                </c:pt>
                <c:pt idx="297">
                  <c:v>30614</c:v>
                </c:pt>
                <c:pt idx="298">
                  <c:v>30615</c:v>
                </c:pt>
                <c:pt idx="299">
                  <c:v>30616</c:v>
                </c:pt>
                <c:pt idx="300">
                  <c:v>30617</c:v>
                </c:pt>
                <c:pt idx="301">
                  <c:v>30618</c:v>
                </c:pt>
                <c:pt idx="302">
                  <c:v>30619</c:v>
                </c:pt>
                <c:pt idx="303">
                  <c:v>30620</c:v>
                </c:pt>
                <c:pt idx="304">
                  <c:v>30621</c:v>
                </c:pt>
                <c:pt idx="305">
                  <c:v>30622</c:v>
                </c:pt>
                <c:pt idx="306">
                  <c:v>30623</c:v>
                </c:pt>
                <c:pt idx="307">
                  <c:v>30624</c:v>
                </c:pt>
                <c:pt idx="308">
                  <c:v>30625</c:v>
                </c:pt>
                <c:pt idx="309">
                  <c:v>30626</c:v>
                </c:pt>
                <c:pt idx="310">
                  <c:v>30627</c:v>
                </c:pt>
                <c:pt idx="311">
                  <c:v>30628</c:v>
                </c:pt>
                <c:pt idx="312">
                  <c:v>30629</c:v>
                </c:pt>
                <c:pt idx="313">
                  <c:v>30630</c:v>
                </c:pt>
                <c:pt idx="314">
                  <c:v>30631</c:v>
                </c:pt>
                <c:pt idx="315">
                  <c:v>30632</c:v>
                </c:pt>
                <c:pt idx="316">
                  <c:v>30633</c:v>
                </c:pt>
                <c:pt idx="317">
                  <c:v>30634</c:v>
                </c:pt>
                <c:pt idx="318">
                  <c:v>30635</c:v>
                </c:pt>
                <c:pt idx="319">
                  <c:v>30636</c:v>
                </c:pt>
                <c:pt idx="320">
                  <c:v>30637</c:v>
                </c:pt>
                <c:pt idx="321">
                  <c:v>30638</c:v>
                </c:pt>
                <c:pt idx="322">
                  <c:v>30639</c:v>
                </c:pt>
                <c:pt idx="323">
                  <c:v>30640</c:v>
                </c:pt>
                <c:pt idx="324">
                  <c:v>30641</c:v>
                </c:pt>
                <c:pt idx="325">
                  <c:v>30642</c:v>
                </c:pt>
                <c:pt idx="326">
                  <c:v>30643</c:v>
                </c:pt>
                <c:pt idx="327">
                  <c:v>30644</c:v>
                </c:pt>
                <c:pt idx="328">
                  <c:v>30645</c:v>
                </c:pt>
                <c:pt idx="329">
                  <c:v>30646</c:v>
                </c:pt>
                <c:pt idx="330">
                  <c:v>30647</c:v>
                </c:pt>
                <c:pt idx="331">
                  <c:v>30648</c:v>
                </c:pt>
                <c:pt idx="332">
                  <c:v>30649</c:v>
                </c:pt>
                <c:pt idx="333">
                  <c:v>30650</c:v>
                </c:pt>
                <c:pt idx="334">
                  <c:v>30651</c:v>
                </c:pt>
                <c:pt idx="335">
                  <c:v>30652</c:v>
                </c:pt>
                <c:pt idx="336">
                  <c:v>30653</c:v>
                </c:pt>
                <c:pt idx="337">
                  <c:v>30654</c:v>
                </c:pt>
                <c:pt idx="338">
                  <c:v>30655</c:v>
                </c:pt>
                <c:pt idx="339">
                  <c:v>30656</c:v>
                </c:pt>
                <c:pt idx="340">
                  <c:v>30657</c:v>
                </c:pt>
                <c:pt idx="341">
                  <c:v>30658</c:v>
                </c:pt>
                <c:pt idx="342">
                  <c:v>30659</c:v>
                </c:pt>
                <c:pt idx="343">
                  <c:v>30660</c:v>
                </c:pt>
                <c:pt idx="344">
                  <c:v>30661</c:v>
                </c:pt>
                <c:pt idx="345">
                  <c:v>30662</c:v>
                </c:pt>
                <c:pt idx="346">
                  <c:v>30663</c:v>
                </c:pt>
                <c:pt idx="347">
                  <c:v>30664</c:v>
                </c:pt>
                <c:pt idx="348">
                  <c:v>30665</c:v>
                </c:pt>
                <c:pt idx="349">
                  <c:v>30666</c:v>
                </c:pt>
                <c:pt idx="350">
                  <c:v>30667</c:v>
                </c:pt>
                <c:pt idx="351">
                  <c:v>30668</c:v>
                </c:pt>
                <c:pt idx="352">
                  <c:v>30669</c:v>
                </c:pt>
                <c:pt idx="353">
                  <c:v>30670</c:v>
                </c:pt>
                <c:pt idx="354">
                  <c:v>30671</c:v>
                </c:pt>
                <c:pt idx="355">
                  <c:v>30672</c:v>
                </c:pt>
                <c:pt idx="356">
                  <c:v>30673</c:v>
                </c:pt>
                <c:pt idx="357">
                  <c:v>30674</c:v>
                </c:pt>
                <c:pt idx="358">
                  <c:v>30675</c:v>
                </c:pt>
                <c:pt idx="359">
                  <c:v>30676</c:v>
                </c:pt>
                <c:pt idx="360">
                  <c:v>30677</c:v>
                </c:pt>
                <c:pt idx="361">
                  <c:v>30678</c:v>
                </c:pt>
                <c:pt idx="362">
                  <c:v>30679</c:v>
                </c:pt>
                <c:pt idx="363">
                  <c:v>30680</c:v>
                </c:pt>
                <c:pt idx="364">
                  <c:v>30681</c:v>
                </c:pt>
              </c:numCache>
            </c:numRef>
          </c:cat>
          <c:val>
            <c:numRef>
              <c:f>'1983'!$R$69:$R$433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-0.216</c:v>
                </c:pt>
                <c:pt idx="342">
                  <c:v>-0.216</c:v>
                </c:pt>
                <c:pt idx="343">
                  <c:v>-0.216</c:v>
                </c:pt>
                <c:pt idx="344">
                  <c:v>-0.216</c:v>
                </c:pt>
                <c:pt idx="345">
                  <c:v>-0.216</c:v>
                </c:pt>
                <c:pt idx="346">
                  <c:v>-0.216</c:v>
                </c:pt>
                <c:pt idx="347">
                  <c:v>-0.216</c:v>
                </c:pt>
                <c:pt idx="348">
                  <c:v>-0.216</c:v>
                </c:pt>
                <c:pt idx="349">
                  <c:v>-0.216</c:v>
                </c:pt>
                <c:pt idx="350">
                  <c:v>-0.216</c:v>
                </c:pt>
                <c:pt idx="351">
                  <c:v>-0.216</c:v>
                </c:pt>
                <c:pt idx="352">
                  <c:v>-0.216</c:v>
                </c:pt>
                <c:pt idx="353">
                  <c:v>-0.216</c:v>
                </c:pt>
                <c:pt idx="354">
                  <c:v>-0.216</c:v>
                </c:pt>
                <c:pt idx="355">
                  <c:v>-0.216</c:v>
                </c:pt>
                <c:pt idx="356">
                  <c:v>-0.216</c:v>
                </c:pt>
                <c:pt idx="357">
                  <c:v>-0.216</c:v>
                </c:pt>
                <c:pt idx="358">
                  <c:v>-0.216</c:v>
                </c:pt>
                <c:pt idx="359">
                  <c:v>-0.216</c:v>
                </c:pt>
                <c:pt idx="360">
                  <c:v>-0.216</c:v>
                </c:pt>
                <c:pt idx="361">
                  <c:v>-0.216</c:v>
                </c:pt>
                <c:pt idx="362">
                  <c:v>-0.216</c:v>
                </c:pt>
                <c:pt idx="363">
                  <c:v>-0.216</c:v>
                </c:pt>
                <c:pt idx="364">
                  <c:v>-0.216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7-4DBA-B8DE-9C43FF5B4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471464"/>
        <c:axId val="2071475464"/>
      </c:barChart>
      <c:dateAx>
        <c:axId val="207147146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475464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475464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4714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'1983'!$B$51:$M$51</c:f>
              <c:numCache>
                <c:formatCode>0</c:formatCode>
                <c:ptCount val="12"/>
                <c:pt idx="0">
                  <c:v>108</c:v>
                </c:pt>
                <c:pt idx="1">
                  <c:v>35</c:v>
                </c:pt>
                <c:pt idx="2">
                  <c:v>49</c:v>
                </c:pt>
                <c:pt idx="3">
                  <c:v>45</c:v>
                </c:pt>
                <c:pt idx="4">
                  <c:v>80</c:v>
                </c:pt>
                <c:pt idx="5">
                  <c:v>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</c:v>
                </c:pt>
                <c:pt idx="10">
                  <c:v>39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A-491F-AEDD-829B252DCDA0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'1983'!$B$52:$M$52</c:f>
              <c:numCache>
                <c:formatCode>0</c:formatCode>
                <c:ptCount val="12"/>
                <c:pt idx="0">
                  <c:v>500</c:v>
                </c:pt>
                <c:pt idx="1">
                  <c:v>147</c:v>
                </c:pt>
                <c:pt idx="2">
                  <c:v>241</c:v>
                </c:pt>
                <c:pt idx="3">
                  <c:v>112</c:v>
                </c:pt>
                <c:pt idx="4">
                  <c:v>315</c:v>
                </c:pt>
                <c:pt idx="5">
                  <c:v>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</c:v>
                </c:pt>
                <c:pt idx="10">
                  <c:v>143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A-491F-AEDD-829B252DC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518376"/>
        <c:axId val="2071522344"/>
      </c:barChart>
      <c:catAx>
        <c:axId val="2071518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522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52234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5183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'1986'!$B$53:$M$53</c:f>
              <c:numCache>
                <c:formatCode>0</c:formatCode>
                <c:ptCount val="12"/>
                <c:pt idx="0">
                  <c:v>16</c:v>
                </c:pt>
                <c:pt idx="1">
                  <c:v>17</c:v>
                </c:pt>
                <c:pt idx="2">
                  <c:v>20</c:v>
                </c:pt>
                <c:pt idx="3">
                  <c:v>9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13</c:v>
                </c:pt>
                <c:pt idx="10">
                  <c:v>16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A-475C-9D73-73A84008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488696"/>
        <c:axId val="2071491576"/>
      </c:barChart>
      <c:catAx>
        <c:axId val="207148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491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49157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4886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0605410636285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'1986'!$P$69:$P$433</c:f>
              <c:numCache>
                <c:formatCode>d\-mmm</c:formatCode>
                <c:ptCount val="365"/>
                <c:pt idx="0">
                  <c:v>31413</c:v>
                </c:pt>
                <c:pt idx="1">
                  <c:v>31414</c:v>
                </c:pt>
                <c:pt idx="2">
                  <c:v>31415</c:v>
                </c:pt>
                <c:pt idx="3">
                  <c:v>31416</c:v>
                </c:pt>
                <c:pt idx="4">
                  <c:v>31417</c:v>
                </c:pt>
                <c:pt idx="5">
                  <c:v>31418</c:v>
                </c:pt>
                <c:pt idx="6">
                  <c:v>31419</c:v>
                </c:pt>
                <c:pt idx="7">
                  <c:v>31420</c:v>
                </c:pt>
                <c:pt idx="8">
                  <c:v>31421</c:v>
                </c:pt>
                <c:pt idx="9">
                  <c:v>31422</c:v>
                </c:pt>
                <c:pt idx="10">
                  <c:v>31423</c:v>
                </c:pt>
                <c:pt idx="11">
                  <c:v>31424</c:v>
                </c:pt>
                <c:pt idx="12">
                  <c:v>31425</c:v>
                </c:pt>
                <c:pt idx="13">
                  <c:v>31426</c:v>
                </c:pt>
                <c:pt idx="14">
                  <c:v>31427</c:v>
                </c:pt>
                <c:pt idx="15">
                  <c:v>31428</c:v>
                </c:pt>
                <c:pt idx="16">
                  <c:v>31429</c:v>
                </c:pt>
                <c:pt idx="17">
                  <c:v>31430</c:v>
                </c:pt>
                <c:pt idx="18">
                  <c:v>31431</c:v>
                </c:pt>
                <c:pt idx="19">
                  <c:v>31432</c:v>
                </c:pt>
                <c:pt idx="20">
                  <c:v>31433</c:v>
                </c:pt>
                <c:pt idx="21">
                  <c:v>31434</c:v>
                </c:pt>
                <c:pt idx="22">
                  <c:v>31435</c:v>
                </c:pt>
                <c:pt idx="23">
                  <c:v>31436</c:v>
                </c:pt>
                <c:pt idx="24">
                  <c:v>31437</c:v>
                </c:pt>
                <c:pt idx="25">
                  <c:v>31438</c:v>
                </c:pt>
                <c:pt idx="26">
                  <c:v>31439</c:v>
                </c:pt>
                <c:pt idx="27">
                  <c:v>31440</c:v>
                </c:pt>
                <c:pt idx="28">
                  <c:v>31441</c:v>
                </c:pt>
                <c:pt idx="29">
                  <c:v>31442</c:v>
                </c:pt>
                <c:pt idx="30">
                  <c:v>31443</c:v>
                </c:pt>
                <c:pt idx="31">
                  <c:v>31444</c:v>
                </c:pt>
                <c:pt idx="32">
                  <c:v>31445</c:v>
                </c:pt>
                <c:pt idx="33">
                  <c:v>31446</c:v>
                </c:pt>
                <c:pt idx="34">
                  <c:v>31447</c:v>
                </c:pt>
                <c:pt idx="35">
                  <c:v>31448</c:v>
                </c:pt>
                <c:pt idx="36">
                  <c:v>31449</c:v>
                </c:pt>
                <c:pt idx="37">
                  <c:v>31450</c:v>
                </c:pt>
                <c:pt idx="38">
                  <c:v>31451</c:v>
                </c:pt>
                <c:pt idx="39">
                  <c:v>31452</c:v>
                </c:pt>
                <c:pt idx="40">
                  <c:v>31453</c:v>
                </c:pt>
                <c:pt idx="41">
                  <c:v>31454</c:v>
                </c:pt>
                <c:pt idx="42">
                  <c:v>31455</c:v>
                </c:pt>
                <c:pt idx="43">
                  <c:v>31456</c:v>
                </c:pt>
                <c:pt idx="44">
                  <c:v>31457</c:v>
                </c:pt>
                <c:pt idx="45">
                  <c:v>31458</c:v>
                </c:pt>
                <c:pt idx="46">
                  <c:v>31459</c:v>
                </c:pt>
                <c:pt idx="47">
                  <c:v>31460</c:v>
                </c:pt>
                <c:pt idx="48">
                  <c:v>31461</c:v>
                </c:pt>
                <c:pt idx="49">
                  <c:v>31462</c:v>
                </c:pt>
                <c:pt idx="50">
                  <c:v>31463</c:v>
                </c:pt>
                <c:pt idx="51">
                  <c:v>31464</c:v>
                </c:pt>
                <c:pt idx="52">
                  <c:v>31465</c:v>
                </c:pt>
                <c:pt idx="53">
                  <c:v>31466</c:v>
                </c:pt>
                <c:pt idx="54">
                  <c:v>31467</c:v>
                </c:pt>
                <c:pt idx="55">
                  <c:v>31468</c:v>
                </c:pt>
                <c:pt idx="56">
                  <c:v>31469</c:v>
                </c:pt>
                <c:pt idx="57">
                  <c:v>31470</c:v>
                </c:pt>
                <c:pt idx="58">
                  <c:v>31471</c:v>
                </c:pt>
                <c:pt idx="59">
                  <c:v>31472</c:v>
                </c:pt>
                <c:pt idx="60">
                  <c:v>31473</c:v>
                </c:pt>
                <c:pt idx="61">
                  <c:v>31474</c:v>
                </c:pt>
                <c:pt idx="62">
                  <c:v>31475</c:v>
                </c:pt>
                <c:pt idx="63">
                  <c:v>31476</c:v>
                </c:pt>
                <c:pt idx="64">
                  <c:v>31477</c:v>
                </c:pt>
                <c:pt idx="65">
                  <c:v>31478</c:v>
                </c:pt>
                <c:pt idx="66">
                  <c:v>31479</c:v>
                </c:pt>
                <c:pt idx="67">
                  <c:v>31480</c:v>
                </c:pt>
                <c:pt idx="68">
                  <c:v>31481</c:v>
                </c:pt>
                <c:pt idx="69">
                  <c:v>31482</c:v>
                </c:pt>
                <c:pt idx="70">
                  <c:v>31483</c:v>
                </c:pt>
                <c:pt idx="71">
                  <c:v>31484</c:v>
                </c:pt>
                <c:pt idx="72">
                  <c:v>31485</c:v>
                </c:pt>
                <c:pt idx="73">
                  <c:v>31486</c:v>
                </c:pt>
                <c:pt idx="74">
                  <c:v>31487</c:v>
                </c:pt>
                <c:pt idx="75">
                  <c:v>31488</c:v>
                </c:pt>
                <c:pt idx="76">
                  <c:v>31489</c:v>
                </c:pt>
                <c:pt idx="77">
                  <c:v>31490</c:v>
                </c:pt>
                <c:pt idx="78">
                  <c:v>31491</c:v>
                </c:pt>
                <c:pt idx="79">
                  <c:v>31492</c:v>
                </c:pt>
                <c:pt idx="80">
                  <c:v>31493</c:v>
                </c:pt>
                <c:pt idx="81">
                  <c:v>31494</c:v>
                </c:pt>
                <c:pt idx="82">
                  <c:v>31495</c:v>
                </c:pt>
                <c:pt idx="83">
                  <c:v>31496</c:v>
                </c:pt>
                <c:pt idx="84">
                  <c:v>31497</c:v>
                </c:pt>
                <c:pt idx="85">
                  <c:v>31498</c:v>
                </c:pt>
                <c:pt idx="86">
                  <c:v>31499</c:v>
                </c:pt>
                <c:pt idx="87">
                  <c:v>31500</c:v>
                </c:pt>
                <c:pt idx="88">
                  <c:v>31501</c:v>
                </c:pt>
                <c:pt idx="89">
                  <c:v>31502</c:v>
                </c:pt>
                <c:pt idx="90">
                  <c:v>31503</c:v>
                </c:pt>
                <c:pt idx="91">
                  <c:v>31504</c:v>
                </c:pt>
                <c:pt idx="92">
                  <c:v>31505</c:v>
                </c:pt>
                <c:pt idx="93">
                  <c:v>31506</c:v>
                </c:pt>
                <c:pt idx="94">
                  <c:v>31507</c:v>
                </c:pt>
                <c:pt idx="95">
                  <c:v>31508</c:v>
                </c:pt>
                <c:pt idx="96">
                  <c:v>31509</c:v>
                </c:pt>
                <c:pt idx="97">
                  <c:v>31510</c:v>
                </c:pt>
                <c:pt idx="98">
                  <c:v>31511</c:v>
                </c:pt>
                <c:pt idx="99">
                  <c:v>31512</c:v>
                </c:pt>
                <c:pt idx="100">
                  <c:v>31513</c:v>
                </c:pt>
                <c:pt idx="101">
                  <c:v>31514</c:v>
                </c:pt>
                <c:pt idx="102">
                  <c:v>31515</c:v>
                </c:pt>
                <c:pt idx="103">
                  <c:v>31516</c:v>
                </c:pt>
                <c:pt idx="104">
                  <c:v>31517</c:v>
                </c:pt>
                <c:pt idx="105">
                  <c:v>31518</c:v>
                </c:pt>
                <c:pt idx="106">
                  <c:v>31519</c:v>
                </c:pt>
                <c:pt idx="107">
                  <c:v>31520</c:v>
                </c:pt>
                <c:pt idx="108">
                  <c:v>31521</c:v>
                </c:pt>
                <c:pt idx="109">
                  <c:v>31522</c:v>
                </c:pt>
                <c:pt idx="110">
                  <c:v>31523</c:v>
                </c:pt>
                <c:pt idx="111">
                  <c:v>31524</c:v>
                </c:pt>
                <c:pt idx="112">
                  <c:v>31525</c:v>
                </c:pt>
                <c:pt idx="113">
                  <c:v>31526</c:v>
                </c:pt>
                <c:pt idx="114">
                  <c:v>31527</c:v>
                </c:pt>
                <c:pt idx="115">
                  <c:v>31528</c:v>
                </c:pt>
                <c:pt idx="116">
                  <c:v>31529</c:v>
                </c:pt>
                <c:pt idx="117">
                  <c:v>31530</c:v>
                </c:pt>
                <c:pt idx="118">
                  <c:v>31531</c:v>
                </c:pt>
                <c:pt idx="119">
                  <c:v>31532</c:v>
                </c:pt>
                <c:pt idx="120">
                  <c:v>31533</c:v>
                </c:pt>
                <c:pt idx="121">
                  <c:v>31534</c:v>
                </c:pt>
                <c:pt idx="122">
                  <c:v>31535</c:v>
                </c:pt>
                <c:pt idx="123">
                  <c:v>31536</c:v>
                </c:pt>
                <c:pt idx="124">
                  <c:v>31537</c:v>
                </c:pt>
                <c:pt idx="125">
                  <c:v>31538</c:v>
                </c:pt>
                <c:pt idx="126">
                  <c:v>31539</c:v>
                </c:pt>
                <c:pt idx="127">
                  <c:v>31540</c:v>
                </c:pt>
                <c:pt idx="128">
                  <c:v>31541</c:v>
                </c:pt>
                <c:pt idx="129">
                  <c:v>31542</c:v>
                </c:pt>
                <c:pt idx="130">
                  <c:v>31543</c:v>
                </c:pt>
                <c:pt idx="131">
                  <c:v>31544</c:v>
                </c:pt>
                <c:pt idx="132">
                  <c:v>31545</c:v>
                </c:pt>
                <c:pt idx="133">
                  <c:v>31546</c:v>
                </c:pt>
                <c:pt idx="134">
                  <c:v>31547</c:v>
                </c:pt>
                <c:pt idx="135">
                  <c:v>31548</c:v>
                </c:pt>
                <c:pt idx="136">
                  <c:v>31549</c:v>
                </c:pt>
                <c:pt idx="137">
                  <c:v>31550</c:v>
                </c:pt>
                <c:pt idx="138">
                  <c:v>31551</c:v>
                </c:pt>
                <c:pt idx="139">
                  <c:v>31552</c:v>
                </c:pt>
                <c:pt idx="140">
                  <c:v>31553</c:v>
                </c:pt>
                <c:pt idx="141">
                  <c:v>31554</c:v>
                </c:pt>
                <c:pt idx="142">
                  <c:v>31555</c:v>
                </c:pt>
                <c:pt idx="143">
                  <c:v>31556</c:v>
                </c:pt>
                <c:pt idx="144">
                  <c:v>31557</c:v>
                </c:pt>
                <c:pt idx="145">
                  <c:v>31558</c:v>
                </c:pt>
                <c:pt idx="146">
                  <c:v>31559</c:v>
                </c:pt>
                <c:pt idx="147">
                  <c:v>31560</c:v>
                </c:pt>
                <c:pt idx="148">
                  <c:v>31561</c:v>
                </c:pt>
                <c:pt idx="149">
                  <c:v>31562</c:v>
                </c:pt>
                <c:pt idx="150">
                  <c:v>31563</c:v>
                </c:pt>
                <c:pt idx="151">
                  <c:v>31564</c:v>
                </c:pt>
                <c:pt idx="152">
                  <c:v>31565</c:v>
                </c:pt>
                <c:pt idx="153">
                  <c:v>31566</c:v>
                </c:pt>
                <c:pt idx="154">
                  <c:v>31567</c:v>
                </c:pt>
                <c:pt idx="155">
                  <c:v>31568</c:v>
                </c:pt>
                <c:pt idx="156">
                  <c:v>31569</c:v>
                </c:pt>
                <c:pt idx="157">
                  <c:v>31570</c:v>
                </c:pt>
                <c:pt idx="158">
                  <c:v>31571</c:v>
                </c:pt>
                <c:pt idx="159">
                  <c:v>31572</c:v>
                </c:pt>
                <c:pt idx="160">
                  <c:v>31573</c:v>
                </c:pt>
                <c:pt idx="161">
                  <c:v>31574</c:v>
                </c:pt>
                <c:pt idx="162">
                  <c:v>31575</c:v>
                </c:pt>
                <c:pt idx="163">
                  <c:v>31576</c:v>
                </c:pt>
                <c:pt idx="164">
                  <c:v>31577</c:v>
                </c:pt>
                <c:pt idx="165">
                  <c:v>31578</c:v>
                </c:pt>
                <c:pt idx="166">
                  <c:v>31579</c:v>
                </c:pt>
                <c:pt idx="167">
                  <c:v>31580</c:v>
                </c:pt>
                <c:pt idx="168">
                  <c:v>31581</c:v>
                </c:pt>
                <c:pt idx="169">
                  <c:v>31582</c:v>
                </c:pt>
                <c:pt idx="170">
                  <c:v>31583</c:v>
                </c:pt>
                <c:pt idx="171">
                  <c:v>31584</c:v>
                </c:pt>
                <c:pt idx="172">
                  <c:v>31585</c:v>
                </c:pt>
                <c:pt idx="173">
                  <c:v>31586</c:v>
                </c:pt>
                <c:pt idx="174">
                  <c:v>31587</c:v>
                </c:pt>
                <c:pt idx="175">
                  <c:v>31588</c:v>
                </c:pt>
                <c:pt idx="176">
                  <c:v>31589</c:v>
                </c:pt>
                <c:pt idx="177">
                  <c:v>31590</c:v>
                </c:pt>
                <c:pt idx="178">
                  <c:v>31591</c:v>
                </c:pt>
                <c:pt idx="179">
                  <c:v>31592</c:v>
                </c:pt>
                <c:pt idx="180">
                  <c:v>31593</c:v>
                </c:pt>
                <c:pt idx="181">
                  <c:v>31594</c:v>
                </c:pt>
                <c:pt idx="182">
                  <c:v>31595</c:v>
                </c:pt>
                <c:pt idx="183">
                  <c:v>31596</c:v>
                </c:pt>
                <c:pt idx="184">
                  <c:v>31597</c:v>
                </c:pt>
                <c:pt idx="185">
                  <c:v>31598</c:v>
                </c:pt>
                <c:pt idx="186">
                  <c:v>31599</c:v>
                </c:pt>
                <c:pt idx="187">
                  <c:v>31600</c:v>
                </c:pt>
                <c:pt idx="188">
                  <c:v>31601</c:v>
                </c:pt>
                <c:pt idx="189">
                  <c:v>31602</c:v>
                </c:pt>
                <c:pt idx="190">
                  <c:v>31603</c:v>
                </c:pt>
                <c:pt idx="191">
                  <c:v>31604</c:v>
                </c:pt>
                <c:pt idx="192">
                  <c:v>31605</c:v>
                </c:pt>
                <c:pt idx="193">
                  <c:v>31606</c:v>
                </c:pt>
                <c:pt idx="194">
                  <c:v>31607</c:v>
                </c:pt>
                <c:pt idx="195">
                  <c:v>31608</c:v>
                </c:pt>
                <c:pt idx="196">
                  <c:v>31609</c:v>
                </c:pt>
                <c:pt idx="197">
                  <c:v>31610</c:v>
                </c:pt>
                <c:pt idx="198">
                  <c:v>31611</c:v>
                </c:pt>
                <c:pt idx="199">
                  <c:v>31612</c:v>
                </c:pt>
                <c:pt idx="200">
                  <c:v>31613</c:v>
                </c:pt>
                <c:pt idx="201">
                  <c:v>31614</c:v>
                </c:pt>
                <c:pt idx="202">
                  <c:v>31615</c:v>
                </c:pt>
                <c:pt idx="203">
                  <c:v>31616</c:v>
                </c:pt>
                <c:pt idx="204">
                  <c:v>31617</c:v>
                </c:pt>
                <c:pt idx="205">
                  <c:v>31618</c:v>
                </c:pt>
                <c:pt idx="206">
                  <c:v>31619</c:v>
                </c:pt>
                <c:pt idx="207">
                  <c:v>31620</c:v>
                </c:pt>
                <c:pt idx="208">
                  <c:v>31621</c:v>
                </c:pt>
                <c:pt idx="209">
                  <c:v>31622</c:v>
                </c:pt>
                <c:pt idx="210">
                  <c:v>31623</c:v>
                </c:pt>
                <c:pt idx="211">
                  <c:v>31624</c:v>
                </c:pt>
                <c:pt idx="212">
                  <c:v>31625</c:v>
                </c:pt>
                <c:pt idx="213">
                  <c:v>31626</c:v>
                </c:pt>
                <c:pt idx="214">
                  <c:v>31627</c:v>
                </c:pt>
                <c:pt idx="215">
                  <c:v>31628</c:v>
                </c:pt>
                <c:pt idx="216">
                  <c:v>31629</c:v>
                </c:pt>
                <c:pt idx="217">
                  <c:v>31630</c:v>
                </c:pt>
                <c:pt idx="218">
                  <c:v>31631</c:v>
                </c:pt>
                <c:pt idx="219">
                  <c:v>31632</c:v>
                </c:pt>
                <c:pt idx="220">
                  <c:v>31633</c:v>
                </c:pt>
                <c:pt idx="221">
                  <c:v>31634</c:v>
                </c:pt>
                <c:pt idx="222">
                  <c:v>31635</c:v>
                </c:pt>
                <c:pt idx="223">
                  <c:v>31636</c:v>
                </c:pt>
                <c:pt idx="224">
                  <c:v>31637</c:v>
                </c:pt>
                <c:pt idx="225">
                  <c:v>31638</c:v>
                </c:pt>
                <c:pt idx="226">
                  <c:v>31639</c:v>
                </c:pt>
                <c:pt idx="227">
                  <c:v>31640</c:v>
                </c:pt>
                <c:pt idx="228">
                  <c:v>31641</c:v>
                </c:pt>
                <c:pt idx="229">
                  <c:v>31642</c:v>
                </c:pt>
                <c:pt idx="230">
                  <c:v>31643</c:v>
                </c:pt>
                <c:pt idx="231">
                  <c:v>31644</c:v>
                </c:pt>
                <c:pt idx="232">
                  <c:v>31645</c:v>
                </c:pt>
                <c:pt idx="233">
                  <c:v>31646</c:v>
                </c:pt>
                <c:pt idx="234">
                  <c:v>31647</c:v>
                </c:pt>
                <c:pt idx="235">
                  <c:v>31648</c:v>
                </c:pt>
                <c:pt idx="236">
                  <c:v>31649</c:v>
                </c:pt>
                <c:pt idx="237">
                  <c:v>31650</c:v>
                </c:pt>
                <c:pt idx="238">
                  <c:v>31651</c:v>
                </c:pt>
                <c:pt idx="239">
                  <c:v>31652</c:v>
                </c:pt>
                <c:pt idx="240">
                  <c:v>31653</c:v>
                </c:pt>
                <c:pt idx="241">
                  <c:v>31654</c:v>
                </c:pt>
                <c:pt idx="242">
                  <c:v>31655</c:v>
                </c:pt>
                <c:pt idx="243">
                  <c:v>31656</c:v>
                </c:pt>
                <c:pt idx="244">
                  <c:v>31657</c:v>
                </c:pt>
                <c:pt idx="245">
                  <c:v>31658</c:v>
                </c:pt>
                <c:pt idx="246">
                  <c:v>31659</c:v>
                </c:pt>
                <c:pt idx="247">
                  <c:v>31660</c:v>
                </c:pt>
                <c:pt idx="248">
                  <c:v>31661</c:v>
                </c:pt>
                <c:pt idx="249">
                  <c:v>31662</c:v>
                </c:pt>
                <c:pt idx="250">
                  <c:v>31663</c:v>
                </c:pt>
                <c:pt idx="251">
                  <c:v>31664</c:v>
                </c:pt>
                <c:pt idx="252">
                  <c:v>31665</c:v>
                </c:pt>
                <c:pt idx="253">
                  <c:v>31666</c:v>
                </c:pt>
                <c:pt idx="254">
                  <c:v>31667</c:v>
                </c:pt>
                <c:pt idx="255">
                  <c:v>31668</c:v>
                </c:pt>
                <c:pt idx="256">
                  <c:v>31669</c:v>
                </c:pt>
                <c:pt idx="257">
                  <c:v>31670</c:v>
                </c:pt>
                <c:pt idx="258">
                  <c:v>31671</c:v>
                </c:pt>
                <c:pt idx="259">
                  <c:v>31672</c:v>
                </c:pt>
                <c:pt idx="260">
                  <c:v>31673</c:v>
                </c:pt>
                <c:pt idx="261">
                  <c:v>31674</c:v>
                </c:pt>
                <c:pt idx="262">
                  <c:v>31675</c:v>
                </c:pt>
                <c:pt idx="263">
                  <c:v>31676</c:v>
                </c:pt>
                <c:pt idx="264">
                  <c:v>31677</c:v>
                </c:pt>
                <c:pt idx="265">
                  <c:v>31678</c:v>
                </c:pt>
                <c:pt idx="266">
                  <c:v>31679</c:v>
                </c:pt>
                <c:pt idx="267">
                  <c:v>31680</c:v>
                </c:pt>
                <c:pt idx="268">
                  <c:v>31681</c:v>
                </c:pt>
                <c:pt idx="269">
                  <c:v>31682</c:v>
                </c:pt>
                <c:pt idx="270">
                  <c:v>31683</c:v>
                </c:pt>
                <c:pt idx="271">
                  <c:v>31684</c:v>
                </c:pt>
                <c:pt idx="272">
                  <c:v>31685</c:v>
                </c:pt>
                <c:pt idx="273">
                  <c:v>31686</c:v>
                </c:pt>
                <c:pt idx="274">
                  <c:v>31687</c:v>
                </c:pt>
                <c:pt idx="275">
                  <c:v>31688</c:v>
                </c:pt>
                <c:pt idx="276">
                  <c:v>31689</c:v>
                </c:pt>
                <c:pt idx="277">
                  <c:v>31690</c:v>
                </c:pt>
                <c:pt idx="278">
                  <c:v>31691</c:v>
                </c:pt>
                <c:pt idx="279">
                  <c:v>31692</c:v>
                </c:pt>
                <c:pt idx="280">
                  <c:v>31693</c:v>
                </c:pt>
                <c:pt idx="281">
                  <c:v>31694</c:v>
                </c:pt>
                <c:pt idx="282">
                  <c:v>31695</c:v>
                </c:pt>
                <c:pt idx="283">
                  <c:v>31696</c:v>
                </c:pt>
                <c:pt idx="284">
                  <c:v>31697</c:v>
                </c:pt>
                <c:pt idx="285">
                  <c:v>31698</c:v>
                </c:pt>
                <c:pt idx="286">
                  <c:v>31699</c:v>
                </c:pt>
                <c:pt idx="287">
                  <c:v>31700</c:v>
                </c:pt>
                <c:pt idx="288">
                  <c:v>31701</c:v>
                </c:pt>
                <c:pt idx="289">
                  <c:v>31702</c:v>
                </c:pt>
                <c:pt idx="290">
                  <c:v>31703</c:v>
                </c:pt>
                <c:pt idx="291">
                  <c:v>31704</c:v>
                </c:pt>
                <c:pt idx="292">
                  <c:v>31705</c:v>
                </c:pt>
                <c:pt idx="293">
                  <c:v>31706</c:v>
                </c:pt>
                <c:pt idx="294">
                  <c:v>31707</c:v>
                </c:pt>
                <c:pt idx="295">
                  <c:v>31708</c:v>
                </c:pt>
                <c:pt idx="296">
                  <c:v>31709</c:v>
                </c:pt>
                <c:pt idx="297">
                  <c:v>31710</c:v>
                </c:pt>
                <c:pt idx="298">
                  <c:v>31711</c:v>
                </c:pt>
                <c:pt idx="299">
                  <c:v>31712</c:v>
                </c:pt>
                <c:pt idx="300">
                  <c:v>31713</c:v>
                </c:pt>
                <c:pt idx="301">
                  <c:v>31714</c:v>
                </c:pt>
                <c:pt idx="302">
                  <c:v>31715</c:v>
                </c:pt>
                <c:pt idx="303">
                  <c:v>31716</c:v>
                </c:pt>
                <c:pt idx="304">
                  <c:v>31717</c:v>
                </c:pt>
                <c:pt idx="305">
                  <c:v>31718</c:v>
                </c:pt>
                <c:pt idx="306">
                  <c:v>31719</c:v>
                </c:pt>
                <c:pt idx="307">
                  <c:v>31720</c:v>
                </c:pt>
                <c:pt idx="308">
                  <c:v>31721</c:v>
                </c:pt>
                <c:pt idx="309">
                  <c:v>31722</c:v>
                </c:pt>
                <c:pt idx="310">
                  <c:v>31723</c:v>
                </c:pt>
                <c:pt idx="311">
                  <c:v>31724</c:v>
                </c:pt>
                <c:pt idx="312">
                  <c:v>31725</c:v>
                </c:pt>
                <c:pt idx="313">
                  <c:v>31726</c:v>
                </c:pt>
                <c:pt idx="314">
                  <c:v>31727</c:v>
                </c:pt>
                <c:pt idx="315">
                  <c:v>31728</c:v>
                </c:pt>
                <c:pt idx="316">
                  <c:v>31729</c:v>
                </c:pt>
                <c:pt idx="317">
                  <c:v>31730</c:v>
                </c:pt>
                <c:pt idx="318">
                  <c:v>31731</c:v>
                </c:pt>
                <c:pt idx="319">
                  <c:v>31732</c:v>
                </c:pt>
                <c:pt idx="320">
                  <c:v>31733</c:v>
                </c:pt>
                <c:pt idx="321">
                  <c:v>31734</c:v>
                </c:pt>
                <c:pt idx="322">
                  <c:v>31735</c:v>
                </c:pt>
                <c:pt idx="323">
                  <c:v>31736</c:v>
                </c:pt>
                <c:pt idx="324">
                  <c:v>31737</c:v>
                </c:pt>
                <c:pt idx="325">
                  <c:v>31738</c:v>
                </c:pt>
                <c:pt idx="326">
                  <c:v>31739</c:v>
                </c:pt>
                <c:pt idx="327">
                  <c:v>31740</c:v>
                </c:pt>
                <c:pt idx="328">
                  <c:v>31741</c:v>
                </c:pt>
                <c:pt idx="329">
                  <c:v>31742</c:v>
                </c:pt>
                <c:pt idx="330">
                  <c:v>31743</c:v>
                </c:pt>
                <c:pt idx="331">
                  <c:v>31744</c:v>
                </c:pt>
                <c:pt idx="332">
                  <c:v>31745</c:v>
                </c:pt>
                <c:pt idx="333">
                  <c:v>31746</c:v>
                </c:pt>
                <c:pt idx="334">
                  <c:v>31747</c:v>
                </c:pt>
                <c:pt idx="335">
                  <c:v>31748</c:v>
                </c:pt>
                <c:pt idx="336">
                  <c:v>31749</c:v>
                </c:pt>
                <c:pt idx="337">
                  <c:v>31750</c:v>
                </c:pt>
                <c:pt idx="338">
                  <c:v>31751</c:v>
                </c:pt>
                <c:pt idx="339">
                  <c:v>31752</c:v>
                </c:pt>
                <c:pt idx="340">
                  <c:v>31753</c:v>
                </c:pt>
                <c:pt idx="341">
                  <c:v>31754</c:v>
                </c:pt>
                <c:pt idx="342">
                  <c:v>31755</c:v>
                </c:pt>
                <c:pt idx="343">
                  <c:v>31756</c:v>
                </c:pt>
                <c:pt idx="344">
                  <c:v>31757</c:v>
                </c:pt>
                <c:pt idx="345">
                  <c:v>31758</c:v>
                </c:pt>
                <c:pt idx="346">
                  <c:v>31759</c:v>
                </c:pt>
                <c:pt idx="347">
                  <c:v>31760</c:v>
                </c:pt>
                <c:pt idx="348">
                  <c:v>31761</c:v>
                </c:pt>
                <c:pt idx="349">
                  <c:v>31762</c:v>
                </c:pt>
                <c:pt idx="350">
                  <c:v>31763</c:v>
                </c:pt>
                <c:pt idx="351">
                  <c:v>31764</c:v>
                </c:pt>
                <c:pt idx="352">
                  <c:v>31765</c:v>
                </c:pt>
                <c:pt idx="353">
                  <c:v>31766</c:v>
                </c:pt>
                <c:pt idx="354">
                  <c:v>31767</c:v>
                </c:pt>
                <c:pt idx="355">
                  <c:v>31768</c:v>
                </c:pt>
                <c:pt idx="356">
                  <c:v>31769</c:v>
                </c:pt>
                <c:pt idx="357">
                  <c:v>31770</c:v>
                </c:pt>
                <c:pt idx="358">
                  <c:v>31771</c:v>
                </c:pt>
                <c:pt idx="359">
                  <c:v>31772</c:v>
                </c:pt>
                <c:pt idx="360">
                  <c:v>31773</c:v>
                </c:pt>
                <c:pt idx="361">
                  <c:v>31774</c:v>
                </c:pt>
                <c:pt idx="362">
                  <c:v>31775</c:v>
                </c:pt>
                <c:pt idx="363">
                  <c:v>31776</c:v>
                </c:pt>
                <c:pt idx="364">
                  <c:v>31777</c:v>
                </c:pt>
              </c:numCache>
            </c:numRef>
          </c:cat>
          <c:val>
            <c:numRef>
              <c:f>'1986'!$Q$69:$Q$433</c:f>
              <c:numCache>
                <c:formatCode>General</c:formatCode>
                <c:ptCount val="365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9</c:v>
                </c:pt>
                <c:pt idx="6">
                  <c:v>10</c:v>
                </c:pt>
                <c:pt idx="7">
                  <c:v>0</c:v>
                </c:pt>
                <c:pt idx="8">
                  <c:v>38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28</c:v>
                </c:pt>
                <c:pt idx="20">
                  <c:v>0</c:v>
                </c:pt>
                <c:pt idx="21">
                  <c:v>68</c:v>
                </c:pt>
                <c:pt idx="22">
                  <c:v>14</c:v>
                </c:pt>
                <c:pt idx="23">
                  <c:v>21</c:v>
                </c:pt>
                <c:pt idx="24">
                  <c:v>5</c:v>
                </c:pt>
                <c:pt idx="25">
                  <c:v>39</c:v>
                </c:pt>
                <c:pt idx="26">
                  <c:v>0</c:v>
                </c:pt>
                <c:pt idx="27">
                  <c:v>8</c:v>
                </c:pt>
                <c:pt idx="28">
                  <c:v>18</c:v>
                </c:pt>
                <c:pt idx="29">
                  <c:v>0</c:v>
                </c:pt>
                <c:pt idx="30">
                  <c:v>12</c:v>
                </c:pt>
                <c:pt idx="31">
                  <c:v>6</c:v>
                </c:pt>
                <c:pt idx="32">
                  <c:v>118</c:v>
                </c:pt>
                <c:pt idx="33">
                  <c:v>6</c:v>
                </c:pt>
                <c:pt idx="34">
                  <c:v>12</c:v>
                </c:pt>
                <c:pt idx="35">
                  <c:v>0</c:v>
                </c:pt>
                <c:pt idx="36">
                  <c:v>90</c:v>
                </c:pt>
                <c:pt idx="37">
                  <c:v>0</c:v>
                </c:pt>
                <c:pt idx="38">
                  <c:v>16</c:v>
                </c:pt>
                <c:pt idx="39">
                  <c:v>0</c:v>
                </c:pt>
                <c:pt idx="40">
                  <c:v>7</c:v>
                </c:pt>
                <c:pt idx="41">
                  <c:v>0</c:v>
                </c:pt>
                <c:pt idx="42">
                  <c:v>15</c:v>
                </c:pt>
                <c:pt idx="43">
                  <c:v>46</c:v>
                </c:pt>
                <c:pt idx="44">
                  <c:v>2</c:v>
                </c:pt>
                <c:pt idx="45">
                  <c:v>26</c:v>
                </c:pt>
                <c:pt idx="46">
                  <c:v>0</c:v>
                </c:pt>
                <c:pt idx="47">
                  <c:v>0</c:v>
                </c:pt>
                <c:pt idx="48">
                  <c:v>27</c:v>
                </c:pt>
                <c:pt idx="49">
                  <c:v>0</c:v>
                </c:pt>
                <c:pt idx="50">
                  <c:v>0</c:v>
                </c:pt>
                <c:pt idx="51">
                  <c:v>29</c:v>
                </c:pt>
                <c:pt idx="52">
                  <c:v>33</c:v>
                </c:pt>
                <c:pt idx="53">
                  <c:v>52</c:v>
                </c:pt>
                <c:pt idx="54">
                  <c:v>32</c:v>
                </c:pt>
                <c:pt idx="55">
                  <c:v>0</c:v>
                </c:pt>
                <c:pt idx="56">
                  <c:v>3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84</c:v>
                </c:pt>
                <c:pt idx="62">
                  <c:v>14</c:v>
                </c:pt>
                <c:pt idx="63">
                  <c:v>5</c:v>
                </c:pt>
                <c:pt idx="64">
                  <c:v>30</c:v>
                </c:pt>
                <c:pt idx="65">
                  <c:v>61</c:v>
                </c:pt>
                <c:pt idx="66">
                  <c:v>88</c:v>
                </c:pt>
                <c:pt idx="67">
                  <c:v>0</c:v>
                </c:pt>
                <c:pt idx="68">
                  <c:v>24</c:v>
                </c:pt>
                <c:pt idx="69">
                  <c:v>0</c:v>
                </c:pt>
                <c:pt idx="70">
                  <c:v>0</c:v>
                </c:pt>
                <c:pt idx="71">
                  <c:v>95</c:v>
                </c:pt>
                <c:pt idx="72">
                  <c:v>2</c:v>
                </c:pt>
                <c:pt idx="73">
                  <c:v>0</c:v>
                </c:pt>
                <c:pt idx="74">
                  <c:v>15</c:v>
                </c:pt>
                <c:pt idx="75">
                  <c:v>0</c:v>
                </c:pt>
                <c:pt idx="76">
                  <c:v>6</c:v>
                </c:pt>
                <c:pt idx="77">
                  <c:v>10</c:v>
                </c:pt>
                <c:pt idx="78">
                  <c:v>0</c:v>
                </c:pt>
                <c:pt idx="79">
                  <c:v>15</c:v>
                </c:pt>
                <c:pt idx="80">
                  <c:v>3</c:v>
                </c:pt>
                <c:pt idx="81">
                  <c:v>0</c:v>
                </c:pt>
                <c:pt idx="82">
                  <c:v>23</c:v>
                </c:pt>
                <c:pt idx="83">
                  <c:v>2</c:v>
                </c:pt>
                <c:pt idx="84">
                  <c:v>48</c:v>
                </c:pt>
                <c:pt idx="85">
                  <c:v>0</c:v>
                </c:pt>
                <c:pt idx="86">
                  <c:v>0</c:v>
                </c:pt>
                <c:pt idx="87">
                  <c:v>27</c:v>
                </c:pt>
                <c:pt idx="88">
                  <c:v>18</c:v>
                </c:pt>
                <c:pt idx="89">
                  <c:v>23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17</c:v>
                </c:pt>
                <c:pt idx="94">
                  <c:v>51</c:v>
                </c:pt>
                <c:pt idx="95">
                  <c:v>0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30</c:v>
                </c:pt>
                <c:pt idx="113">
                  <c:v>0</c:v>
                </c:pt>
                <c:pt idx="114">
                  <c:v>11</c:v>
                </c:pt>
                <c:pt idx="115">
                  <c:v>2</c:v>
                </c:pt>
                <c:pt idx="116">
                  <c:v>8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37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39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38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36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</c:v>
                </c:pt>
                <c:pt idx="152">
                  <c:v>0</c:v>
                </c:pt>
                <c:pt idx="153">
                  <c:v>5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8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14</c:v>
                </c:pt>
                <c:pt idx="182">
                  <c:v>1</c:v>
                </c:pt>
                <c:pt idx="183">
                  <c:v>17</c:v>
                </c:pt>
                <c:pt idx="184">
                  <c:v>11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64</c:v>
                </c:pt>
                <c:pt idx="189">
                  <c:v>0</c:v>
                </c:pt>
                <c:pt idx="190">
                  <c:v>0</c:v>
                </c:pt>
                <c:pt idx="191">
                  <c:v>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6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6</c:v>
                </c:pt>
                <c:pt idx="233">
                  <c:v>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10</c:v>
                </c:pt>
                <c:pt idx="238">
                  <c:v>1</c:v>
                </c:pt>
                <c:pt idx="239">
                  <c:v>0</c:v>
                </c:pt>
                <c:pt idx="240">
                  <c:v>7</c:v>
                </c:pt>
                <c:pt idx="241">
                  <c:v>1</c:v>
                </c:pt>
                <c:pt idx="242">
                  <c:v>20</c:v>
                </c:pt>
                <c:pt idx="243">
                  <c:v>10</c:v>
                </c:pt>
                <c:pt idx="244">
                  <c:v>0</c:v>
                </c:pt>
                <c:pt idx="245">
                  <c:v>0</c:v>
                </c:pt>
                <c:pt idx="246">
                  <c:v>49</c:v>
                </c:pt>
                <c:pt idx="247">
                  <c:v>0</c:v>
                </c:pt>
                <c:pt idx="248">
                  <c:v>57</c:v>
                </c:pt>
                <c:pt idx="249">
                  <c:v>48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37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58</c:v>
                </c:pt>
                <c:pt idx="265">
                  <c:v>78</c:v>
                </c:pt>
                <c:pt idx="266">
                  <c:v>0</c:v>
                </c:pt>
                <c:pt idx="267">
                  <c:v>44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20</c:v>
                </c:pt>
                <c:pt idx="279">
                  <c:v>0</c:v>
                </c:pt>
                <c:pt idx="280">
                  <c:v>7</c:v>
                </c:pt>
                <c:pt idx="281">
                  <c:v>0</c:v>
                </c:pt>
                <c:pt idx="282">
                  <c:v>9</c:v>
                </c:pt>
                <c:pt idx="283">
                  <c:v>2</c:v>
                </c:pt>
                <c:pt idx="284">
                  <c:v>27</c:v>
                </c:pt>
                <c:pt idx="285">
                  <c:v>0</c:v>
                </c:pt>
                <c:pt idx="286">
                  <c:v>0</c:v>
                </c:pt>
                <c:pt idx="287">
                  <c:v>7</c:v>
                </c:pt>
                <c:pt idx="288">
                  <c:v>0</c:v>
                </c:pt>
                <c:pt idx="289">
                  <c:v>0</c:v>
                </c:pt>
                <c:pt idx="290">
                  <c:v>39</c:v>
                </c:pt>
                <c:pt idx="291">
                  <c:v>26</c:v>
                </c:pt>
                <c:pt idx="292">
                  <c:v>0</c:v>
                </c:pt>
                <c:pt idx="293">
                  <c:v>41</c:v>
                </c:pt>
                <c:pt idx="294">
                  <c:v>31</c:v>
                </c:pt>
                <c:pt idx="295">
                  <c:v>1</c:v>
                </c:pt>
                <c:pt idx="296">
                  <c:v>0</c:v>
                </c:pt>
                <c:pt idx="297">
                  <c:v>11</c:v>
                </c:pt>
                <c:pt idx="298">
                  <c:v>0</c:v>
                </c:pt>
                <c:pt idx="299">
                  <c:v>16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130</c:v>
                </c:pt>
                <c:pt idx="305">
                  <c:v>5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6</c:v>
                </c:pt>
                <c:pt idx="310">
                  <c:v>45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</c:v>
                </c:pt>
                <c:pt idx="321">
                  <c:v>2</c:v>
                </c:pt>
                <c:pt idx="322">
                  <c:v>0</c:v>
                </c:pt>
                <c:pt idx="323">
                  <c:v>17</c:v>
                </c:pt>
                <c:pt idx="324">
                  <c:v>8</c:v>
                </c:pt>
                <c:pt idx="325">
                  <c:v>6</c:v>
                </c:pt>
                <c:pt idx="326">
                  <c:v>0</c:v>
                </c:pt>
                <c:pt idx="327">
                  <c:v>0</c:v>
                </c:pt>
                <c:pt idx="328">
                  <c:v>37</c:v>
                </c:pt>
                <c:pt idx="329">
                  <c:v>27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37</c:v>
                </c:pt>
                <c:pt idx="334">
                  <c:v>0</c:v>
                </c:pt>
                <c:pt idx="335">
                  <c:v>0</c:v>
                </c:pt>
                <c:pt idx="336">
                  <c:v>16</c:v>
                </c:pt>
                <c:pt idx="337">
                  <c:v>14</c:v>
                </c:pt>
                <c:pt idx="338">
                  <c:v>1</c:v>
                </c:pt>
                <c:pt idx="339">
                  <c:v>0</c:v>
                </c:pt>
                <c:pt idx="340">
                  <c:v>8</c:v>
                </c:pt>
                <c:pt idx="341">
                  <c:v>3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4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6-4C57-8852-419FD797E3D8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'1986'!$P$69:$P$433</c:f>
              <c:numCache>
                <c:formatCode>d\-mmm</c:formatCode>
                <c:ptCount val="365"/>
                <c:pt idx="0">
                  <c:v>31413</c:v>
                </c:pt>
                <c:pt idx="1">
                  <c:v>31414</c:v>
                </c:pt>
                <c:pt idx="2">
                  <c:v>31415</c:v>
                </c:pt>
                <c:pt idx="3">
                  <c:v>31416</c:v>
                </c:pt>
                <c:pt idx="4">
                  <c:v>31417</c:v>
                </c:pt>
                <c:pt idx="5">
                  <c:v>31418</c:v>
                </c:pt>
                <c:pt idx="6">
                  <c:v>31419</c:v>
                </c:pt>
                <c:pt idx="7">
                  <c:v>31420</c:v>
                </c:pt>
                <c:pt idx="8">
                  <c:v>31421</c:v>
                </c:pt>
                <c:pt idx="9">
                  <c:v>31422</c:v>
                </c:pt>
                <c:pt idx="10">
                  <c:v>31423</c:v>
                </c:pt>
                <c:pt idx="11">
                  <c:v>31424</c:v>
                </c:pt>
                <c:pt idx="12">
                  <c:v>31425</c:v>
                </c:pt>
                <c:pt idx="13">
                  <c:v>31426</c:v>
                </c:pt>
                <c:pt idx="14">
                  <c:v>31427</c:v>
                </c:pt>
                <c:pt idx="15">
                  <c:v>31428</c:v>
                </c:pt>
                <c:pt idx="16">
                  <c:v>31429</c:v>
                </c:pt>
                <c:pt idx="17">
                  <c:v>31430</c:v>
                </c:pt>
                <c:pt idx="18">
                  <c:v>31431</c:v>
                </c:pt>
                <c:pt idx="19">
                  <c:v>31432</c:v>
                </c:pt>
                <c:pt idx="20">
                  <c:v>31433</c:v>
                </c:pt>
                <c:pt idx="21">
                  <c:v>31434</c:v>
                </c:pt>
                <c:pt idx="22">
                  <c:v>31435</c:v>
                </c:pt>
                <c:pt idx="23">
                  <c:v>31436</c:v>
                </c:pt>
                <c:pt idx="24">
                  <c:v>31437</c:v>
                </c:pt>
                <c:pt idx="25">
                  <c:v>31438</c:v>
                </c:pt>
                <c:pt idx="26">
                  <c:v>31439</c:v>
                </c:pt>
                <c:pt idx="27">
                  <c:v>31440</c:v>
                </c:pt>
                <c:pt idx="28">
                  <c:v>31441</c:v>
                </c:pt>
                <c:pt idx="29">
                  <c:v>31442</c:v>
                </c:pt>
                <c:pt idx="30">
                  <c:v>31443</c:v>
                </c:pt>
                <c:pt idx="31">
                  <c:v>31444</c:v>
                </c:pt>
                <c:pt idx="32">
                  <c:v>31445</c:v>
                </c:pt>
                <c:pt idx="33">
                  <c:v>31446</c:v>
                </c:pt>
                <c:pt idx="34">
                  <c:v>31447</c:v>
                </c:pt>
                <c:pt idx="35">
                  <c:v>31448</c:v>
                </c:pt>
                <c:pt idx="36">
                  <c:v>31449</c:v>
                </c:pt>
                <c:pt idx="37">
                  <c:v>31450</c:v>
                </c:pt>
                <c:pt idx="38">
                  <c:v>31451</c:v>
                </c:pt>
                <c:pt idx="39">
                  <c:v>31452</c:v>
                </c:pt>
                <c:pt idx="40">
                  <c:v>31453</c:v>
                </c:pt>
                <c:pt idx="41">
                  <c:v>31454</c:v>
                </c:pt>
                <c:pt idx="42">
                  <c:v>31455</c:v>
                </c:pt>
                <c:pt idx="43">
                  <c:v>31456</c:v>
                </c:pt>
                <c:pt idx="44">
                  <c:v>31457</c:v>
                </c:pt>
                <c:pt idx="45">
                  <c:v>31458</c:v>
                </c:pt>
                <c:pt idx="46">
                  <c:v>31459</c:v>
                </c:pt>
                <c:pt idx="47">
                  <c:v>31460</c:v>
                </c:pt>
                <c:pt idx="48">
                  <c:v>31461</c:v>
                </c:pt>
                <c:pt idx="49">
                  <c:v>31462</c:v>
                </c:pt>
                <c:pt idx="50">
                  <c:v>31463</c:v>
                </c:pt>
                <c:pt idx="51">
                  <c:v>31464</c:v>
                </c:pt>
                <c:pt idx="52">
                  <c:v>31465</c:v>
                </c:pt>
                <c:pt idx="53">
                  <c:v>31466</c:v>
                </c:pt>
                <c:pt idx="54">
                  <c:v>31467</c:v>
                </c:pt>
                <c:pt idx="55">
                  <c:v>31468</c:v>
                </c:pt>
                <c:pt idx="56">
                  <c:v>31469</c:v>
                </c:pt>
                <c:pt idx="57">
                  <c:v>31470</c:v>
                </c:pt>
                <c:pt idx="58">
                  <c:v>31471</c:v>
                </c:pt>
                <c:pt idx="59">
                  <c:v>31472</c:v>
                </c:pt>
                <c:pt idx="60">
                  <c:v>31473</c:v>
                </c:pt>
                <c:pt idx="61">
                  <c:v>31474</c:v>
                </c:pt>
                <c:pt idx="62">
                  <c:v>31475</c:v>
                </c:pt>
                <c:pt idx="63">
                  <c:v>31476</c:v>
                </c:pt>
                <c:pt idx="64">
                  <c:v>31477</c:v>
                </c:pt>
                <c:pt idx="65">
                  <c:v>31478</c:v>
                </c:pt>
                <c:pt idx="66">
                  <c:v>31479</c:v>
                </c:pt>
                <c:pt idx="67">
                  <c:v>31480</c:v>
                </c:pt>
                <c:pt idx="68">
                  <c:v>31481</c:v>
                </c:pt>
                <c:pt idx="69">
                  <c:v>31482</c:v>
                </c:pt>
                <c:pt idx="70">
                  <c:v>31483</c:v>
                </c:pt>
                <c:pt idx="71">
                  <c:v>31484</c:v>
                </c:pt>
                <c:pt idx="72">
                  <c:v>31485</c:v>
                </c:pt>
                <c:pt idx="73">
                  <c:v>31486</c:v>
                </c:pt>
                <c:pt idx="74">
                  <c:v>31487</c:v>
                </c:pt>
                <c:pt idx="75">
                  <c:v>31488</c:v>
                </c:pt>
                <c:pt idx="76">
                  <c:v>31489</c:v>
                </c:pt>
                <c:pt idx="77">
                  <c:v>31490</c:v>
                </c:pt>
                <c:pt idx="78">
                  <c:v>31491</c:v>
                </c:pt>
                <c:pt idx="79">
                  <c:v>31492</c:v>
                </c:pt>
                <c:pt idx="80">
                  <c:v>31493</c:v>
                </c:pt>
                <c:pt idx="81">
                  <c:v>31494</c:v>
                </c:pt>
                <c:pt idx="82">
                  <c:v>31495</c:v>
                </c:pt>
                <c:pt idx="83">
                  <c:v>31496</c:v>
                </c:pt>
                <c:pt idx="84">
                  <c:v>31497</c:v>
                </c:pt>
                <c:pt idx="85">
                  <c:v>31498</c:v>
                </c:pt>
                <c:pt idx="86">
                  <c:v>31499</c:v>
                </c:pt>
                <c:pt idx="87">
                  <c:v>31500</c:v>
                </c:pt>
                <c:pt idx="88">
                  <c:v>31501</c:v>
                </c:pt>
                <c:pt idx="89">
                  <c:v>31502</c:v>
                </c:pt>
                <c:pt idx="90">
                  <c:v>31503</c:v>
                </c:pt>
                <c:pt idx="91">
                  <c:v>31504</c:v>
                </c:pt>
                <c:pt idx="92">
                  <c:v>31505</c:v>
                </c:pt>
                <c:pt idx="93">
                  <c:v>31506</c:v>
                </c:pt>
                <c:pt idx="94">
                  <c:v>31507</c:v>
                </c:pt>
                <c:pt idx="95">
                  <c:v>31508</c:v>
                </c:pt>
                <c:pt idx="96">
                  <c:v>31509</c:v>
                </c:pt>
                <c:pt idx="97">
                  <c:v>31510</c:v>
                </c:pt>
                <c:pt idx="98">
                  <c:v>31511</c:v>
                </c:pt>
                <c:pt idx="99">
                  <c:v>31512</c:v>
                </c:pt>
                <c:pt idx="100">
                  <c:v>31513</c:v>
                </c:pt>
                <c:pt idx="101">
                  <c:v>31514</c:v>
                </c:pt>
                <c:pt idx="102">
                  <c:v>31515</c:v>
                </c:pt>
                <c:pt idx="103">
                  <c:v>31516</c:v>
                </c:pt>
                <c:pt idx="104">
                  <c:v>31517</c:v>
                </c:pt>
                <c:pt idx="105">
                  <c:v>31518</c:v>
                </c:pt>
                <c:pt idx="106">
                  <c:v>31519</c:v>
                </c:pt>
                <c:pt idx="107">
                  <c:v>31520</c:v>
                </c:pt>
                <c:pt idx="108">
                  <c:v>31521</c:v>
                </c:pt>
                <c:pt idx="109">
                  <c:v>31522</c:v>
                </c:pt>
                <c:pt idx="110">
                  <c:v>31523</c:v>
                </c:pt>
                <c:pt idx="111">
                  <c:v>31524</c:v>
                </c:pt>
                <c:pt idx="112">
                  <c:v>31525</c:v>
                </c:pt>
                <c:pt idx="113">
                  <c:v>31526</c:v>
                </c:pt>
                <c:pt idx="114">
                  <c:v>31527</c:v>
                </c:pt>
                <c:pt idx="115">
                  <c:v>31528</c:v>
                </c:pt>
                <c:pt idx="116">
                  <c:v>31529</c:v>
                </c:pt>
                <c:pt idx="117">
                  <c:v>31530</c:v>
                </c:pt>
                <c:pt idx="118">
                  <c:v>31531</c:v>
                </c:pt>
                <c:pt idx="119">
                  <c:v>31532</c:v>
                </c:pt>
                <c:pt idx="120">
                  <c:v>31533</c:v>
                </c:pt>
                <c:pt idx="121">
                  <c:v>31534</c:v>
                </c:pt>
                <c:pt idx="122">
                  <c:v>31535</c:v>
                </c:pt>
                <c:pt idx="123">
                  <c:v>31536</c:v>
                </c:pt>
                <c:pt idx="124">
                  <c:v>31537</c:v>
                </c:pt>
                <c:pt idx="125">
                  <c:v>31538</c:v>
                </c:pt>
                <c:pt idx="126">
                  <c:v>31539</c:v>
                </c:pt>
                <c:pt idx="127">
                  <c:v>31540</c:v>
                </c:pt>
                <c:pt idx="128">
                  <c:v>31541</c:v>
                </c:pt>
                <c:pt idx="129">
                  <c:v>31542</c:v>
                </c:pt>
                <c:pt idx="130">
                  <c:v>31543</c:v>
                </c:pt>
                <c:pt idx="131">
                  <c:v>31544</c:v>
                </c:pt>
                <c:pt idx="132">
                  <c:v>31545</c:v>
                </c:pt>
                <c:pt idx="133">
                  <c:v>31546</c:v>
                </c:pt>
                <c:pt idx="134">
                  <c:v>31547</c:v>
                </c:pt>
                <c:pt idx="135">
                  <c:v>31548</c:v>
                </c:pt>
                <c:pt idx="136">
                  <c:v>31549</c:v>
                </c:pt>
                <c:pt idx="137">
                  <c:v>31550</c:v>
                </c:pt>
                <c:pt idx="138">
                  <c:v>31551</c:v>
                </c:pt>
                <c:pt idx="139">
                  <c:v>31552</c:v>
                </c:pt>
                <c:pt idx="140">
                  <c:v>31553</c:v>
                </c:pt>
                <c:pt idx="141">
                  <c:v>31554</c:v>
                </c:pt>
                <c:pt idx="142">
                  <c:v>31555</c:v>
                </c:pt>
                <c:pt idx="143">
                  <c:v>31556</c:v>
                </c:pt>
                <c:pt idx="144">
                  <c:v>31557</c:v>
                </c:pt>
                <c:pt idx="145">
                  <c:v>31558</c:v>
                </c:pt>
                <c:pt idx="146">
                  <c:v>31559</c:v>
                </c:pt>
                <c:pt idx="147">
                  <c:v>31560</c:v>
                </c:pt>
                <c:pt idx="148">
                  <c:v>31561</c:v>
                </c:pt>
                <c:pt idx="149">
                  <c:v>31562</c:v>
                </c:pt>
                <c:pt idx="150">
                  <c:v>31563</c:v>
                </c:pt>
                <c:pt idx="151">
                  <c:v>31564</c:v>
                </c:pt>
                <c:pt idx="152">
                  <c:v>31565</c:v>
                </c:pt>
                <c:pt idx="153">
                  <c:v>31566</c:v>
                </c:pt>
                <c:pt idx="154">
                  <c:v>31567</c:v>
                </c:pt>
                <c:pt idx="155">
                  <c:v>31568</c:v>
                </c:pt>
                <c:pt idx="156">
                  <c:v>31569</c:v>
                </c:pt>
                <c:pt idx="157">
                  <c:v>31570</c:v>
                </c:pt>
                <c:pt idx="158">
                  <c:v>31571</c:v>
                </c:pt>
                <c:pt idx="159">
                  <c:v>31572</c:v>
                </c:pt>
                <c:pt idx="160">
                  <c:v>31573</c:v>
                </c:pt>
                <c:pt idx="161">
                  <c:v>31574</c:v>
                </c:pt>
                <c:pt idx="162">
                  <c:v>31575</c:v>
                </c:pt>
                <c:pt idx="163">
                  <c:v>31576</c:v>
                </c:pt>
                <c:pt idx="164">
                  <c:v>31577</c:v>
                </c:pt>
                <c:pt idx="165">
                  <c:v>31578</c:v>
                </c:pt>
                <c:pt idx="166">
                  <c:v>31579</c:v>
                </c:pt>
                <c:pt idx="167">
                  <c:v>31580</c:v>
                </c:pt>
                <c:pt idx="168">
                  <c:v>31581</c:v>
                </c:pt>
                <c:pt idx="169">
                  <c:v>31582</c:v>
                </c:pt>
                <c:pt idx="170">
                  <c:v>31583</c:v>
                </c:pt>
                <c:pt idx="171">
                  <c:v>31584</c:v>
                </c:pt>
                <c:pt idx="172">
                  <c:v>31585</c:v>
                </c:pt>
                <c:pt idx="173">
                  <c:v>31586</c:v>
                </c:pt>
                <c:pt idx="174">
                  <c:v>31587</c:v>
                </c:pt>
                <c:pt idx="175">
                  <c:v>31588</c:v>
                </c:pt>
                <c:pt idx="176">
                  <c:v>31589</c:v>
                </c:pt>
                <c:pt idx="177">
                  <c:v>31590</c:v>
                </c:pt>
                <c:pt idx="178">
                  <c:v>31591</c:v>
                </c:pt>
                <c:pt idx="179">
                  <c:v>31592</c:v>
                </c:pt>
                <c:pt idx="180">
                  <c:v>31593</c:v>
                </c:pt>
                <c:pt idx="181">
                  <c:v>31594</c:v>
                </c:pt>
                <c:pt idx="182">
                  <c:v>31595</c:v>
                </c:pt>
                <c:pt idx="183">
                  <c:v>31596</c:v>
                </c:pt>
                <c:pt idx="184">
                  <c:v>31597</c:v>
                </c:pt>
                <c:pt idx="185">
                  <c:v>31598</c:v>
                </c:pt>
                <c:pt idx="186">
                  <c:v>31599</c:v>
                </c:pt>
                <c:pt idx="187">
                  <c:v>31600</c:v>
                </c:pt>
                <c:pt idx="188">
                  <c:v>31601</c:v>
                </c:pt>
                <c:pt idx="189">
                  <c:v>31602</c:v>
                </c:pt>
                <c:pt idx="190">
                  <c:v>31603</c:v>
                </c:pt>
                <c:pt idx="191">
                  <c:v>31604</c:v>
                </c:pt>
                <c:pt idx="192">
                  <c:v>31605</c:v>
                </c:pt>
                <c:pt idx="193">
                  <c:v>31606</c:v>
                </c:pt>
                <c:pt idx="194">
                  <c:v>31607</c:v>
                </c:pt>
                <c:pt idx="195">
                  <c:v>31608</c:v>
                </c:pt>
                <c:pt idx="196">
                  <c:v>31609</c:v>
                </c:pt>
                <c:pt idx="197">
                  <c:v>31610</c:v>
                </c:pt>
                <c:pt idx="198">
                  <c:v>31611</c:v>
                </c:pt>
                <c:pt idx="199">
                  <c:v>31612</c:v>
                </c:pt>
                <c:pt idx="200">
                  <c:v>31613</c:v>
                </c:pt>
                <c:pt idx="201">
                  <c:v>31614</c:v>
                </c:pt>
                <c:pt idx="202">
                  <c:v>31615</c:v>
                </c:pt>
                <c:pt idx="203">
                  <c:v>31616</c:v>
                </c:pt>
                <c:pt idx="204">
                  <c:v>31617</c:v>
                </c:pt>
                <c:pt idx="205">
                  <c:v>31618</c:v>
                </c:pt>
                <c:pt idx="206">
                  <c:v>31619</c:v>
                </c:pt>
                <c:pt idx="207">
                  <c:v>31620</c:v>
                </c:pt>
                <c:pt idx="208">
                  <c:v>31621</c:v>
                </c:pt>
                <c:pt idx="209">
                  <c:v>31622</c:v>
                </c:pt>
                <c:pt idx="210">
                  <c:v>31623</c:v>
                </c:pt>
                <c:pt idx="211">
                  <c:v>31624</c:v>
                </c:pt>
                <c:pt idx="212">
                  <c:v>31625</c:v>
                </c:pt>
                <c:pt idx="213">
                  <c:v>31626</c:v>
                </c:pt>
                <c:pt idx="214">
                  <c:v>31627</c:v>
                </c:pt>
                <c:pt idx="215">
                  <c:v>31628</c:v>
                </c:pt>
                <c:pt idx="216">
                  <c:v>31629</c:v>
                </c:pt>
                <c:pt idx="217">
                  <c:v>31630</c:v>
                </c:pt>
                <c:pt idx="218">
                  <c:v>31631</c:v>
                </c:pt>
                <c:pt idx="219">
                  <c:v>31632</c:v>
                </c:pt>
                <c:pt idx="220">
                  <c:v>31633</c:v>
                </c:pt>
                <c:pt idx="221">
                  <c:v>31634</c:v>
                </c:pt>
                <c:pt idx="222">
                  <c:v>31635</c:v>
                </c:pt>
                <c:pt idx="223">
                  <c:v>31636</c:v>
                </c:pt>
                <c:pt idx="224">
                  <c:v>31637</c:v>
                </c:pt>
                <c:pt idx="225">
                  <c:v>31638</c:v>
                </c:pt>
                <c:pt idx="226">
                  <c:v>31639</c:v>
                </c:pt>
                <c:pt idx="227">
                  <c:v>31640</c:v>
                </c:pt>
                <c:pt idx="228">
                  <c:v>31641</c:v>
                </c:pt>
                <c:pt idx="229">
                  <c:v>31642</c:v>
                </c:pt>
                <c:pt idx="230">
                  <c:v>31643</c:v>
                </c:pt>
                <c:pt idx="231">
                  <c:v>31644</c:v>
                </c:pt>
                <c:pt idx="232">
                  <c:v>31645</c:v>
                </c:pt>
                <c:pt idx="233">
                  <c:v>31646</c:v>
                </c:pt>
                <c:pt idx="234">
                  <c:v>31647</c:v>
                </c:pt>
                <c:pt idx="235">
                  <c:v>31648</c:v>
                </c:pt>
                <c:pt idx="236">
                  <c:v>31649</c:v>
                </c:pt>
                <c:pt idx="237">
                  <c:v>31650</c:v>
                </c:pt>
                <c:pt idx="238">
                  <c:v>31651</c:v>
                </c:pt>
                <c:pt idx="239">
                  <c:v>31652</c:v>
                </c:pt>
                <c:pt idx="240">
                  <c:v>31653</c:v>
                </c:pt>
                <c:pt idx="241">
                  <c:v>31654</c:v>
                </c:pt>
                <c:pt idx="242">
                  <c:v>31655</c:v>
                </c:pt>
                <c:pt idx="243">
                  <c:v>31656</c:v>
                </c:pt>
                <c:pt idx="244">
                  <c:v>31657</c:v>
                </c:pt>
                <c:pt idx="245">
                  <c:v>31658</c:v>
                </c:pt>
                <c:pt idx="246">
                  <c:v>31659</c:v>
                </c:pt>
                <c:pt idx="247">
                  <c:v>31660</c:v>
                </c:pt>
                <c:pt idx="248">
                  <c:v>31661</c:v>
                </c:pt>
                <c:pt idx="249">
                  <c:v>31662</c:v>
                </c:pt>
                <c:pt idx="250">
                  <c:v>31663</c:v>
                </c:pt>
                <c:pt idx="251">
                  <c:v>31664</c:v>
                </c:pt>
                <c:pt idx="252">
                  <c:v>31665</c:v>
                </c:pt>
                <c:pt idx="253">
                  <c:v>31666</c:v>
                </c:pt>
                <c:pt idx="254">
                  <c:v>31667</c:v>
                </c:pt>
                <c:pt idx="255">
                  <c:v>31668</c:v>
                </c:pt>
                <c:pt idx="256">
                  <c:v>31669</c:v>
                </c:pt>
                <c:pt idx="257">
                  <c:v>31670</c:v>
                </c:pt>
                <c:pt idx="258">
                  <c:v>31671</c:v>
                </c:pt>
                <c:pt idx="259">
                  <c:v>31672</c:v>
                </c:pt>
                <c:pt idx="260">
                  <c:v>31673</c:v>
                </c:pt>
                <c:pt idx="261">
                  <c:v>31674</c:v>
                </c:pt>
                <c:pt idx="262">
                  <c:v>31675</c:v>
                </c:pt>
                <c:pt idx="263">
                  <c:v>31676</c:v>
                </c:pt>
                <c:pt idx="264">
                  <c:v>31677</c:v>
                </c:pt>
                <c:pt idx="265">
                  <c:v>31678</c:v>
                </c:pt>
                <c:pt idx="266">
                  <c:v>31679</c:v>
                </c:pt>
                <c:pt idx="267">
                  <c:v>31680</c:v>
                </c:pt>
                <c:pt idx="268">
                  <c:v>31681</c:v>
                </c:pt>
                <c:pt idx="269">
                  <c:v>31682</c:v>
                </c:pt>
                <c:pt idx="270">
                  <c:v>31683</c:v>
                </c:pt>
                <c:pt idx="271">
                  <c:v>31684</c:v>
                </c:pt>
                <c:pt idx="272">
                  <c:v>31685</c:v>
                </c:pt>
                <c:pt idx="273">
                  <c:v>31686</c:v>
                </c:pt>
                <c:pt idx="274">
                  <c:v>31687</c:v>
                </c:pt>
                <c:pt idx="275">
                  <c:v>31688</c:v>
                </c:pt>
                <c:pt idx="276">
                  <c:v>31689</c:v>
                </c:pt>
                <c:pt idx="277">
                  <c:v>31690</c:v>
                </c:pt>
                <c:pt idx="278">
                  <c:v>31691</c:v>
                </c:pt>
                <c:pt idx="279">
                  <c:v>31692</c:v>
                </c:pt>
                <c:pt idx="280">
                  <c:v>31693</c:v>
                </c:pt>
                <c:pt idx="281">
                  <c:v>31694</c:v>
                </c:pt>
                <c:pt idx="282">
                  <c:v>31695</c:v>
                </c:pt>
                <c:pt idx="283">
                  <c:v>31696</c:v>
                </c:pt>
                <c:pt idx="284">
                  <c:v>31697</c:v>
                </c:pt>
                <c:pt idx="285">
                  <c:v>31698</c:v>
                </c:pt>
                <c:pt idx="286">
                  <c:v>31699</c:v>
                </c:pt>
                <c:pt idx="287">
                  <c:v>31700</c:v>
                </c:pt>
                <c:pt idx="288">
                  <c:v>31701</c:v>
                </c:pt>
                <c:pt idx="289">
                  <c:v>31702</c:v>
                </c:pt>
                <c:pt idx="290">
                  <c:v>31703</c:v>
                </c:pt>
                <c:pt idx="291">
                  <c:v>31704</c:v>
                </c:pt>
                <c:pt idx="292">
                  <c:v>31705</c:v>
                </c:pt>
                <c:pt idx="293">
                  <c:v>31706</c:v>
                </c:pt>
                <c:pt idx="294">
                  <c:v>31707</c:v>
                </c:pt>
                <c:pt idx="295">
                  <c:v>31708</c:v>
                </c:pt>
                <c:pt idx="296">
                  <c:v>31709</c:v>
                </c:pt>
                <c:pt idx="297">
                  <c:v>31710</c:v>
                </c:pt>
                <c:pt idx="298">
                  <c:v>31711</c:v>
                </c:pt>
                <c:pt idx="299">
                  <c:v>31712</c:v>
                </c:pt>
                <c:pt idx="300">
                  <c:v>31713</c:v>
                </c:pt>
                <c:pt idx="301">
                  <c:v>31714</c:v>
                </c:pt>
                <c:pt idx="302">
                  <c:v>31715</c:v>
                </c:pt>
                <c:pt idx="303">
                  <c:v>31716</c:v>
                </c:pt>
                <c:pt idx="304">
                  <c:v>31717</c:v>
                </c:pt>
                <c:pt idx="305">
                  <c:v>31718</c:v>
                </c:pt>
                <c:pt idx="306">
                  <c:v>31719</c:v>
                </c:pt>
                <c:pt idx="307">
                  <c:v>31720</c:v>
                </c:pt>
                <c:pt idx="308">
                  <c:v>31721</c:v>
                </c:pt>
                <c:pt idx="309">
                  <c:v>31722</c:v>
                </c:pt>
                <c:pt idx="310">
                  <c:v>31723</c:v>
                </c:pt>
                <c:pt idx="311">
                  <c:v>31724</c:v>
                </c:pt>
                <c:pt idx="312">
                  <c:v>31725</c:v>
                </c:pt>
                <c:pt idx="313">
                  <c:v>31726</c:v>
                </c:pt>
                <c:pt idx="314">
                  <c:v>31727</c:v>
                </c:pt>
                <c:pt idx="315">
                  <c:v>31728</c:v>
                </c:pt>
                <c:pt idx="316">
                  <c:v>31729</c:v>
                </c:pt>
                <c:pt idx="317">
                  <c:v>31730</c:v>
                </c:pt>
                <c:pt idx="318">
                  <c:v>31731</c:v>
                </c:pt>
                <c:pt idx="319">
                  <c:v>31732</c:v>
                </c:pt>
                <c:pt idx="320">
                  <c:v>31733</c:v>
                </c:pt>
                <c:pt idx="321">
                  <c:v>31734</c:v>
                </c:pt>
                <c:pt idx="322">
                  <c:v>31735</c:v>
                </c:pt>
                <c:pt idx="323">
                  <c:v>31736</c:v>
                </c:pt>
                <c:pt idx="324">
                  <c:v>31737</c:v>
                </c:pt>
                <c:pt idx="325">
                  <c:v>31738</c:v>
                </c:pt>
                <c:pt idx="326">
                  <c:v>31739</c:v>
                </c:pt>
                <c:pt idx="327">
                  <c:v>31740</c:v>
                </c:pt>
                <c:pt idx="328">
                  <c:v>31741</c:v>
                </c:pt>
                <c:pt idx="329">
                  <c:v>31742</c:v>
                </c:pt>
                <c:pt idx="330">
                  <c:v>31743</c:v>
                </c:pt>
                <c:pt idx="331">
                  <c:v>31744</c:v>
                </c:pt>
                <c:pt idx="332">
                  <c:v>31745</c:v>
                </c:pt>
                <c:pt idx="333">
                  <c:v>31746</c:v>
                </c:pt>
                <c:pt idx="334">
                  <c:v>31747</c:v>
                </c:pt>
                <c:pt idx="335">
                  <c:v>31748</c:v>
                </c:pt>
                <c:pt idx="336">
                  <c:v>31749</c:v>
                </c:pt>
                <c:pt idx="337">
                  <c:v>31750</c:v>
                </c:pt>
                <c:pt idx="338">
                  <c:v>31751</c:v>
                </c:pt>
                <c:pt idx="339">
                  <c:v>31752</c:v>
                </c:pt>
                <c:pt idx="340">
                  <c:v>31753</c:v>
                </c:pt>
                <c:pt idx="341">
                  <c:v>31754</c:v>
                </c:pt>
                <c:pt idx="342">
                  <c:v>31755</c:v>
                </c:pt>
                <c:pt idx="343">
                  <c:v>31756</c:v>
                </c:pt>
                <c:pt idx="344">
                  <c:v>31757</c:v>
                </c:pt>
                <c:pt idx="345">
                  <c:v>31758</c:v>
                </c:pt>
                <c:pt idx="346">
                  <c:v>31759</c:v>
                </c:pt>
                <c:pt idx="347">
                  <c:v>31760</c:v>
                </c:pt>
                <c:pt idx="348">
                  <c:v>31761</c:v>
                </c:pt>
                <c:pt idx="349">
                  <c:v>31762</c:v>
                </c:pt>
                <c:pt idx="350">
                  <c:v>31763</c:v>
                </c:pt>
                <c:pt idx="351">
                  <c:v>31764</c:v>
                </c:pt>
                <c:pt idx="352">
                  <c:v>31765</c:v>
                </c:pt>
                <c:pt idx="353">
                  <c:v>31766</c:v>
                </c:pt>
                <c:pt idx="354">
                  <c:v>31767</c:v>
                </c:pt>
                <c:pt idx="355">
                  <c:v>31768</c:v>
                </c:pt>
                <c:pt idx="356">
                  <c:v>31769</c:v>
                </c:pt>
                <c:pt idx="357">
                  <c:v>31770</c:v>
                </c:pt>
                <c:pt idx="358">
                  <c:v>31771</c:v>
                </c:pt>
                <c:pt idx="359">
                  <c:v>31772</c:v>
                </c:pt>
                <c:pt idx="360">
                  <c:v>31773</c:v>
                </c:pt>
                <c:pt idx="361">
                  <c:v>31774</c:v>
                </c:pt>
                <c:pt idx="362">
                  <c:v>31775</c:v>
                </c:pt>
                <c:pt idx="363">
                  <c:v>31776</c:v>
                </c:pt>
                <c:pt idx="364">
                  <c:v>31777</c:v>
                </c:pt>
              </c:numCache>
            </c:numRef>
          </c:cat>
          <c:val>
            <c:numRef>
              <c:f>'1986'!$R$69:$R$433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-0.26</c:v>
                </c:pt>
                <c:pt idx="348">
                  <c:v>-0.26</c:v>
                </c:pt>
                <c:pt idx="349">
                  <c:v>-0.26</c:v>
                </c:pt>
                <c:pt idx="350">
                  <c:v>-0.26</c:v>
                </c:pt>
                <c:pt idx="351">
                  <c:v>-0.26</c:v>
                </c:pt>
                <c:pt idx="352">
                  <c:v>-0.26</c:v>
                </c:pt>
                <c:pt idx="353">
                  <c:v>-0.26</c:v>
                </c:pt>
                <c:pt idx="354">
                  <c:v>-0.26</c:v>
                </c:pt>
                <c:pt idx="355">
                  <c:v>-0.26</c:v>
                </c:pt>
                <c:pt idx="356">
                  <c:v>-0.26</c:v>
                </c:pt>
                <c:pt idx="357">
                  <c:v>-0.26</c:v>
                </c:pt>
                <c:pt idx="358">
                  <c:v>-0.26</c:v>
                </c:pt>
                <c:pt idx="359">
                  <c:v>-0.26</c:v>
                </c:pt>
                <c:pt idx="360">
                  <c:v>-0.26</c:v>
                </c:pt>
                <c:pt idx="361">
                  <c:v>-0.26</c:v>
                </c:pt>
                <c:pt idx="362">
                  <c:v>-0.26</c:v>
                </c:pt>
                <c:pt idx="363">
                  <c:v>-0.26</c:v>
                </c:pt>
                <c:pt idx="364">
                  <c:v>-0.26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6-4C57-8852-419FD797E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580552"/>
        <c:axId val="2071584552"/>
      </c:barChart>
      <c:dateAx>
        <c:axId val="207158055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58455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58455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024200902379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580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10640189993745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'1986'!$B$51:$M$51</c:f>
              <c:numCache>
                <c:formatCode>0</c:formatCode>
                <c:ptCount val="12"/>
                <c:pt idx="0">
                  <c:v>68</c:v>
                </c:pt>
                <c:pt idx="1">
                  <c:v>118</c:v>
                </c:pt>
                <c:pt idx="2">
                  <c:v>95</c:v>
                </c:pt>
                <c:pt idx="3">
                  <c:v>51</c:v>
                </c:pt>
                <c:pt idx="4">
                  <c:v>39</c:v>
                </c:pt>
                <c:pt idx="5">
                  <c:v>13</c:v>
                </c:pt>
                <c:pt idx="6">
                  <c:v>64</c:v>
                </c:pt>
                <c:pt idx="7">
                  <c:v>20</c:v>
                </c:pt>
                <c:pt idx="8">
                  <c:v>78</c:v>
                </c:pt>
                <c:pt idx="9">
                  <c:v>41</c:v>
                </c:pt>
                <c:pt idx="10">
                  <c:v>130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2-4488-8717-332EBD134D2E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'1986'!$B$52:$M$52</c:f>
              <c:numCache>
                <c:formatCode>0</c:formatCode>
                <c:ptCount val="12"/>
                <c:pt idx="0">
                  <c:v>302</c:v>
                </c:pt>
                <c:pt idx="1">
                  <c:v>520</c:v>
                </c:pt>
                <c:pt idx="2">
                  <c:v>593</c:v>
                </c:pt>
                <c:pt idx="3">
                  <c:v>146</c:v>
                </c:pt>
                <c:pt idx="4">
                  <c:v>191</c:v>
                </c:pt>
                <c:pt idx="5">
                  <c:v>40</c:v>
                </c:pt>
                <c:pt idx="6">
                  <c:v>117</c:v>
                </c:pt>
                <c:pt idx="7">
                  <c:v>50</c:v>
                </c:pt>
                <c:pt idx="8">
                  <c:v>381</c:v>
                </c:pt>
                <c:pt idx="9">
                  <c:v>237</c:v>
                </c:pt>
                <c:pt idx="10">
                  <c:v>351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2-4488-8717-332EBD134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628024"/>
        <c:axId val="2071631992"/>
      </c:barChart>
      <c:catAx>
        <c:axId val="207162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631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63199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62802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'1987'!$B$53:$M$53</c:f>
              <c:numCache>
                <c:formatCode>0</c:formatCode>
                <c:ptCount val="12"/>
                <c:pt idx="0">
                  <c:v>20</c:v>
                </c:pt>
                <c:pt idx="1">
                  <c:v>24</c:v>
                </c:pt>
                <c:pt idx="2">
                  <c:v>14</c:v>
                </c:pt>
                <c:pt idx="3">
                  <c:v>11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9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9-4602-8C87-A08976357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594904"/>
        <c:axId val="2071598536"/>
      </c:barChart>
      <c:catAx>
        <c:axId val="207159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598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5985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5949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normal!$P$69:$P$433</c:f>
              <c:numCache>
                <c:formatCode>d\-mmm</c:formatCode>
                <c:ptCount val="3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</c:numCache>
            </c:numRef>
          </c:cat>
          <c:val>
            <c:numRef>
              <c:f>normal!$Q$69:$Q$433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4-481B-AAB5-2772C01669F4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normal!$P$69:$P$433</c:f>
              <c:numCache>
                <c:formatCode>d\-mmm</c:formatCode>
                <c:ptCount val="3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</c:numCache>
            </c:numRef>
          </c:cat>
          <c:val>
            <c:numRef>
              <c:f>normal!$R$69:$R$433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4-481B-AAB5-2772C0166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947688"/>
        <c:axId val="2082951688"/>
      </c:barChart>
      <c:dateAx>
        <c:axId val="2082947688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951688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2951688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9476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'1987'!$P$69:$P$433</c:f>
              <c:numCache>
                <c:formatCode>d\-mmm</c:formatCode>
                <c:ptCount val="365"/>
                <c:pt idx="0">
                  <c:v>31778</c:v>
                </c:pt>
                <c:pt idx="1">
                  <c:v>31779</c:v>
                </c:pt>
                <c:pt idx="2">
                  <c:v>31780</c:v>
                </c:pt>
                <c:pt idx="3">
                  <c:v>31781</c:v>
                </c:pt>
                <c:pt idx="4">
                  <c:v>31782</c:v>
                </c:pt>
                <c:pt idx="5">
                  <c:v>31783</c:v>
                </c:pt>
                <c:pt idx="6">
                  <c:v>31784</c:v>
                </c:pt>
                <c:pt idx="7">
                  <c:v>31785</c:v>
                </c:pt>
                <c:pt idx="8">
                  <c:v>31786</c:v>
                </c:pt>
                <c:pt idx="9">
                  <c:v>31787</c:v>
                </c:pt>
                <c:pt idx="10">
                  <c:v>31788</c:v>
                </c:pt>
                <c:pt idx="11">
                  <c:v>31789</c:v>
                </c:pt>
                <c:pt idx="12">
                  <c:v>31790</c:v>
                </c:pt>
                <c:pt idx="13">
                  <c:v>31791</c:v>
                </c:pt>
                <c:pt idx="14">
                  <c:v>31792</c:v>
                </c:pt>
                <c:pt idx="15">
                  <c:v>31793</c:v>
                </c:pt>
                <c:pt idx="16">
                  <c:v>31794</c:v>
                </c:pt>
                <c:pt idx="17">
                  <c:v>31795</c:v>
                </c:pt>
                <c:pt idx="18">
                  <c:v>31796</c:v>
                </c:pt>
                <c:pt idx="19">
                  <c:v>31797</c:v>
                </c:pt>
                <c:pt idx="20">
                  <c:v>31798</c:v>
                </c:pt>
                <c:pt idx="21">
                  <c:v>31799</c:v>
                </c:pt>
                <c:pt idx="22">
                  <c:v>31800</c:v>
                </c:pt>
                <c:pt idx="23">
                  <c:v>31801</c:v>
                </c:pt>
                <c:pt idx="24">
                  <c:v>31802</c:v>
                </c:pt>
                <c:pt idx="25">
                  <c:v>31803</c:v>
                </c:pt>
                <c:pt idx="26">
                  <c:v>31804</c:v>
                </c:pt>
                <c:pt idx="27">
                  <c:v>31805</c:v>
                </c:pt>
                <c:pt idx="28">
                  <c:v>31806</c:v>
                </c:pt>
                <c:pt idx="29">
                  <c:v>31807</c:v>
                </c:pt>
                <c:pt idx="30">
                  <c:v>31808</c:v>
                </c:pt>
                <c:pt idx="31">
                  <c:v>31809</c:v>
                </c:pt>
                <c:pt idx="32">
                  <c:v>31810</c:v>
                </c:pt>
                <c:pt idx="33">
                  <c:v>31811</c:v>
                </c:pt>
                <c:pt idx="34">
                  <c:v>31812</c:v>
                </c:pt>
                <c:pt idx="35">
                  <c:v>31813</c:v>
                </c:pt>
                <c:pt idx="36">
                  <c:v>31814</c:v>
                </c:pt>
                <c:pt idx="37">
                  <c:v>31815</c:v>
                </c:pt>
                <c:pt idx="38">
                  <c:v>31816</c:v>
                </c:pt>
                <c:pt idx="39">
                  <c:v>31817</c:v>
                </c:pt>
                <c:pt idx="40">
                  <c:v>31818</c:v>
                </c:pt>
                <c:pt idx="41">
                  <c:v>31819</c:v>
                </c:pt>
                <c:pt idx="42">
                  <c:v>31820</c:v>
                </c:pt>
                <c:pt idx="43">
                  <c:v>31821</c:v>
                </c:pt>
                <c:pt idx="44">
                  <c:v>31822</c:v>
                </c:pt>
                <c:pt idx="45">
                  <c:v>31823</c:v>
                </c:pt>
                <c:pt idx="46">
                  <c:v>31824</c:v>
                </c:pt>
                <c:pt idx="47">
                  <c:v>31825</c:v>
                </c:pt>
                <c:pt idx="48">
                  <c:v>31826</c:v>
                </c:pt>
                <c:pt idx="49">
                  <c:v>31827</c:v>
                </c:pt>
                <c:pt idx="50">
                  <c:v>31828</c:v>
                </c:pt>
                <c:pt idx="51">
                  <c:v>31829</c:v>
                </c:pt>
                <c:pt idx="52">
                  <c:v>31830</c:v>
                </c:pt>
                <c:pt idx="53">
                  <c:v>31831</c:v>
                </c:pt>
                <c:pt idx="54">
                  <c:v>31832</c:v>
                </c:pt>
                <c:pt idx="55">
                  <c:v>31833</c:v>
                </c:pt>
                <c:pt idx="56">
                  <c:v>31834</c:v>
                </c:pt>
                <c:pt idx="57">
                  <c:v>31835</c:v>
                </c:pt>
                <c:pt idx="58">
                  <c:v>31836</c:v>
                </c:pt>
                <c:pt idx="59">
                  <c:v>31837</c:v>
                </c:pt>
                <c:pt idx="60">
                  <c:v>31838</c:v>
                </c:pt>
                <c:pt idx="61">
                  <c:v>31839</c:v>
                </c:pt>
                <c:pt idx="62">
                  <c:v>31840</c:v>
                </c:pt>
                <c:pt idx="63">
                  <c:v>31841</c:v>
                </c:pt>
                <c:pt idx="64">
                  <c:v>31842</c:v>
                </c:pt>
                <c:pt idx="65">
                  <c:v>31843</c:v>
                </c:pt>
                <c:pt idx="66">
                  <c:v>31844</c:v>
                </c:pt>
                <c:pt idx="67">
                  <c:v>31845</c:v>
                </c:pt>
                <c:pt idx="68">
                  <c:v>31846</c:v>
                </c:pt>
                <c:pt idx="69">
                  <c:v>31847</c:v>
                </c:pt>
                <c:pt idx="70">
                  <c:v>31848</c:v>
                </c:pt>
                <c:pt idx="71">
                  <c:v>31849</c:v>
                </c:pt>
                <c:pt idx="72">
                  <c:v>31850</c:v>
                </c:pt>
                <c:pt idx="73">
                  <c:v>31851</c:v>
                </c:pt>
                <c:pt idx="74">
                  <c:v>31852</c:v>
                </c:pt>
                <c:pt idx="75">
                  <c:v>31853</c:v>
                </c:pt>
                <c:pt idx="76">
                  <c:v>31854</c:v>
                </c:pt>
                <c:pt idx="77">
                  <c:v>31855</c:v>
                </c:pt>
                <c:pt idx="78">
                  <c:v>31856</c:v>
                </c:pt>
                <c:pt idx="79">
                  <c:v>31857</c:v>
                </c:pt>
                <c:pt idx="80">
                  <c:v>31858</c:v>
                </c:pt>
                <c:pt idx="81">
                  <c:v>31859</c:v>
                </c:pt>
                <c:pt idx="82">
                  <c:v>31860</c:v>
                </c:pt>
                <c:pt idx="83">
                  <c:v>31861</c:v>
                </c:pt>
                <c:pt idx="84">
                  <c:v>31862</c:v>
                </c:pt>
                <c:pt idx="85">
                  <c:v>31863</c:v>
                </c:pt>
                <c:pt idx="86">
                  <c:v>31864</c:v>
                </c:pt>
                <c:pt idx="87">
                  <c:v>31865</c:v>
                </c:pt>
                <c:pt idx="88">
                  <c:v>31866</c:v>
                </c:pt>
                <c:pt idx="89">
                  <c:v>31867</c:v>
                </c:pt>
                <c:pt idx="90">
                  <c:v>31868</c:v>
                </c:pt>
                <c:pt idx="91">
                  <c:v>31869</c:v>
                </c:pt>
                <c:pt idx="92">
                  <c:v>31870</c:v>
                </c:pt>
                <c:pt idx="93">
                  <c:v>31871</c:v>
                </c:pt>
                <c:pt idx="94">
                  <c:v>31872</c:v>
                </c:pt>
                <c:pt idx="95">
                  <c:v>31873</c:v>
                </c:pt>
                <c:pt idx="96">
                  <c:v>31874</c:v>
                </c:pt>
                <c:pt idx="97">
                  <c:v>31875</c:v>
                </c:pt>
                <c:pt idx="98">
                  <c:v>31876</c:v>
                </c:pt>
                <c:pt idx="99">
                  <c:v>31877</c:v>
                </c:pt>
                <c:pt idx="100">
                  <c:v>31878</c:v>
                </c:pt>
                <c:pt idx="101">
                  <c:v>31879</c:v>
                </c:pt>
                <c:pt idx="102">
                  <c:v>31880</c:v>
                </c:pt>
                <c:pt idx="103">
                  <c:v>31881</c:v>
                </c:pt>
                <c:pt idx="104">
                  <c:v>31882</c:v>
                </c:pt>
                <c:pt idx="105">
                  <c:v>31883</c:v>
                </c:pt>
                <c:pt idx="106">
                  <c:v>31884</c:v>
                </c:pt>
                <c:pt idx="107">
                  <c:v>31885</c:v>
                </c:pt>
                <c:pt idx="108">
                  <c:v>31886</c:v>
                </c:pt>
                <c:pt idx="109">
                  <c:v>31887</c:v>
                </c:pt>
                <c:pt idx="110">
                  <c:v>31888</c:v>
                </c:pt>
                <c:pt idx="111">
                  <c:v>31889</c:v>
                </c:pt>
                <c:pt idx="112">
                  <c:v>31890</c:v>
                </c:pt>
                <c:pt idx="113">
                  <c:v>31891</c:v>
                </c:pt>
                <c:pt idx="114">
                  <c:v>31892</c:v>
                </c:pt>
                <c:pt idx="115">
                  <c:v>31893</c:v>
                </c:pt>
                <c:pt idx="116">
                  <c:v>31894</c:v>
                </c:pt>
                <c:pt idx="117">
                  <c:v>31895</c:v>
                </c:pt>
                <c:pt idx="118">
                  <c:v>31896</c:v>
                </c:pt>
                <c:pt idx="119">
                  <c:v>31897</c:v>
                </c:pt>
                <c:pt idx="120">
                  <c:v>31898</c:v>
                </c:pt>
                <c:pt idx="121">
                  <c:v>31899</c:v>
                </c:pt>
                <c:pt idx="122">
                  <c:v>31900</c:v>
                </c:pt>
                <c:pt idx="123">
                  <c:v>31901</c:v>
                </c:pt>
                <c:pt idx="124">
                  <c:v>31902</c:v>
                </c:pt>
                <c:pt idx="125">
                  <c:v>31903</c:v>
                </c:pt>
                <c:pt idx="126">
                  <c:v>31904</c:v>
                </c:pt>
                <c:pt idx="127">
                  <c:v>31905</c:v>
                </c:pt>
                <c:pt idx="128">
                  <c:v>31906</c:v>
                </c:pt>
                <c:pt idx="129">
                  <c:v>31907</c:v>
                </c:pt>
                <c:pt idx="130">
                  <c:v>31908</c:v>
                </c:pt>
                <c:pt idx="131">
                  <c:v>31909</c:v>
                </c:pt>
                <c:pt idx="132">
                  <c:v>31910</c:v>
                </c:pt>
                <c:pt idx="133">
                  <c:v>31911</c:v>
                </c:pt>
                <c:pt idx="134">
                  <c:v>31912</c:v>
                </c:pt>
                <c:pt idx="135">
                  <c:v>31913</c:v>
                </c:pt>
                <c:pt idx="136">
                  <c:v>31914</c:v>
                </c:pt>
                <c:pt idx="137">
                  <c:v>31915</c:v>
                </c:pt>
                <c:pt idx="138">
                  <c:v>31916</c:v>
                </c:pt>
                <c:pt idx="139">
                  <c:v>31917</c:v>
                </c:pt>
                <c:pt idx="140">
                  <c:v>31918</c:v>
                </c:pt>
                <c:pt idx="141">
                  <c:v>31919</c:v>
                </c:pt>
                <c:pt idx="142">
                  <c:v>31920</c:v>
                </c:pt>
                <c:pt idx="143">
                  <c:v>31921</c:v>
                </c:pt>
                <c:pt idx="144">
                  <c:v>31922</c:v>
                </c:pt>
                <c:pt idx="145">
                  <c:v>31923</c:v>
                </c:pt>
                <c:pt idx="146">
                  <c:v>31924</c:v>
                </c:pt>
                <c:pt idx="147">
                  <c:v>31925</c:v>
                </c:pt>
                <c:pt idx="148">
                  <c:v>31926</c:v>
                </c:pt>
                <c:pt idx="149">
                  <c:v>31927</c:v>
                </c:pt>
                <c:pt idx="150">
                  <c:v>31928</c:v>
                </c:pt>
                <c:pt idx="151">
                  <c:v>31929</c:v>
                </c:pt>
                <c:pt idx="152">
                  <c:v>31930</c:v>
                </c:pt>
                <c:pt idx="153">
                  <c:v>31931</c:v>
                </c:pt>
                <c:pt idx="154">
                  <c:v>31932</c:v>
                </c:pt>
                <c:pt idx="155">
                  <c:v>31933</c:v>
                </c:pt>
                <c:pt idx="156">
                  <c:v>31934</c:v>
                </c:pt>
                <c:pt idx="157">
                  <c:v>31935</c:v>
                </c:pt>
                <c:pt idx="158">
                  <c:v>31936</c:v>
                </c:pt>
                <c:pt idx="159">
                  <c:v>31937</c:v>
                </c:pt>
                <c:pt idx="160">
                  <c:v>31938</c:v>
                </c:pt>
                <c:pt idx="161">
                  <c:v>31939</c:v>
                </c:pt>
                <c:pt idx="162">
                  <c:v>31940</c:v>
                </c:pt>
                <c:pt idx="163">
                  <c:v>31941</c:v>
                </c:pt>
                <c:pt idx="164">
                  <c:v>31942</c:v>
                </c:pt>
                <c:pt idx="165">
                  <c:v>31943</c:v>
                </c:pt>
                <c:pt idx="166">
                  <c:v>31944</c:v>
                </c:pt>
                <c:pt idx="167">
                  <c:v>31945</c:v>
                </c:pt>
                <c:pt idx="168">
                  <c:v>31946</c:v>
                </c:pt>
                <c:pt idx="169">
                  <c:v>31947</c:v>
                </c:pt>
                <c:pt idx="170">
                  <c:v>31948</c:v>
                </c:pt>
                <c:pt idx="171">
                  <c:v>31949</c:v>
                </c:pt>
                <c:pt idx="172">
                  <c:v>31950</c:v>
                </c:pt>
                <c:pt idx="173">
                  <c:v>31951</c:v>
                </c:pt>
                <c:pt idx="174">
                  <c:v>31952</c:v>
                </c:pt>
                <c:pt idx="175">
                  <c:v>31953</c:v>
                </c:pt>
                <c:pt idx="176">
                  <c:v>31954</c:v>
                </c:pt>
                <c:pt idx="177">
                  <c:v>31955</c:v>
                </c:pt>
                <c:pt idx="178">
                  <c:v>31956</c:v>
                </c:pt>
                <c:pt idx="179">
                  <c:v>31957</c:v>
                </c:pt>
                <c:pt idx="180">
                  <c:v>31958</c:v>
                </c:pt>
                <c:pt idx="181">
                  <c:v>31959</c:v>
                </c:pt>
                <c:pt idx="182">
                  <c:v>31960</c:v>
                </c:pt>
                <c:pt idx="183">
                  <c:v>31961</c:v>
                </c:pt>
                <c:pt idx="184">
                  <c:v>31962</c:v>
                </c:pt>
                <c:pt idx="185">
                  <c:v>31963</c:v>
                </c:pt>
                <c:pt idx="186">
                  <c:v>31964</c:v>
                </c:pt>
                <c:pt idx="187">
                  <c:v>31965</c:v>
                </c:pt>
                <c:pt idx="188">
                  <c:v>31966</c:v>
                </c:pt>
                <c:pt idx="189">
                  <c:v>31967</c:v>
                </c:pt>
                <c:pt idx="190">
                  <c:v>31968</c:v>
                </c:pt>
                <c:pt idx="191">
                  <c:v>31969</c:v>
                </c:pt>
                <c:pt idx="192">
                  <c:v>31970</c:v>
                </c:pt>
                <c:pt idx="193">
                  <c:v>31971</c:v>
                </c:pt>
                <c:pt idx="194">
                  <c:v>31972</c:v>
                </c:pt>
                <c:pt idx="195">
                  <c:v>31973</c:v>
                </c:pt>
                <c:pt idx="196">
                  <c:v>31974</c:v>
                </c:pt>
                <c:pt idx="197">
                  <c:v>31975</c:v>
                </c:pt>
                <c:pt idx="198">
                  <c:v>31976</c:v>
                </c:pt>
                <c:pt idx="199">
                  <c:v>31977</c:v>
                </c:pt>
                <c:pt idx="200">
                  <c:v>31978</c:v>
                </c:pt>
                <c:pt idx="201">
                  <c:v>31979</c:v>
                </c:pt>
                <c:pt idx="202">
                  <c:v>31980</c:v>
                </c:pt>
                <c:pt idx="203">
                  <c:v>31981</c:v>
                </c:pt>
                <c:pt idx="204">
                  <c:v>31982</c:v>
                </c:pt>
                <c:pt idx="205">
                  <c:v>31983</c:v>
                </c:pt>
                <c:pt idx="206">
                  <c:v>31984</c:v>
                </c:pt>
                <c:pt idx="207">
                  <c:v>31985</c:v>
                </c:pt>
                <c:pt idx="208">
                  <c:v>31986</c:v>
                </c:pt>
                <c:pt idx="209">
                  <c:v>31987</c:v>
                </c:pt>
                <c:pt idx="210">
                  <c:v>31988</c:v>
                </c:pt>
                <c:pt idx="211">
                  <c:v>31989</c:v>
                </c:pt>
                <c:pt idx="212">
                  <c:v>31990</c:v>
                </c:pt>
                <c:pt idx="213">
                  <c:v>31991</c:v>
                </c:pt>
                <c:pt idx="214">
                  <c:v>31992</c:v>
                </c:pt>
                <c:pt idx="215">
                  <c:v>31993</c:v>
                </c:pt>
                <c:pt idx="216">
                  <c:v>31994</c:v>
                </c:pt>
                <c:pt idx="217">
                  <c:v>31995</c:v>
                </c:pt>
                <c:pt idx="218">
                  <c:v>31996</c:v>
                </c:pt>
                <c:pt idx="219">
                  <c:v>31997</c:v>
                </c:pt>
                <c:pt idx="220">
                  <c:v>31998</c:v>
                </c:pt>
                <c:pt idx="221">
                  <c:v>31999</c:v>
                </c:pt>
                <c:pt idx="222">
                  <c:v>32000</c:v>
                </c:pt>
                <c:pt idx="223">
                  <c:v>32001</c:v>
                </c:pt>
                <c:pt idx="224">
                  <c:v>32002</c:v>
                </c:pt>
                <c:pt idx="225">
                  <c:v>32003</c:v>
                </c:pt>
                <c:pt idx="226">
                  <c:v>32004</c:v>
                </c:pt>
                <c:pt idx="227">
                  <c:v>32005</c:v>
                </c:pt>
                <c:pt idx="228">
                  <c:v>32006</c:v>
                </c:pt>
                <c:pt idx="229">
                  <c:v>32007</c:v>
                </c:pt>
                <c:pt idx="230">
                  <c:v>32008</c:v>
                </c:pt>
                <c:pt idx="231">
                  <c:v>32009</c:v>
                </c:pt>
                <c:pt idx="232">
                  <c:v>32010</c:v>
                </c:pt>
                <c:pt idx="233">
                  <c:v>32011</c:v>
                </c:pt>
                <c:pt idx="234">
                  <c:v>32012</c:v>
                </c:pt>
                <c:pt idx="235">
                  <c:v>32013</c:v>
                </c:pt>
                <c:pt idx="236">
                  <c:v>32014</c:v>
                </c:pt>
                <c:pt idx="237">
                  <c:v>32015</c:v>
                </c:pt>
                <c:pt idx="238">
                  <c:v>32016</c:v>
                </c:pt>
                <c:pt idx="239">
                  <c:v>32017</c:v>
                </c:pt>
                <c:pt idx="240">
                  <c:v>32018</c:v>
                </c:pt>
                <c:pt idx="241">
                  <c:v>32019</c:v>
                </c:pt>
                <c:pt idx="242">
                  <c:v>32020</c:v>
                </c:pt>
                <c:pt idx="243">
                  <c:v>32021</c:v>
                </c:pt>
                <c:pt idx="244">
                  <c:v>32022</c:v>
                </c:pt>
                <c:pt idx="245">
                  <c:v>32023</c:v>
                </c:pt>
                <c:pt idx="246">
                  <c:v>32024</c:v>
                </c:pt>
                <c:pt idx="247">
                  <c:v>32025</c:v>
                </c:pt>
                <c:pt idx="248">
                  <c:v>32026</c:v>
                </c:pt>
                <c:pt idx="249">
                  <c:v>32027</c:v>
                </c:pt>
                <c:pt idx="250">
                  <c:v>32028</c:v>
                </c:pt>
                <c:pt idx="251">
                  <c:v>32029</c:v>
                </c:pt>
                <c:pt idx="252">
                  <c:v>32030</c:v>
                </c:pt>
                <c:pt idx="253">
                  <c:v>32031</c:v>
                </c:pt>
                <c:pt idx="254">
                  <c:v>32032</c:v>
                </c:pt>
                <c:pt idx="255">
                  <c:v>32033</c:v>
                </c:pt>
                <c:pt idx="256">
                  <c:v>32034</c:v>
                </c:pt>
                <c:pt idx="257">
                  <c:v>32035</c:v>
                </c:pt>
                <c:pt idx="258">
                  <c:v>32036</c:v>
                </c:pt>
                <c:pt idx="259">
                  <c:v>32037</c:v>
                </c:pt>
                <c:pt idx="260">
                  <c:v>32038</c:v>
                </c:pt>
                <c:pt idx="261">
                  <c:v>32039</c:v>
                </c:pt>
                <c:pt idx="262">
                  <c:v>32040</c:v>
                </c:pt>
                <c:pt idx="263">
                  <c:v>32041</c:v>
                </c:pt>
                <c:pt idx="264">
                  <c:v>32042</c:v>
                </c:pt>
                <c:pt idx="265">
                  <c:v>32043</c:v>
                </c:pt>
                <c:pt idx="266">
                  <c:v>32044</c:v>
                </c:pt>
                <c:pt idx="267">
                  <c:v>32045</c:v>
                </c:pt>
                <c:pt idx="268">
                  <c:v>32046</c:v>
                </c:pt>
                <c:pt idx="269">
                  <c:v>32047</c:v>
                </c:pt>
                <c:pt idx="270">
                  <c:v>32048</c:v>
                </c:pt>
                <c:pt idx="271">
                  <c:v>32049</c:v>
                </c:pt>
                <c:pt idx="272">
                  <c:v>32050</c:v>
                </c:pt>
                <c:pt idx="273">
                  <c:v>32051</c:v>
                </c:pt>
                <c:pt idx="274">
                  <c:v>32052</c:v>
                </c:pt>
                <c:pt idx="275">
                  <c:v>32053</c:v>
                </c:pt>
                <c:pt idx="276">
                  <c:v>32054</c:v>
                </c:pt>
                <c:pt idx="277">
                  <c:v>32055</c:v>
                </c:pt>
                <c:pt idx="278">
                  <c:v>32056</c:v>
                </c:pt>
                <c:pt idx="279">
                  <c:v>32057</c:v>
                </c:pt>
                <c:pt idx="280">
                  <c:v>32058</c:v>
                </c:pt>
                <c:pt idx="281">
                  <c:v>32059</c:v>
                </c:pt>
                <c:pt idx="282">
                  <c:v>32060</c:v>
                </c:pt>
                <c:pt idx="283">
                  <c:v>32061</c:v>
                </c:pt>
                <c:pt idx="284">
                  <c:v>32062</c:v>
                </c:pt>
                <c:pt idx="285">
                  <c:v>32063</c:v>
                </c:pt>
                <c:pt idx="286">
                  <c:v>32064</c:v>
                </c:pt>
                <c:pt idx="287">
                  <c:v>32065</c:v>
                </c:pt>
                <c:pt idx="288">
                  <c:v>32066</c:v>
                </c:pt>
                <c:pt idx="289">
                  <c:v>32067</c:v>
                </c:pt>
                <c:pt idx="290">
                  <c:v>32068</c:v>
                </c:pt>
                <c:pt idx="291">
                  <c:v>32069</c:v>
                </c:pt>
                <c:pt idx="292">
                  <c:v>32070</c:v>
                </c:pt>
                <c:pt idx="293">
                  <c:v>32071</c:v>
                </c:pt>
                <c:pt idx="294">
                  <c:v>32072</c:v>
                </c:pt>
                <c:pt idx="295">
                  <c:v>32073</c:v>
                </c:pt>
                <c:pt idx="296">
                  <c:v>32074</c:v>
                </c:pt>
                <c:pt idx="297">
                  <c:v>32075</c:v>
                </c:pt>
                <c:pt idx="298">
                  <c:v>32076</c:v>
                </c:pt>
                <c:pt idx="299">
                  <c:v>32077</c:v>
                </c:pt>
                <c:pt idx="300">
                  <c:v>32078</c:v>
                </c:pt>
                <c:pt idx="301">
                  <c:v>32079</c:v>
                </c:pt>
                <c:pt idx="302">
                  <c:v>32080</c:v>
                </c:pt>
                <c:pt idx="303">
                  <c:v>32081</c:v>
                </c:pt>
                <c:pt idx="304">
                  <c:v>32082</c:v>
                </c:pt>
                <c:pt idx="305">
                  <c:v>32083</c:v>
                </c:pt>
                <c:pt idx="306">
                  <c:v>32084</c:v>
                </c:pt>
                <c:pt idx="307">
                  <c:v>32085</c:v>
                </c:pt>
                <c:pt idx="308">
                  <c:v>32086</c:v>
                </c:pt>
                <c:pt idx="309">
                  <c:v>32087</c:v>
                </c:pt>
                <c:pt idx="310">
                  <c:v>32088</c:v>
                </c:pt>
                <c:pt idx="311">
                  <c:v>32089</c:v>
                </c:pt>
                <c:pt idx="312">
                  <c:v>32090</c:v>
                </c:pt>
                <c:pt idx="313">
                  <c:v>32091</c:v>
                </c:pt>
                <c:pt idx="314">
                  <c:v>32092</c:v>
                </c:pt>
                <c:pt idx="315">
                  <c:v>32093</c:v>
                </c:pt>
                <c:pt idx="316">
                  <c:v>32094</c:v>
                </c:pt>
                <c:pt idx="317">
                  <c:v>32095</c:v>
                </c:pt>
                <c:pt idx="318">
                  <c:v>32096</c:v>
                </c:pt>
                <c:pt idx="319">
                  <c:v>32097</c:v>
                </c:pt>
                <c:pt idx="320">
                  <c:v>32098</c:v>
                </c:pt>
                <c:pt idx="321">
                  <c:v>32099</c:v>
                </c:pt>
                <c:pt idx="322">
                  <c:v>32100</c:v>
                </c:pt>
                <c:pt idx="323">
                  <c:v>32101</c:v>
                </c:pt>
                <c:pt idx="324">
                  <c:v>32102</c:v>
                </c:pt>
                <c:pt idx="325">
                  <c:v>32103</c:v>
                </c:pt>
                <c:pt idx="326">
                  <c:v>32104</c:v>
                </c:pt>
                <c:pt idx="327">
                  <c:v>32105</c:v>
                </c:pt>
                <c:pt idx="328">
                  <c:v>32106</c:v>
                </c:pt>
                <c:pt idx="329">
                  <c:v>32107</c:v>
                </c:pt>
                <c:pt idx="330">
                  <c:v>32108</c:v>
                </c:pt>
                <c:pt idx="331">
                  <c:v>32109</c:v>
                </c:pt>
                <c:pt idx="332">
                  <c:v>32110</c:v>
                </c:pt>
                <c:pt idx="333">
                  <c:v>32111</c:v>
                </c:pt>
                <c:pt idx="334">
                  <c:v>32112</c:v>
                </c:pt>
                <c:pt idx="335">
                  <c:v>32113</c:v>
                </c:pt>
                <c:pt idx="336">
                  <c:v>32114</c:v>
                </c:pt>
                <c:pt idx="337">
                  <c:v>32115</c:v>
                </c:pt>
                <c:pt idx="338">
                  <c:v>32116</c:v>
                </c:pt>
                <c:pt idx="339">
                  <c:v>32117</c:v>
                </c:pt>
                <c:pt idx="340">
                  <c:v>32118</c:v>
                </c:pt>
                <c:pt idx="341">
                  <c:v>32119</c:v>
                </c:pt>
                <c:pt idx="342">
                  <c:v>32120</c:v>
                </c:pt>
                <c:pt idx="343">
                  <c:v>32121</c:v>
                </c:pt>
                <c:pt idx="344">
                  <c:v>32122</c:v>
                </c:pt>
                <c:pt idx="345">
                  <c:v>32123</c:v>
                </c:pt>
                <c:pt idx="346">
                  <c:v>32124</c:v>
                </c:pt>
                <c:pt idx="347">
                  <c:v>32125</c:v>
                </c:pt>
                <c:pt idx="348">
                  <c:v>32126</c:v>
                </c:pt>
                <c:pt idx="349">
                  <c:v>32127</c:v>
                </c:pt>
                <c:pt idx="350">
                  <c:v>32128</c:v>
                </c:pt>
                <c:pt idx="351">
                  <c:v>32129</c:v>
                </c:pt>
                <c:pt idx="352">
                  <c:v>32130</c:v>
                </c:pt>
                <c:pt idx="353">
                  <c:v>32131</c:v>
                </c:pt>
                <c:pt idx="354">
                  <c:v>32132</c:v>
                </c:pt>
                <c:pt idx="355">
                  <c:v>32133</c:v>
                </c:pt>
                <c:pt idx="356">
                  <c:v>32134</c:v>
                </c:pt>
                <c:pt idx="357">
                  <c:v>32135</c:v>
                </c:pt>
                <c:pt idx="358">
                  <c:v>32136</c:v>
                </c:pt>
                <c:pt idx="359">
                  <c:v>32137</c:v>
                </c:pt>
                <c:pt idx="360">
                  <c:v>32138</c:v>
                </c:pt>
                <c:pt idx="361">
                  <c:v>32139</c:v>
                </c:pt>
                <c:pt idx="362">
                  <c:v>32140</c:v>
                </c:pt>
                <c:pt idx="363">
                  <c:v>32141</c:v>
                </c:pt>
                <c:pt idx="364">
                  <c:v>32142</c:v>
                </c:pt>
              </c:numCache>
            </c:numRef>
          </c:cat>
          <c:val>
            <c:numRef>
              <c:f>'1987'!$Q$69:$Q$433</c:f>
              <c:numCache>
                <c:formatCode>General</c:formatCode>
                <c:ptCount val="365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73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62</c:v>
                </c:pt>
                <c:pt idx="8">
                  <c:v>17</c:v>
                </c:pt>
                <c:pt idx="9">
                  <c:v>12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12</c:v>
                </c:pt>
                <c:pt idx="14">
                  <c:v>3</c:v>
                </c:pt>
                <c:pt idx="15">
                  <c:v>10</c:v>
                </c:pt>
                <c:pt idx="16">
                  <c:v>4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89</c:v>
                </c:pt>
                <c:pt idx="21">
                  <c:v>23</c:v>
                </c:pt>
                <c:pt idx="22">
                  <c:v>0</c:v>
                </c:pt>
                <c:pt idx="23">
                  <c:v>0</c:v>
                </c:pt>
                <c:pt idx="24">
                  <c:v>27</c:v>
                </c:pt>
                <c:pt idx="25">
                  <c:v>34</c:v>
                </c:pt>
                <c:pt idx="26">
                  <c:v>71</c:v>
                </c:pt>
                <c:pt idx="27">
                  <c:v>0</c:v>
                </c:pt>
                <c:pt idx="28">
                  <c:v>0</c:v>
                </c:pt>
                <c:pt idx="29">
                  <c:v>16</c:v>
                </c:pt>
                <c:pt idx="30">
                  <c:v>7</c:v>
                </c:pt>
                <c:pt idx="31">
                  <c:v>11</c:v>
                </c:pt>
                <c:pt idx="32">
                  <c:v>11</c:v>
                </c:pt>
                <c:pt idx="33">
                  <c:v>18</c:v>
                </c:pt>
                <c:pt idx="34">
                  <c:v>28</c:v>
                </c:pt>
                <c:pt idx="35">
                  <c:v>12</c:v>
                </c:pt>
                <c:pt idx="36">
                  <c:v>2</c:v>
                </c:pt>
                <c:pt idx="37">
                  <c:v>0</c:v>
                </c:pt>
                <c:pt idx="38">
                  <c:v>7</c:v>
                </c:pt>
                <c:pt idx="39">
                  <c:v>44</c:v>
                </c:pt>
                <c:pt idx="40">
                  <c:v>20</c:v>
                </c:pt>
                <c:pt idx="41">
                  <c:v>11</c:v>
                </c:pt>
                <c:pt idx="42">
                  <c:v>46</c:v>
                </c:pt>
                <c:pt idx="43">
                  <c:v>6</c:v>
                </c:pt>
                <c:pt idx="44">
                  <c:v>11</c:v>
                </c:pt>
                <c:pt idx="45">
                  <c:v>28</c:v>
                </c:pt>
                <c:pt idx="46">
                  <c:v>25</c:v>
                </c:pt>
                <c:pt idx="47">
                  <c:v>81</c:v>
                </c:pt>
                <c:pt idx="48">
                  <c:v>45</c:v>
                </c:pt>
                <c:pt idx="49">
                  <c:v>44</c:v>
                </c:pt>
                <c:pt idx="50">
                  <c:v>40</c:v>
                </c:pt>
                <c:pt idx="51">
                  <c:v>17</c:v>
                </c:pt>
                <c:pt idx="52">
                  <c:v>0</c:v>
                </c:pt>
                <c:pt idx="53">
                  <c:v>0</c:v>
                </c:pt>
                <c:pt idx="54">
                  <c:v>45</c:v>
                </c:pt>
                <c:pt idx="55">
                  <c:v>41</c:v>
                </c:pt>
                <c:pt idx="56">
                  <c:v>39</c:v>
                </c:pt>
                <c:pt idx="57">
                  <c:v>0</c:v>
                </c:pt>
                <c:pt idx="58">
                  <c:v>12</c:v>
                </c:pt>
                <c:pt idx="59">
                  <c:v>0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15</c:v>
                </c:pt>
                <c:pt idx="64">
                  <c:v>0</c:v>
                </c:pt>
                <c:pt idx="65">
                  <c:v>9</c:v>
                </c:pt>
                <c:pt idx="66">
                  <c:v>37</c:v>
                </c:pt>
                <c:pt idx="67">
                  <c:v>3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6</c:v>
                </c:pt>
                <c:pt idx="76">
                  <c:v>0</c:v>
                </c:pt>
                <c:pt idx="77">
                  <c:v>7</c:v>
                </c:pt>
                <c:pt idx="78">
                  <c:v>2</c:v>
                </c:pt>
                <c:pt idx="79">
                  <c:v>7</c:v>
                </c:pt>
                <c:pt idx="80">
                  <c:v>9</c:v>
                </c:pt>
                <c:pt idx="81">
                  <c:v>0</c:v>
                </c:pt>
                <c:pt idx="82">
                  <c:v>1</c:v>
                </c:pt>
                <c:pt idx="83">
                  <c:v>4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24</c:v>
                </c:pt>
                <c:pt idx="92">
                  <c:v>1</c:v>
                </c:pt>
                <c:pt idx="93">
                  <c:v>14</c:v>
                </c:pt>
                <c:pt idx="94">
                  <c:v>0</c:v>
                </c:pt>
                <c:pt idx="95">
                  <c:v>12</c:v>
                </c:pt>
                <c:pt idx="96">
                  <c:v>0</c:v>
                </c:pt>
                <c:pt idx="97">
                  <c:v>8</c:v>
                </c:pt>
                <c:pt idx="98">
                  <c:v>3</c:v>
                </c:pt>
                <c:pt idx="99">
                  <c:v>0</c:v>
                </c:pt>
                <c:pt idx="100">
                  <c:v>10</c:v>
                </c:pt>
                <c:pt idx="101">
                  <c:v>41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20</c:v>
                </c:pt>
                <c:pt idx="106">
                  <c:v>8</c:v>
                </c:pt>
                <c:pt idx="107">
                  <c:v>0</c:v>
                </c:pt>
                <c:pt idx="108">
                  <c:v>0</c:v>
                </c:pt>
                <c:pt idx="109">
                  <c:v>31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19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37</c:v>
                </c:pt>
                <c:pt idx="153">
                  <c:v>0</c:v>
                </c:pt>
                <c:pt idx="154">
                  <c:v>0</c:v>
                </c:pt>
                <c:pt idx="155">
                  <c:v>19</c:v>
                </c:pt>
                <c:pt idx="156">
                  <c:v>1</c:v>
                </c:pt>
                <c:pt idx="157">
                  <c:v>1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15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8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27</c:v>
                </c:pt>
                <c:pt idx="310">
                  <c:v>0</c:v>
                </c:pt>
                <c:pt idx="311">
                  <c:v>7</c:v>
                </c:pt>
                <c:pt idx="312">
                  <c:v>0</c:v>
                </c:pt>
                <c:pt idx="313">
                  <c:v>0</c:v>
                </c:pt>
                <c:pt idx="314">
                  <c:v>15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1</c:v>
                </c:pt>
                <c:pt idx="326">
                  <c:v>52</c:v>
                </c:pt>
                <c:pt idx="327">
                  <c:v>0</c:v>
                </c:pt>
                <c:pt idx="328">
                  <c:v>0</c:v>
                </c:pt>
                <c:pt idx="329">
                  <c:v>40</c:v>
                </c:pt>
                <c:pt idx="330">
                  <c:v>36</c:v>
                </c:pt>
                <c:pt idx="331">
                  <c:v>0</c:v>
                </c:pt>
                <c:pt idx="332">
                  <c:v>31</c:v>
                </c:pt>
                <c:pt idx="333">
                  <c:v>16</c:v>
                </c:pt>
                <c:pt idx="334">
                  <c:v>0</c:v>
                </c:pt>
                <c:pt idx="335">
                  <c:v>14</c:v>
                </c:pt>
                <c:pt idx="336">
                  <c:v>3</c:v>
                </c:pt>
                <c:pt idx="337">
                  <c:v>7</c:v>
                </c:pt>
                <c:pt idx="338">
                  <c:v>13</c:v>
                </c:pt>
                <c:pt idx="339">
                  <c:v>30</c:v>
                </c:pt>
                <c:pt idx="340">
                  <c:v>1</c:v>
                </c:pt>
                <c:pt idx="341">
                  <c:v>19</c:v>
                </c:pt>
                <c:pt idx="342">
                  <c:v>0</c:v>
                </c:pt>
                <c:pt idx="343">
                  <c:v>35</c:v>
                </c:pt>
                <c:pt idx="344">
                  <c:v>4</c:v>
                </c:pt>
                <c:pt idx="345">
                  <c:v>51</c:v>
                </c:pt>
                <c:pt idx="346">
                  <c:v>35</c:v>
                </c:pt>
                <c:pt idx="347">
                  <c:v>0</c:v>
                </c:pt>
                <c:pt idx="348">
                  <c:v>2</c:v>
                </c:pt>
                <c:pt idx="349">
                  <c:v>11</c:v>
                </c:pt>
                <c:pt idx="350">
                  <c:v>0</c:v>
                </c:pt>
                <c:pt idx="351">
                  <c:v>13</c:v>
                </c:pt>
                <c:pt idx="352">
                  <c:v>7</c:v>
                </c:pt>
                <c:pt idx="353">
                  <c:v>0</c:v>
                </c:pt>
                <c:pt idx="354">
                  <c:v>4</c:v>
                </c:pt>
                <c:pt idx="355">
                  <c:v>49</c:v>
                </c:pt>
                <c:pt idx="356">
                  <c:v>0</c:v>
                </c:pt>
                <c:pt idx="357">
                  <c:v>8</c:v>
                </c:pt>
                <c:pt idx="358">
                  <c:v>1</c:v>
                </c:pt>
                <c:pt idx="359">
                  <c:v>56</c:v>
                </c:pt>
                <c:pt idx="360">
                  <c:v>0</c:v>
                </c:pt>
                <c:pt idx="361">
                  <c:v>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E-4896-921C-5095DA1E1A24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'1987'!$P$69:$P$433</c:f>
              <c:numCache>
                <c:formatCode>d\-mmm</c:formatCode>
                <c:ptCount val="365"/>
                <c:pt idx="0">
                  <c:v>31778</c:v>
                </c:pt>
                <c:pt idx="1">
                  <c:v>31779</c:v>
                </c:pt>
                <c:pt idx="2">
                  <c:v>31780</c:v>
                </c:pt>
                <c:pt idx="3">
                  <c:v>31781</c:v>
                </c:pt>
                <c:pt idx="4">
                  <c:v>31782</c:v>
                </c:pt>
                <c:pt idx="5">
                  <c:v>31783</c:v>
                </c:pt>
                <c:pt idx="6">
                  <c:v>31784</c:v>
                </c:pt>
                <c:pt idx="7">
                  <c:v>31785</c:v>
                </c:pt>
                <c:pt idx="8">
                  <c:v>31786</c:v>
                </c:pt>
                <c:pt idx="9">
                  <c:v>31787</c:v>
                </c:pt>
                <c:pt idx="10">
                  <c:v>31788</c:v>
                </c:pt>
                <c:pt idx="11">
                  <c:v>31789</c:v>
                </c:pt>
                <c:pt idx="12">
                  <c:v>31790</c:v>
                </c:pt>
                <c:pt idx="13">
                  <c:v>31791</c:v>
                </c:pt>
                <c:pt idx="14">
                  <c:v>31792</c:v>
                </c:pt>
                <c:pt idx="15">
                  <c:v>31793</c:v>
                </c:pt>
                <c:pt idx="16">
                  <c:v>31794</c:v>
                </c:pt>
                <c:pt idx="17">
                  <c:v>31795</c:v>
                </c:pt>
                <c:pt idx="18">
                  <c:v>31796</c:v>
                </c:pt>
                <c:pt idx="19">
                  <c:v>31797</c:v>
                </c:pt>
                <c:pt idx="20">
                  <c:v>31798</c:v>
                </c:pt>
                <c:pt idx="21">
                  <c:v>31799</c:v>
                </c:pt>
                <c:pt idx="22">
                  <c:v>31800</c:v>
                </c:pt>
                <c:pt idx="23">
                  <c:v>31801</c:v>
                </c:pt>
                <c:pt idx="24">
                  <c:v>31802</c:v>
                </c:pt>
                <c:pt idx="25">
                  <c:v>31803</c:v>
                </c:pt>
                <c:pt idx="26">
                  <c:v>31804</c:v>
                </c:pt>
                <c:pt idx="27">
                  <c:v>31805</c:v>
                </c:pt>
                <c:pt idx="28">
                  <c:v>31806</c:v>
                </c:pt>
                <c:pt idx="29">
                  <c:v>31807</c:v>
                </c:pt>
                <c:pt idx="30">
                  <c:v>31808</c:v>
                </c:pt>
                <c:pt idx="31">
                  <c:v>31809</c:v>
                </c:pt>
                <c:pt idx="32">
                  <c:v>31810</c:v>
                </c:pt>
                <c:pt idx="33">
                  <c:v>31811</c:v>
                </c:pt>
                <c:pt idx="34">
                  <c:v>31812</c:v>
                </c:pt>
                <c:pt idx="35">
                  <c:v>31813</c:v>
                </c:pt>
                <c:pt idx="36">
                  <c:v>31814</c:v>
                </c:pt>
                <c:pt idx="37">
                  <c:v>31815</c:v>
                </c:pt>
                <c:pt idx="38">
                  <c:v>31816</c:v>
                </c:pt>
                <c:pt idx="39">
                  <c:v>31817</c:v>
                </c:pt>
                <c:pt idx="40">
                  <c:v>31818</c:v>
                </c:pt>
                <c:pt idx="41">
                  <c:v>31819</c:v>
                </c:pt>
                <c:pt idx="42">
                  <c:v>31820</c:v>
                </c:pt>
                <c:pt idx="43">
                  <c:v>31821</c:v>
                </c:pt>
                <c:pt idx="44">
                  <c:v>31822</c:v>
                </c:pt>
                <c:pt idx="45">
                  <c:v>31823</c:v>
                </c:pt>
                <c:pt idx="46">
                  <c:v>31824</c:v>
                </c:pt>
                <c:pt idx="47">
                  <c:v>31825</c:v>
                </c:pt>
                <c:pt idx="48">
                  <c:v>31826</c:v>
                </c:pt>
                <c:pt idx="49">
                  <c:v>31827</c:v>
                </c:pt>
                <c:pt idx="50">
                  <c:v>31828</c:v>
                </c:pt>
                <c:pt idx="51">
                  <c:v>31829</c:v>
                </c:pt>
                <c:pt idx="52">
                  <c:v>31830</c:v>
                </c:pt>
                <c:pt idx="53">
                  <c:v>31831</c:v>
                </c:pt>
                <c:pt idx="54">
                  <c:v>31832</c:v>
                </c:pt>
                <c:pt idx="55">
                  <c:v>31833</c:v>
                </c:pt>
                <c:pt idx="56">
                  <c:v>31834</c:v>
                </c:pt>
                <c:pt idx="57">
                  <c:v>31835</c:v>
                </c:pt>
                <c:pt idx="58">
                  <c:v>31836</c:v>
                </c:pt>
                <c:pt idx="59">
                  <c:v>31837</c:v>
                </c:pt>
                <c:pt idx="60">
                  <c:v>31838</c:v>
                </c:pt>
                <c:pt idx="61">
                  <c:v>31839</c:v>
                </c:pt>
                <c:pt idx="62">
                  <c:v>31840</c:v>
                </c:pt>
                <c:pt idx="63">
                  <c:v>31841</c:v>
                </c:pt>
                <c:pt idx="64">
                  <c:v>31842</c:v>
                </c:pt>
                <c:pt idx="65">
                  <c:v>31843</c:v>
                </c:pt>
                <c:pt idx="66">
                  <c:v>31844</c:v>
                </c:pt>
                <c:pt idx="67">
                  <c:v>31845</c:v>
                </c:pt>
                <c:pt idx="68">
                  <c:v>31846</c:v>
                </c:pt>
                <c:pt idx="69">
                  <c:v>31847</c:v>
                </c:pt>
                <c:pt idx="70">
                  <c:v>31848</c:v>
                </c:pt>
                <c:pt idx="71">
                  <c:v>31849</c:v>
                </c:pt>
                <c:pt idx="72">
                  <c:v>31850</c:v>
                </c:pt>
                <c:pt idx="73">
                  <c:v>31851</c:v>
                </c:pt>
                <c:pt idx="74">
                  <c:v>31852</c:v>
                </c:pt>
                <c:pt idx="75">
                  <c:v>31853</c:v>
                </c:pt>
                <c:pt idx="76">
                  <c:v>31854</c:v>
                </c:pt>
                <c:pt idx="77">
                  <c:v>31855</c:v>
                </c:pt>
                <c:pt idx="78">
                  <c:v>31856</c:v>
                </c:pt>
                <c:pt idx="79">
                  <c:v>31857</c:v>
                </c:pt>
                <c:pt idx="80">
                  <c:v>31858</c:v>
                </c:pt>
                <c:pt idx="81">
                  <c:v>31859</c:v>
                </c:pt>
                <c:pt idx="82">
                  <c:v>31860</c:v>
                </c:pt>
                <c:pt idx="83">
                  <c:v>31861</c:v>
                </c:pt>
                <c:pt idx="84">
                  <c:v>31862</c:v>
                </c:pt>
                <c:pt idx="85">
                  <c:v>31863</c:v>
                </c:pt>
                <c:pt idx="86">
                  <c:v>31864</c:v>
                </c:pt>
                <c:pt idx="87">
                  <c:v>31865</c:v>
                </c:pt>
                <c:pt idx="88">
                  <c:v>31866</c:v>
                </c:pt>
                <c:pt idx="89">
                  <c:v>31867</c:v>
                </c:pt>
                <c:pt idx="90">
                  <c:v>31868</c:v>
                </c:pt>
                <c:pt idx="91">
                  <c:v>31869</c:v>
                </c:pt>
                <c:pt idx="92">
                  <c:v>31870</c:v>
                </c:pt>
                <c:pt idx="93">
                  <c:v>31871</c:v>
                </c:pt>
                <c:pt idx="94">
                  <c:v>31872</c:v>
                </c:pt>
                <c:pt idx="95">
                  <c:v>31873</c:v>
                </c:pt>
                <c:pt idx="96">
                  <c:v>31874</c:v>
                </c:pt>
                <c:pt idx="97">
                  <c:v>31875</c:v>
                </c:pt>
                <c:pt idx="98">
                  <c:v>31876</c:v>
                </c:pt>
                <c:pt idx="99">
                  <c:v>31877</c:v>
                </c:pt>
                <c:pt idx="100">
                  <c:v>31878</c:v>
                </c:pt>
                <c:pt idx="101">
                  <c:v>31879</c:v>
                </c:pt>
                <c:pt idx="102">
                  <c:v>31880</c:v>
                </c:pt>
                <c:pt idx="103">
                  <c:v>31881</c:v>
                </c:pt>
                <c:pt idx="104">
                  <c:v>31882</c:v>
                </c:pt>
                <c:pt idx="105">
                  <c:v>31883</c:v>
                </c:pt>
                <c:pt idx="106">
                  <c:v>31884</c:v>
                </c:pt>
                <c:pt idx="107">
                  <c:v>31885</c:v>
                </c:pt>
                <c:pt idx="108">
                  <c:v>31886</c:v>
                </c:pt>
                <c:pt idx="109">
                  <c:v>31887</c:v>
                </c:pt>
                <c:pt idx="110">
                  <c:v>31888</c:v>
                </c:pt>
                <c:pt idx="111">
                  <c:v>31889</c:v>
                </c:pt>
                <c:pt idx="112">
                  <c:v>31890</c:v>
                </c:pt>
                <c:pt idx="113">
                  <c:v>31891</c:v>
                </c:pt>
                <c:pt idx="114">
                  <c:v>31892</c:v>
                </c:pt>
                <c:pt idx="115">
                  <c:v>31893</c:v>
                </c:pt>
                <c:pt idx="116">
                  <c:v>31894</c:v>
                </c:pt>
                <c:pt idx="117">
                  <c:v>31895</c:v>
                </c:pt>
                <c:pt idx="118">
                  <c:v>31896</c:v>
                </c:pt>
                <c:pt idx="119">
                  <c:v>31897</c:v>
                </c:pt>
                <c:pt idx="120">
                  <c:v>31898</c:v>
                </c:pt>
                <c:pt idx="121">
                  <c:v>31899</c:v>
                </c:pt>
                <c:pt idx="122">
                  <c:v>31900</c:v>
                </c:pt>
                <c:pt idx="123">
                  <c:v>31901</c:v>
                </c:pt>
                <c:pt idx="124">
                  <c:v>31902</c:v>
                </c:pt>
                <c:pt idx="125">
                  <c:v>31903</c:v>
                </c:pt>
                <c:pt idx="126">
                  <c:v>31904</c:v>
                </c:pt>
                <c:pt idx="127">
                  <c:v>31905</c:v>
                </c:pt>
                <c:pt idx="128">
                  <c:v>31906</c:v>
                </c:pt>
                <c:pt idx="129">
                  <c:v>31907</c:v>
                </c:pt>
                <c:pt idx="130">
                  <c:v>31908</c:v>
                </c:pt>
                <c:pt idx="131">
                  <c:v>31909</c:v>
                </c:pt>
                <c:pt idx="132">
                  <c:v>31910</c:v>
                </c:pt>
                <c:pt idx="133">
                  <c:v>31911</c:v>
                </c:pt>
                <c:pt idx="134">
                  <c:v>31912</c:v>
                </c:pt>
                <c:pt idx="135">
                  <c:v>31913</c:v>
                </c:pt>
                <c:pt idx="136">
                  <c:v>31914</c:v>
                </c:pt>
                <c:pt idx="137">
                  <c:v>31915</c:v>
                </c:pt>
                <c:pt idx="138">
                  <c:v>31916</c:v>
                </c:pt>
                <c:pt idx="139">
                  <c:v>31917</c:v>
                </c:pt>
                <c:pt idx="140">
                  <c:v>31918</c:v>
                </c:pt>
                <c:pt idx="141">
                  <c:v>31919</c:v>
                </c:pt>
                <c:pt idx="142">
                  <c:v>31920</c:v>
                </c:pt>
                <c:pt idx="143">
                  <c:v>31921</c:v>
                </c:pt>
                <c:pt idx="144">
                  <c:v>31922</c:v>
                </c:pt>
                <c:pt idx="145">
                  <c:v>31923</c:v>
                </c:pt>
                <c:pt idx="146">
                  <c:v>31924</c:v>
                </c:pt>
                <c:pt idx="147">
                  <c:v>31925</c:v>
                </c:pt>
                <c:pt idx="148">
                  <c:v>31926</c:v>
                </c:pt>
                <c:pt idx="149">
                  <c:v>31927</c:v>
                </c:pt>
                <c:pt idx="150">
                  <c:v>31928</c:v>
                </c:pt>
                <c:pt idx="151">
                  <c:v>31929</c:v>
                </c:pt>
                <c:pt idx="152">
                  <c:v>31930</c:v>
                </c:pt>
                <c:pt idx="153">
                  <c:v>31931</c:v>
                </c:pt>
                <c:pt idx="154">
                  <c:v>31932</c:v>
                </c:pt>
                <c:pt idx="155">
                  <c:v>31933</c:v>
                </c:pt>
                <c:pt idx="156">
                  <c:v>31934</c:v>
                </c:pt>
                <c:pt idx="157">
                  <c:v>31935</c:v>
                </c:pt>
                <c:pt idx="158">
                  <c:v>31936</c:v>
                </c:pt>
                <c:pt idx="159">
                  <c:v>31937</c:v>
                </c:pt>
                <c:pt idx="160">
                  <c:v>31938</c:v>
                </c:pt>
                <c:pt idx="161">
                  <c:v>31939</c:v>
                </c:pt>
                <c:pt idx="162">
                  <c:v>31940</c:v>
                </c:pt>
                <c:pt idx="163">
                  <c:v>31941</c:v>
                </c:pt>
                <c:pt idx="164">
                  <c:v>31942</c:v>
                </c:pt>
                <c:pt idx="165">
                  <c:v>31943</c:v>
                </c:pt>
                <c:pt idx="166">
                  <c:v>31944</c:v>
                </c:pt>
                <c:pt idx="167">
                  <c:v>31945</c:v>
                </c:pt>
                <c:pt idx="168">
                  <c:v>31946</c:v>
                </c:pt>
                <c:pt idx="169">
                  <c:v>31947</c:v>
                </c:pt>
                <c:pt idx="170">
                  <c:v>31948</c:v>
                </c:pt>
                <c:pt idx="171">
                  <c:v>31949</c:v>
                </c:pt>
                <c:pt idx="172">
                  <c:v>31950</c:v>
                </c:pt>
                <c:pt idx="173">
                  <c:v>31951</c:v>
                </c:pt>
                <c:pt idx="174">
                  <c:v>31952</c:v>
                </c:pt>
                <c:pt idx="175">
                  <c:v>31953</c:v>
                </c:pt>
                <c:pt idx="176">
                  <c:v>31954</c:v>
                </c:pt>
                <c:pt idx="177">
                  <c:v>31955</c:v>
                </c:pt>
                <c:pt idx="178">
                  <c:v>31956</c:v>
                </c:pt>
                <c:pt idx="179">
                  <c:v>31957</c:v>
                </c:pt>
                <c:pt idx="180">
                  <c:v>31958</c:v>
                </c:pt>
                <c:pt idx="181">
                  <c:v>31959</c:v>
                </c:pt>
                <c:pt idx="182">
                  <c:v>31960</c:v>
                </c:pt>
                <c:pt idx="183">
                  <c:v>31961</c:v>
                </c:pt>
                <c:pt idx="184">
                  <c:v>31962</c:v>
                </c:pt>
                <c:pt idx="185">
                  <c:v>31963</c:v>
                </c:pt>
                <c:pt idx="186">
                  <c:v>31964</c:v>
                </c:pt>
                <c:pt idx="187">
                  <c:v>31965</c:v>
                </c:pt>
                <c:pt idx="188">
                  <c:v>31966</c:v>
                </c:pt>
                <c:pt idx="189">
                  <c:v>31967</c:v>
                </c:pt>
                <c:pt idx="190">
                  <c:v>31968</c:v>
                </c:pt>
                <c:pt idx="191">
                  <c:v>31969</c:v>
                </c:pt>
                <c:pt idx="192">
                  <c:v>31970</c:v>
                </c:pt>
                <c:pt idx="193">
                  <c:v>31971</c:v>
                </c:pt>
                <c:pt idx="194">
                  <c:v>31972</c:v>
                </c:pt>
                <c:pt idx="195">
                  <c:v>31973</c:v>
                </c:pt>
                <c:pt idx="196">
                  <c:v>31974</c:v>
                </c:pt>
                <c:pt idx="197">
                  <c:v>31975</c:v>
                </c:pt>
                <c:pt idx="198">
                  <c:v>31976</c:v>
                </c:pt>
                <c:pt idx="199">
                  <c:v>31977</c:v>
                </c:pt>
                <c:pt idx="200">
                  <c:v>31978</c:v>
                </c:pt>
                <c:pt idx="201">
                  <c:v>31979</c:v>
                </c:pt>
                <c:pt idx="202">
                  <c:v>31980</c:v>
                </c:pt>
                <c:pt idx="203">
                  <c:v>31981</c:v>
                </c:pt>
                <c:pt idx="204">
                  <c:v>31982</c:v>
                </c:pt>
                <c:pt idx="205">
                  <c:v>31983</c:v>
                </c:pt>
                <c:pt idx="206">
                  <c:v>31984</c:v>
                </c:pt>
                <c:pt idx="207">
                  <c:v>31985</c:v>
                </c:pt>
                <c:pt idx="208">
                  <c:v>31986</c:v>
                </c:pt>
                <c:pt idx="209">
                  <c:v>31987</c:v>
                </c:pt>
                <c:pt idx="210">
                  <c:v>31988</c:v>
                </c:pt>
                <c:pt idx="211">
                  <c:v>31989</c:v>
                </c:pt>
                <c:pt idx="212">
                  <c:v>31990</c:v>
                </c:pt>
                <c:pt idx="213">
                  <c:v>31991</c:v>
                </c:pt>
                <c:pt idx="214">
                  <c:v>31992</c:v>
                </c:pt>
                <c:pt idx="215">
                  <c:v>31993</c:v>
                </c:pt>
                <c:pt idx="216">
                  <c:v>31994</c:v>
                </c:pt>
                <c:pt idx="217">
                  <c:v>31995</c:v>
                </c:pt>
                <c:pt idx="218">
                  <c:v>31996</c:v>
                </c:pt>
                <c:pt idx="219">
                  <c:v>31997</c:v>
                </c:pt>
                <c:pt idx="220">
                  <c:v>31998</c:v>
                </c:pt>
                <c:pt idx="221">
                  <c:v>31999</c:v>
                </c:pt>
                <c:pt idx="222">
                  <c:v>32000</c:v>
                </c:pt>
                <c:pt idx="223">
                  <c:v>32001</c:v>
                </c:pt>
                <c:pt idx="224">
                  <c:v>32002</c:v>
                </c:pt>
                <c:pt idx="225">
                  <c:v>32003</c:v>
                </c:pt>
                <c:pt idx="226">
                  <c:v>32004</c:v>
                </c:pt>
                <c:pt idx="227">
                  <c:v>32005</c:v>
                </c:pt>
                <c:pt idx="228">
                  <c:v>32006</c:v>
                </c:pt>
                <c:pt idx="229">
                  <c:v>32007</c:v>
                </c:pt>
                <c:pt idx="230">
                  <c:v>32008</c:v>
                </c:pt>
                <c:pt idx="231">
                  <c:v>32009</c:v>
                </c:pt>
                <c:pt idx="232">
                  <c:v>32010</c:v>
                </c:pt>
                <c:pt idx="233">
                  <c:v>32011</c:v>
                </c:pt>
                <c:pt idx="234">
                  <c:v>32012</c:v>
                </c:pt>
                <c:pt idx="235">
                  <c:v>32013</c:v>
                </c:pt>
                <c:pt idx="236">
                  <c:v>32014</c:v>
                </c:pt>
                <c:pt idx="237">
                  <c:v>32015</c:v>
                </c:pt>
                <c:pt idx="238">
                  <c:v>32016</c:v>
                </c:pt>
                <c:pt idx="239">
                  <c:v>32017</c:v>
                </c:pt>
                <c:pt idx="240">
                  <c:v>32018</c:v>
                </c:pt>
                <c:pt idx="241">
                  <c:v>32019</c:v>
                </c:pt>
                <c:pt idx="242">
                  <c:v>32020</c:v>
                </c:pt>
                <c:pt idx="243">
                  <c:v>32021</c:v>
                </c:pt>
                <c:pt idx="244">
                  <c:v>32022</c:v>
                </c:pt>
                <c:pt idx="245">
                  <c:v>32023</c:v>
                </c:pt>
                <c:pt idx="246">
                  <c:v>32024</c:v>
                </c:pt>
                <c:pt idx="247">
                  <c:v>32025</c:v>
                </c:pt>
                <c:pt idx="248">
                  <c:v>32026</c:v>
                </c:pt>
                <c:pt idx="249">
                  <c:v>32027</c:v>
                </c:pt>
                <c:pt idx="250">
                  <c:v>32028</c:v>
                </c:pt>
                <c:pt idx="251">
                  <c:v>32029</c:v>
                </c:pt>
                <c:pt idx="252">
                  <c:v>32030</c:v>
                </c:pt>
                <c:pt idx="253">
                  <c:v>32031</c:v>
                </c:pt>
                <c:pt idx="254">
                  <c:v>32032</c:v>
                </c:pt>
                <c:pt idx="255">
                  <c:v>32033</c:v>
                </c:pt>
                <c:pt idx="256">
                  <c:v>32034</c:v>
                </c:pt>
                <c:pt idx="257">
                  <c:v>32035</c:v>
                </c:pt>
                <c:pt idx="258">
                  <c:v>32036</c:v>
                </c:pt>
                <c:pt idx="259">
                  <c:v>32037</c:v>
                </c:pt>
                <c:pt idx="260">
                  <c:v>32038</c:v>
                </c:pt>
                <c:pt idx="261">
                  <c:v>32039</c:v>
                </c:pt>
                <c:pt idx="262">
                  <c:v>32040</c:v>
                </c:pt>
                <c:pt idx="263">
                  <c:v>32041</c:v>
                </c:pt>
                <c:pt idx="264">
                  <c:v>32042</c:v>
                </c:pt>
                <c:pt idx="265">
                  <c:v>32043</c:v>
                </c:pt>
                <c:pt idx="266">
                  <c:v>32044</c:v>
                </c:pt>
                <c:pt idx="267">
                  <c:v>32045</c:v>
                </c:pt>
                <c:pt idx="268">
                  <c:v>32046</c:v>
                </c:pt>
                <c:pt idx="269">
                  <c:v>32047</c:v>
                </c:pt>
                <c:pt idx="270">
                  <c:v>32048</c:v>
                </c:pt>
                <c:pt idx="271">
                  <c:v>32049</c:v>
                </c:pt>
                <c:pt idx="272">
                  <c:v>32050</c:v>
                </c:pt>
                <c:pt idx="273">
                  <c:v>32051</c:v>
                </c:pt>
                <c:pt idx="274">
                  <c:v>32052</c:v>
                </c:pt>
                <c:pt idx="275">
                  <c:v>32053</c:v>
                </c:pt>
                <c:pt idx="276">
                  <c:v>32054</c:v>
                </c:pt>
                <c:pt idx="277">
                  <c:v>32055</c:v>
                </c:pt>
                <c:pt idx="278">
                  <c:v>32056</c:v>
                </c:pt>
                <c:pt idx="279">
                  <c:v>32057</c:v>
                </c:pt>
                <c:pt idx="280">
                  <c:v>32058</c:v>
                </c:pt>
                <c:pt idx="281">
                  <c:v>32059</c:v>
                </c:pt>
                <c:pt idx="282">
                  <c:v>32060</c:v>
                </c:pt>
                <c:pt idx="283">
                  <c:v>32061</c:v>
                </c:pt>
                <c:pt idx="284">
                  <c:v>32062</c:v>
                </c:pt>
                <c:pt idx="285">
                  <c:v>32063</c:v>
                </c:pt>
                <c:pt idx="286">
                  <c:v>32064</c:v>
                </c:pt>
                <c:pt idx="287">
                  <c:v>32065</c:v>
                </c:pt>
                <c:pt idx="288">
                  <c:v>32066</c:v>
                </c:pt>
                <c:pt idx="289">
                  <c:v>32067</c:v>
                </c:pt>
                <c:pt idx="290">
                  <c:v>32068</c:v>
                </c:pt>
                <c:pt idx="291">
                  <c:v>32069</c:v>
                </c:pt>
                <c:pt idx="292">
                  <c:v>32070</c:v>
                </c:pt>
                <c:pt idx="293">
                  <c:v>32071</c:v>
                </c:pt>
                <c:pt idx="294">
                  <c:v>32072</c:v>
                </c:pt>
                <c:pt idx="295">
                  <c:v>32073</c:v>
                </c:pt>
                <c:pt idx="296">
                  <c:v>32074</c:v>
                </c:pt>
                <c:pt idx="297">
                  <c:v>32075</c:v>
                </c:pt>
                <c:pt idx="298">
                  <c:v>32076</c:v>
                </c:pt>
                <c:pt idx="299">
                  <c:v>32077</c:v>
                </c:pt>
                <c:pt idx="300">
                  <c:v>32078</c:v>
                </c:pt>
                <c:pt idx="301">
                  <c:v>32079</c:v>
                </c:pt>
                <c:pt idx="302">
                  <c:v>32080</c:v>
                </c:pt>
                <c:pt idx="303">
                  <c:v>32081</c:v>
                </c:pt>
                <c:pt idx="304">
                  <c:v>32082</c:v>
                </c:pt>
                <c:pt idx="305">
                  <c:v>32083</c:v>
                </c:pt>
                <c:pt idx="306">
                  <c:v>32084</c:v>
                </c:pt>
                <c:pt idx="307">
                  <c:v>32085</c:v>
                </c:pt>
                <c:pt idx="308">
                  <c:v>32086</c:v>
                </c:pt>
                <c:pt idx="309">
                  <c:v>32087</c:v>
                </c:pt>
                <c:pt idx="310">
                  <c:v>32088</c:v>
                </c:pt>
                <c:pt idx="311">
                  <c:v>32089</c:v>
                </c:pt>
                <c:pt idx="312">
                  <c:v>32090</c:v>
                </c:pt>
                <c:pt idx="313">
                  <c:v>32091</c:v>
                </c:pt>
                <c:pt idx="314">
                  <c:v>32092</c:v>
                </c:pt>
                <c:pt idx="315">
                  <c:v>32093</c:v>
                </c:pt>
                <c:pt idx="316">
                  <c:v>32094</c:v>
                </c:pt>
                <c:pt idx="317">
                  <c:v>32095</c:v>
                </c:pt>
                <c:pt idx="318">
                  <c:v>32096</c:v>
                </c:pt>
                <c:pt idx="319">
                  <c:v>32097</c:v>
                </c:pt>
                <c:pt idx="320">
                  <c:v>32098</c:v>
                </c:pt>
                <c:pt idx="321">
                  <c:v>32099</c:v>
                </c:pt>
                <c:pt idx="322">
                  <c:v>32100</c:v>
                </c:pt>
                <c:pt idx="323">
                  <c:v>32101</c:v>
                </c:pt>
                <c:pt idx="324">
                  <c:v>32102</c:v>
                </c:pt>
                <c:pt idx="325">
                  <c:v>32103</c:v>
                </c:pt>
                <c:pt idx="326">
                  <c:v>32104</c:v>
                </c:pt>
                <c:pt idx="327">
                  <c:v>32105</c:v>
                </c:pt>
                <c:pt idx="328">
                  <c:v>32106</c:v>
                </c:pt>
                <c:pt idx="329">
                  <c:v>32107</c:v>
                </c:pt>
                <c:pt idx="330">
                  <c:v>32108</c:v>
                </c:pt>
                <c:pt idx="331">
                  <c:v>32109</c:v>
                </c:pt>
                <c:pt idx="332">
                  <c:v>32110</c:v>
                </c:pt>
                <c:pt idx="333">
                  <c:v>32111</c:v>
                </c:pt>
                <c:pt idx="334">
                  <c:v>32112</c:v>
                </c:pt>
                <c:pt idx="335">
                  <c:v>32113</c:v>
                </c:pt>
                <c:pt idx="336">
                  <c:v>32114</c:v>
                </c:pt>
                <c:pt idx="337">
                  <c:v>32115</c:v>
                </c:pt>
                <c:pt idx="338">
                  <c:v>32116</c:v>
                </c:pt>
                <c:pt idx="339">
                  <c:v>32117</c:v>
                </c:pt>
                <c:pt idx="340">
                  <c:v>32118</c:v>
                </c:pt>
                <c:pt idx="341">
                  <c:v>32119</c:v>
                </c:pt>
                <c:pt idx="342">
                  <c:v>32120</c:v>
                </c:pt>
                <c:pt idx="343">
                  <c:v>32121</c:v>
                </c:pt>
                <c:pt idx="344">
                  <c:v>32122</c:v>
                </c:pt>
                <c:pt idx="345">
                  <c:v>32123</c:v>
                </c:pt>
                <c:pt idx="346">
                  <c:v>32124</c:v>
                </c:pt>
                <c:pt idx="347">
                  <c:v>32125</c:v>
                </c:pt>
                <c:pt idx="348">
                  <c:v>32126</c:v>
                </c:pt>
                <c:pt idx="349">
                  <c:v>32127</c:v>
                </c:pt>
                <c:pt idx="350">
                  <c:v>32128</c:v>
                </c:pt>
                <c:pt idx="351">
                  <c:v>32129</c:v>
                </c:pt>
                <c:pt idx="352">
                  <c:v>32130</c:v>
                </c:pt>
                <c:pt idx="353">
                  <c:v>32131</c:v>
                </c:pt>
                <c:pt idx="354">
                  <c:v>32132</c:v>
                </c:pt>
                <c:pt idx="355">
                  <c:v>32133</c:v>
                </c:pt>
                <c:pt idx="356">
                  <c:v>32134</c:v>
                </c:pt>
                <c:pt idx="357">
                  <c:v>32135</c:v>
                </c:pt>
                <c:pt idx="358">
                  <c:v>32136</c:v>
                </c:pt>
                <c:pt idx="359">
                  <c:v>32137</c:v>
                </c:pt>
                <c:pt idx="360">
                  <c:v>32138</c:v>
                </c:pt>
                <c:pt idx="361">
                  <c:v>32139</c:v>
                </c:pt>
                <c:pt idx="362">
                  <c:v>32140</c:v>
                </c:pt>
                <c:pt idx="363">
                  <c:v>32141</c:v>
                </c:pt>
                <c:pt idx="364">
                  <c:v>32142</c:v>
                </c:pt>
              </c:numCache>
            </c:numRef>
          </c:cat>
          <c:val>
            <c:numRef>
              <c:f>'1987'!$R$69:$R$433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E-4896-921C-5095DA1E1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686392"/>
        <c:axId val="2071690392"/>
      </c:barChart>
      <c:dateAx>
        <c:axId val="207168639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69039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69039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686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'1987'!$B$51:$M$51</c:f>
              <c:numCache>
                <c:formatCode>0</c:formatCode>
                <c:ptCount val="12"/>
                <c:pt idx="0">
                  <c:v>89</c:v>
                </c:pt>
                <c:pt idx="1">
                  <c:v>81</c:v>
                </c:pt>
                <c:pt idx="2">
                  <c:v>37</c:v>
                </c:pt>
                <c:pt idx="3">
                  <c:v>41</c:v>
                </c:pt>
                <c:pt idx="4">
                  <c:v>19</c:v>
                </c:pt>
                <c:pt idx="5">
                  <c:v>37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52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4-44ED-9458-99C08EA35289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'1987'!$B$52:$M$52</c:f>
              <c:numCache>
                <c:formatCode>0</c:formatCode>
                <c:ptCount val="12"/>
                <c:pt idx="0">
                  <c:v>500</c:v>
                </c:pt>
                <c:pt idx="1">
                  <c:v>644</c:v>
                </c:pt>
                <c:pt idx="2">
                  <c:v>114</c:v>
                </c:pt>
                <c:pt idx="3">
                  <c:v>172</c:v>
                </c:pt>
                <c:pt idx="4">
                  <c:v>29</c:v>
                </c:pt>
                <c:pt idx="5">
                  <c:v>63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225</c:v>
                </c:pt>
                <c:pt idx="11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4-44ED-9458-99C08EA35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733304"/>
        <c:axId val="2071737272"/>
      </c:barChart>
      <c:catAx>
        <c:axId val="207173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37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73727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333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'1988'!$B$51:$M$51</c:f>
              <c:numCache>
                <c:formatCode>0</c:formatCode>
                <c:ptCount val="12"/>
                <c:pt idx="0">
                  <c:v>68</c:v>
                </c:pt>
                <c:pt idx="1">
                  <c:v>113</c:v>
                </c:pt>
                <c:pt idx="2">
                  <c:v>43</c:v>
                </c:pt>
                <c:pt idx="3">
                  <c:v>56</c:v>
                </c:pt>
                <c:pt idx="4">
                  <c:v>82</c:v>
                </c:pt>
                <c:pt idx="5">
                  <c:v>28</c:v>
                </c:pt>
                <c:pt idx="6">
                  <c:v>0</c:v>
                </c:pt>
                <c:pt idx="7">
                  <c:v>44</c:v>
                </c:pt>
                <c:pt idx="8">
                  <c:v>5</c:v>
                </c:pt>
                <c:pt idx="9">
                  <c:v>93</c:v>
                </c:pt>
                <c:pt idx="10">
                  <c:v>76</c:v>
                </c:pt>
                <c:pt idx="1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A-4766-B2B0-5001904B0545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'1988'!$B$52:$M$52</c:f>
              <c:numCache>
                <c:formatCode>0</c:formatCode>
                <c:ptCount val="12"/>
                <c:pt idx="0">
                  <c:v>291</c:v>
                </c:pt>
                <c:pt idx="1">
                  <c:v>702</c:v>
                </c:pt>
                <c:pt idx="2">
                  <c:v>247</c:v>
                </c:pt>
                <c:pt idx="3">
                  <c:v>109</c:v>
                </c:pt>
                <c:pt idx="4">
                  <c:v>228</c:v>
                </c:pt>
                <c:pt idx="5">
                  <c:v>43</c:v>
                </c:pt>
                <c:pt idx="6">
                  <c:v>0</c:v>
                </c:pt>
                <c:pt idx="7">
                  <c:v>61</c:v>
                </c:pt>
                <c:pt idx="8">
                  <c:v>5</c:v>
                </c:pt>
                <c:pt idx="9">
                  <c:v>315</c:v>
                </c:pt>
                <c:pt idx="10">
                  <c:v>347</c:v>
                </c:pt>
                <c:pt idx="11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A-4766-B2B0-5001904B0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747928"/>
        <c:axId val="2071751896"/>
      </c:barChart>
      <c:catAx>
        <c:axId val="2071747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51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75189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6307311028501E-2"/>
              <c:y val="0.251825200682031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479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69774817493299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'1988'!$B$53:$M$53</c:f>
              <c:numCache>
                <c:formatCode>0</c:formatCode>
                <c:ptCount val="12"/>
                <c:pt idx="0">
                  <c:v>19</c:v>
                </c:pt>
                <c:pt idx="1">
                  <c:v>17</c:v>
                </c:pt>
                <c:pt idx="2">
                  <c:v>17</c:v>
                </c:pt>
                <c:pt idx="3">
                  <c:v>8</c:v>
                </c:pt>
                <c:pt idx="4">
                  <c:v>14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3-458D-8039-0986F3C63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784776"/>
        <c:axId val="2071788744"/>
      </c:barChart>
      <c:catAx>
        <c:axId val="2071784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88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78874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1.9826517967781902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7847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'1988'!$P$69:$P$434</c:f>
              <c:numCache>
                <c:formatCode>d\-mmm</c:formatCode>
                <c:ptCount val="366"/>
                <c:pt idx="0">
                  <c:v>32143</c:v>
                </c:pt>
                <c:pt idx="1">
                  <c:v>32144</c:v>
                </c:pt>
                <c:pt idx="2">
                  <c:v>32145</c:v>
                </c:pt>
                <c:pt idx="3">
                  <c:v>32146</c:v>
                </c:pt>
                <c:pt idx="4">
                  <c:v>32147</c:v>
                </c:pt>
                <c:pt idx="5">
                  <c:v>32148</c:v>
                </c:pt>
                <c:pt idx="6">
                  <c:v>32149</c:v>
                </c:pt>
                <c:pt idx="7">
                  <c:v>32150</c:v>
                </c:pt>
                <c:pt idx="8">
                  <c:v>32151</c:v>
                </c:pt>
                <c:pt idx="9">
                  <c:v>32152</c:v>
                </c:pt>
                <c:pt idx="10">
                  <c:v>32153</c:v>
                </c:pt>
                <c:pt idx="11">
                  <c:v>32154</c:v>
                </c:pt>
                <c:pt idx="12">
                  <c:v>32155</c:v>
                </c:pt>
                <c:pt idx="13">
                  <c:v>32156</c:v>
                </c:pt>
                <c:pt idx="14">
                  <c:v>32157</c:v>
                </c:pt>
                <c:pt idx="15">
                  <c:v>32158</c:v>
                </c:pt>
                <c:pt idx="16">
                  <c:v>32159</c:v>
                </c:pt>
                <c:pt idx="17">
                  <c:v>32160</c:v>
                </c:pt>
                <c:pt idx="18">
                  <c:v>32161</c:v>
                </c:pt>
                <c:pt idx="19">
                  <c:v>32162</c:v>
                </c:pt>
                <c:pt idx="20">
                  <c:v>32163</c:v>
                </c:pt>
                <c:pt idx="21">
                  <c:v>32164</c:v>
                </c:pt>
                <c:pt idx="22">
                  <c:v>32165</c:v>
                </c:pt>
                <c:pt idx="23">
                  <c:v>32166</c:v>
                </c:pt>
                <c:pt idx="24">
                  <c:v>32167</c:v>
                </c:pt>
                <c:pt idx="25">
                  <c:v>32168</c:v>
                </c:pt>
                <c:pt idx="26">
                  <c:v>32169</c:v>
                </c:pt>
                <c:pt idx="27">
                  <c:v>32170</c:v>
                </c:pt>
                <c:pt idx="28">
                  <c:v>32171</c:v>
                </c:pt>
                <c:pt idx="29">
                  <c:v>32172</c:v>
                </c:pt>
                <c:pt idx="30">
                  <c:v>32173</c:v>
                </c:pt>
                <c:pt idx="31">
                  <c:v>32174</c:v>
                </c:pt>
                <c:pt idx="32">
                  <c:v>32175</c:v>
                </c:pt>
                <c:pt idx="33">
                  <c:v>32176</c:v>
                </c:pt>
                <c:pt idx="34">
                  <c:v>32177</c:v>
                </c:pt>
                <c:pt idx="35">
                  <c:v>32178</c:v>
                </c:pt>
                <c:pt idx="36">
                  <c:v>32179</c:v>
                </c:pt>
                <c:pt idx="37">
                  <c:v>32180</c:v>
                </c:pt>
                <c:pt idx="38">
                  <c:v>32181</c:v>
                </c:pt>
                <c:pt idx="39">
                  <c:v>32182</c:v>
                </c:pt>
                <c:pt idx="40">
                  <c:v>32183</c:v>
                </c:pt>
                <c:pt idx="41">
                  <c:v>32184</c:v>
                </c:pt>
                <c:pt idx="42">
                  <c:v>32185</c:v>
                </c:pt>
                <c:pt idx="43">
                  <c:v>32186</c:v>
                </c:pt>
                <c:pt idx="44">
                  <c:v>32187</c:v>
                </c:pt>
                <c:pt idx="45">
                  <c:v>32188</c:v>
                </c:pt>
                <c:pt idx="46">
                  <c:v>32189</c:v>
                </c:pt>
                <c:pt idx="47">
                  <c:v>32190</c:v>
                </c:pt>
                <c:pt idx="48">
                  <c:v>32191</c:v>
                </c:pt>
                <c:pt idx="49">
                  <c:v>32192</c:v>
                </c:pt>
                <c:pt idx="50">
                  <c:v>32193</c:v>
                </c:pt>
                <c:pt idx="51">
                  <c:v>32194</c:v>
                </c:pt>
                <c:pt idx="52">
                  <c:v>32195</c:v>
                </c:pt>
                <c:pt idx="53">
                  <c:v>32196</c:v>
                </c:pt>
                <c:pt idx="54">
                  <c:v>32197</c:v>
                </c:pt>
                <c:pt idx="55">
                  <c:v>32198</c:v>
                </c:pt>
                <c:pt idx="56">
                  <c:v>32199</c:v>
                </c:pt>
                <c:pt idx="57">
                  <c:v>32200</c:v>
                </c:pt>
                <c:pt idx="58">
                  <c:v>32201</c:v>
                </c:pt>
                <c:pt idx="59">
                  <c:v>32202</c:v>
                </c:pt>
                <c:pt idx="60">
                  <c:v>32203</c:v>
                </c:pt>
                <c:pt idx="61">
                  <c:v>32204</c:v>
                </c:pt>
                <c:pt idx="62">
                  <c:v>32205</c:v>
                </c:pt>
                <c:pt idx="63">
                  <c:v>32206</c:v>
                </c:pt>
                <c:pt idx="64">
                  <c:v>32207</c:v>
                </c:pt>
                <c:pt idx="65">
                  <c:v>32208</c:v>
                </c:pt>
                <c:pt idx="66">
                  <c:v>32209</c:v>
                </c:pt>
                <c:pt idx="67">
                  <c:v>32210</c:v>
                </c:pt>
                <c:pt idx="68">
                  <c:v>32211</c:v>
                </c:pt>
                <c:pt idx="69">
                  <c:v>32212</c:v>
                </c:pt>
                <c:pt idx="70">
                  <c:v>32213</c:v>
                </c:pt>
                <c:pt idx="71">
                  <c:v>32214</c:v>
                </c:pt>
                <c:pt idx="72">
                  <c:v>32215</c:v>
                </c:pt>
                <c:pt idx="73">
                  <c:v>32216</c:v>
                </c:pt>
                <c:pt idx="74">
                  <c:v>32217</c:v>
                </c:pt>
                <c:pt idx="75">
                  <c:v>32218</c:v>
                </c:pt>
                <c:pt idx="76">
                  <c:v>32219</c:v>
                </c:pt>
                <c:pt idx="77">
                  <c:v>32220</c:v>
                </c:pt>
                <c:pt idx="78">
                  <c:v>32221</c:v>
                </c:pt>
                <c:pt idx="79">
                  <c:v>32222</c:v>
                </c:pt>
                <c:pt idx="80">
                  <c:v>32223</c:v>
                </c:pt>
                <c:pt idx="81">
                  <c:v>32224</c:v>
                </c:pt>
                <c:pt idx="82">
                  <c:v>32225</c:v>
                </c:pt>
                <c:pt idx="83">
                  <c:v>32226</c:v>
                </c:pt>
                <c:pt idx="84">
                  <c:v>32227</c:v>
                </c:pt>
                <c:pt idx="85">
                  <c:v>32228</c:v>
                </c:pt>
                <c:pt idx="86">
                  <c:v>32229</c:v>
                </c:pt>
                <c:pt idx="87">
                  <c:v>32230</c:v>
                </c:pt>
                <c:pt idx="88">
                  <c:v>32231</c:v>
                </c:pt>
                <c:pt idx="89">
                  <c:v>32232</c:v>
                </c:pt>
                <c:pt idx="90">
                  <c:v>32233</c:v>
                </c:pt>
                <c:pt idx="91">
                  <c:v>32234</c:v>
                </c:pt>
                <c:pt idx="92">
                  <c:v>32235</c:v>
                </c:pt>
                <c:pt idx="93">
                  <c:v>32236</c:v>
                </c:pt>
                <c:pt idx="94">
                  <c:v>32237</c:v>
                </c:pt>
                <c:pt idx="95">
                  <c:v>32238</c:v>
                </c:pt>
                <c:pt idx="96">
                  <c:v>32239</c:v>
                </c:pt>
                <c:pt idx="97">
                  <c:v>32240</c:v>
                </c:pt>
                <c:pt idx="98">
                  <c:v>32241</c:v>
                </c:pt>
                <c:pt idx="99">
                  <c:v>32242</c:v>
                </c:pt>
                <c:pt idx="100">
                  <c:v>32243</c:v>
                </c:pt>
                <c:pt idx="101">
                  <c:v>32244</c:v>
                </c:pt>
                <c:pt idx="102">
                  <c:v>32245</c:v>
                </c:pt>
                <c:pt idx="103">
                  <c:v>32246</c:v>
                </c:pt>
                <c:pt idx="104">
                  <c:v>32247</c:v>
                </c:pt>
                <c:pt idx="105">
                  <c:v>32248</c:v>
                </c:pt>
                <c:pt idx="106">
                  <c:v>32249</c:v>
                </c:pt>
                <c:pt idx="107">
                  <c:v>32250</c:v>
                </c:pt>
                <c:pt idx="108">
                  <c:v>32251</c:v>
                </c:pt>
                <c:pt idx="109">
                  <c:v>32252</c:v>
                </c:pt>
                <c:pt idx="110">
                  <c:v>32253</c:v>
                </c:pt>
                <c:pt idx="111">
                  <c:v>32254</c:v>
                </c:pt>
                <c:pt idx="112">
                  <c:v>32255</c:v>
                </c:pt>
                <c:pt idx="113">
                  <c:v>32256</c:v>
                </c:pt>
                <c:pt idx="114">
                  <c:v>32257</c:v>
                </c:pt>
                <c:pt idx="115">
                  <c:v>32258</c:v>
                </c:pt>
                <c:pt idx="116">
                  <c:v>32259</c:v>
                </c:pt>
                <c:pt idx="117">
                  <c:v>32260</c:v>
                </c:pt>
                <c:pt idx="118">
                  <c:v>32261</c:v>
                </c:pt>
                <c:pt idx="119">
                  <c:v>32262</c:v>
                </c:pt>
                <c:pt idx="120">
                  <c:v>32263</c:v>
                </c:pt>
                <c:pt idx="121">
                  <c:v>32264</c:v>
                </c:pt>
                <c:pt idx="122">
                  <c:v>32265</c:v>
                </c:pt>
                <c:pt idx="123">
                  <c:v>32266</c:v>
                </c:pt>
                <c:pt idx="124">
                  <c:v>32267</c:v>
                </c:pt>
                <c:pt idx="125">
                  <c:v>32268</c:v>
                </c:pt>
                <c:pt idx="126">
                  <c:v>32269</c:v>
                </c:pt>
                <c:pt idx="127">
                  <c:v>32270</c:v>
                </c:pt>
                <c:pt idx="128">
                  <c:v>32271</c:v>
                </c:pt>
                <c:pt idx="129">
                  <c:v>32272</c:v>
                </c:pt>
                <c:pt idx="130">
                  <c:v>32273</c:v>
                </c:pt>
                <c:pt idx="131">
                  <c:v>32274</c:v>
                </c:pt>
                <c:pt idx="132">
                  <c:v>32275</c:v>
                </c:pt>
                <c:pt idx="133">
                  <c:v>32276</c:v>
                </c:pt>
                <c:pt idx="134">
                  <c:v>32277</c:v>
                </c:pt>
                <c:pt idx="135">
                  <c:v>32278</c:v>
                </c:pt>
                <c:pt idx="136">
                  <c:v>32279</c:v>
                </c:pt>
                <c:pt idx="137">
                  <c:v>32280</c:v>
                </c:pt>
                <c:pt idx="138">
                  <c:v>32281</c:v>
                </c:pt>
                <c:pt idx="139">
                  <c:v>32282</c:v>
                </c:pt>
                <c:pt idx="140">
                  <c:v>32283</c:v>
                </c:pt>
                <c:pt idx="141">
                  <c:v>32284</c:v>
                </c:pt>
                <c:pt idx="142">
                  <c:v>32285</c:v>
                </c:pt>
                <c:pt idx="143">
                  <c:v>32286</c:v>
                </c:pt>
                <c:pt idx="144">
                  <c:v>32287</c:v>
                </c:pt>
                <c:pt idx="145">
                  <c:v>32288</c:v>
                </c:pt>
                <c:pt idx="146">
                  <c:v>32289</c:v>
                </c:pt>
                <c:pt idx="147">
                  <c:v>32290</c:v>
                </c:pt>
                <c:pt idx="148">
                  <c:v>32291</c:v>
                </c:pt>
                <c:pt idx="149">
                  <c:v>32292</c:v>
                </c:pt>
                <c:pt idx="150">
                  <c:v>32293</c:v>
                </c:pt>
                <c:pt idx="151">
                  <c:v>32294</c:v>
                </c:pt>
                <c:pt idx="152">
                  <c:v>32295</c:v>
                </c:pt>
                <c:pt idx="153">
                  <c:v>32296</c:v>
                </c:pt>
                <c:pt idx="154">
                  <c:v>32297</c:v>
                </c:pt>
                <c:pt idx="155">
                  <c:v>32298</c:v>
                </c:pt>
                <c:pt idx="156">
                  <c:v>32299</c:v>
                </c:pt>
                <c:pt idx="157">
                  <c:v>32300</c:v>
                </c:pt>
                <c:pt idx="158">
                  <c:v>32301</c:v>
                </c:pt>
                <c:pt idx="159">
                  <c:v>32302</c:v>
                </c:pt>
                <c:pt idx="160">
                  <c:v>32303</c:v>
                </c:pt>
                <c:pt idx="161">
                  <c:v>32304</c:v>
                </c:pt>
                <c:pt idx="162">
                  <c:v>32305</c:v>
                </c:pt>
                <c:pt idx="163">
                  <c:v>32306</c:v>
                </c:pt>
                <c:pt idx="164">
                  <c:v>32307</c:v>
                </c:pt>
                <c:pt idx="165">
                  <c:v>32308</c:v>
                </c:pt>
                <c:pt idx="166">
                  <c:v>32309</c:v>
                </c:pt>
                <c:pt idx="167">
                  <c:v>32310</c:v>
                </c:pt>
                <c:pt idx="168">
                  <c:v>32311</c:v>
                </c:pt>
                <c:pt idx="169">
                  <c:v>32312</c:v>
                </c:pt>
                <c:pt idx="170">
                  <c:v>32313</c:v>
                </c:pt>
                <c:pt idx="171">
                  <c:v>32314</c:v>
                </c:pt>
                <c:pt idx="172">
                  <c:v>32315</c:v>
                </c:pt>
                <c:pt idx="173">
                  <c:v>32316</c:v>
                </c:pt>
                <c:pt idx="174">
                  <c:v>32317</c:v>
                </c:pt>
                <c:pt idx="175">
                  <c:v>32318</c:v>
                </c:pt>
                <c:pt idx="176">
                  <c:v>32319</c:v>
                </c:pt>
                <c:pt idx="177">
                  <c:v>32320</c:v>
                </c:pt>
                <c:pt idx="178">
                  <c:v>32321</c:v>
                </c:pt>
                <c:pt idx="179">
                  <c:v>32322</c:v>
                </c:pt>
                <c:pt idx="180">
                  <c:v>32323</c:v>
                </c:pt>
                <c:pt idx="181">
                  <c:v>32324</c:v>
                </c:pt>
                <c:pt idx="182">
                  <c:v>32325</c:v>
                </c:pt>
                <c:pt idx="183">
                  <c:v>32326</c:v>
                </c:pt>
                <c:pt idx="184">
                  <c:v>32327</c:v>
                </c:pt>
                <c:pt idx="185">
                  <c:v>32328</c:v>
                </c:pt>
                <c:pt idx="186">
                  <c:v>32329</c:v>
                </c:pt>
                <c:pt idx="187">
                  <c:v>32330</c:v>
                </c:pt>
                <c:pt idx="188">
                  <c:v>32331</c:v>
                </c:pt>
                <c:pt idx="189">
                  <c:v>32332</c:v>
                </c:pt>
                <c:pt idx="190">
                  <c:v>32333</c:v>
                </c:pt>
                <c:pt idx="191">
                  <c:v>32334</c:v>
                </c:pt>
                <c:pt idx="192">
                  <c:v>32335</c:v>
                </c:pt>
                <c:pt idx="193">
                  <c:v>32336</c:v>
                </c:pt>
                <c:pt idx="194">
                  <c:v>32337</c:v>
                </c:pt>
                <c:pt idx="195">
                  <c:v>32338</c:v>
                </c:pt>
                <c:pt idx="196">
                  <c:v>32339</c:v>
                </c:pt>
                <c:pt idx="197">
                  <c:v>32340</c:v>
                </c:pt>
                <c:pt idx="198">
                  <c:v>32341</c:v>
                </c:pt>
                <c:pt idx="199">
                  <c:v>32342</c:v>
                </c:pt>
                <c:pt idx="200">
                  <c:v>32343</c:v>
                </c:pt>
                <c:pt idx="201">
                  <c:v>32344</c:v>
                </c:pt>
                <c:pt idx="202">
                  <c:v>32345</c:v>
                </c:pt>
                <c:pt idx="203">
                  <c:v>32346</c:v>
                </c:pt>
                <c:pt idx="204">
                  <c:v>32347</c:v>
                </c:pt>
                <c:pt idx="205">
                  <c:v>32348</c:v>
                </c:pt>
                <c:pt idx="206">
                  <c:v>32349</c:v>
                </c:pt>
                <c:pt idx="207">
                  <c:v>32350</c:v>
                </c:pt>
                <c:pt idx="208">
                  <c:v>32351</c:v>
                </c:pt>
                <c:pt idx="209">
                  <c:v>32352</c:v>
                </c:pt>
                <c:pt idx="210">
                  <c:v>32353</c:v>
                </c:pt>
                <c:pt idx="211">
                  <c:v>32354</c:v>
                </c:pt>
                <c:pt idx="212">
                  <c:v>32355</c:v>
                </c:pt>
                <c:pt idx="213">
                  <c:v>32356</c:v>
                </c:pt>
                <c:pt idx="214">
                  <c:v>32357</c:v>
                </c:pt>
                <c:pt idx="215">
                  <c:v>32358</c:v>
                </c:pt>
                <c:pt idx="216">
                  <c:v>32359</c:v>
                </c:pt>
                <c:pt idx="217">
                  <c:v>32360</c:v>
                </c:pt>
                <c:pt idx="218">
                  <c:v>32361</c:v>
                </c:pt>
                <c:pt idx="219">
                  <c:v>32362</c:v>
                </c:pt>
                <c:pt idx="220">
                  <c:v>32363</c:v>
                </c:pt>
                <c:pt idx="221">
                  <c:v>32364</c:v>
                </c:pt>
                <c:pt idx="222">
                  <c:v>32365</c:v>
                </c:pt>
                <c:pt idx="223">
                  <c:v>32366</c:v>
                </c:pt>
                <c:pt idx="224">
                  <c:v>32367</c:v>
                </c:pt>
                <c:pt idx="225">
                  <c:v>32368</c:v>
                </c:pt>
                <c:pt idx="226">
                  <c:v>32369</c:v>
                </c:pt>
                <c:pt idx="227">
                  <c:v>32370</c:v>
                </c:pt>
                <c:pt idx="228">
                  <c:v>32371</c:v>
                </c:pt>
                <c:pt idx="229">
                  <c:v>32372</c:v>
                </c:pt>
                <c:pt idx="230">
                  <c:v>32373</c:v>
                </c:pt>
                <c:pt idx="231">
                  <c:v>32374</c:v>
                </c:pt>
                <c:pt idx="232">
                  <c:v>32375</c:v>
                </c:pt>
                <c:pt idx="233">
                  <c:v>32376</c:v>
                </c:pt>
                <c:pt idx="234">
                  <c:v>32377</c:v>
                </c:pt>
                <c:pt idx="235">
                  <c:v>32378</c:v>
                </c:pt>
                <c:pt idx="236">
                  <c:v>32379</c:v>
                </c:pt>
                <c:pt idx="237">
                  <c:v>32380</c:v>
                </c:pt>
                <c:pt idx="238">
                  <c:v>32381</c:v>
                </c:pt>
                <c:pt idx="239">
                  <c:v>32382</c:v>
                </c:pt>
                <c:pt idx="240">
                  <c:v>32383</c:v>
                </c:pt>
                <c:pt idx="241">
                  <c:v>32384</c:v>
                </c:pt>
                <c:pt idx="242">
                  <c:v>32385</c:v>
                </c:pt>
                <c:pt idx="243">
                  <c:v>32386</c:v>
                </c:pt>
                <c:pt idx="244">
                  <c:v>32387</c:v>
                </c:pt>
                <c:pt idx="245">
                  <c:v>32388</c:v>
                </c:pt>
                <c:pt idx="246">
                  <c:v>32389</c:v>
                </c:pt>
                <c:pt idx="247">
                  <c:v>32390</c:v>
                </c:pt>
                <c:pt idx="248">
                  <c:v>32391</c:v>
                </c:pt>
                <c:pt idx="249">
                  <c:v>32392</c:v>
                </c:pt>
                <c:pt idx="250">
                  <c:v>32393</c:v>
                </c:pt>
                <c:pt idx="251">
                  <c:v>32394</c:v>
                </c:pt>
                <c:pt idx="252">
                  <c:v>32395</c:v>
                </c:pt>
                <c:pt idx="253">
                  <c:v>32396</c:v>
                </c:pt>
                <c:pt idx="254">
                  <c:v>32397</c:v>
                </c:pt>
                <c:pt idx="255">
                  <c:v>32398</c:v>
                </c:pt>
                <c:pt idx="256">
                  <c:v>32399</c:v>
                </c:pt>
                <c:pt idx="257">
                  <c:v>32400</c:v>
                </c:pt>
                <c:pt idx="258">
                  <c:v>32401</c:v>
                </c:pt>
                <c:pt idx="259">
                  <c:v>32402</c:v>
                </c:pt>
                <c:pt idx="260">
                  <c:v>32403</c:v>
                </c:pt>
                <c:pt idx="261">
                  <c:v>32404</c:v>
                </c:pt>
                <c:pt idx="262">
                  <c:v>32405</c:v>
                </c:pt>
                <c:pt idx="263">
                  <c:v>32406</c:v>
                </c:pt>
                <c:pt idx="264">
                  <c:v>32407</c:v>
                </c:pt>
                <c:pt idx="265">
                  <c:v>32408</c:v>
                </c:pt>
                <c:pt idx="266">
                  <c:v>32409</c:v>
                </c:pt>
                <c:pt idx="267">
                  <c:v>32410</c:v>
                </c:pt>
                <c:pt idx="268">
                  <c:v>32411</c:v>
                </c:pt>
                <c:pt idx="269">
                  <c:v>32412</c:v>
                </c:pt>
                <c:pt idx="270">
                  <c:v>32413</c:v>
                </c:pt>
                <c:pt idx="271">
                  <c:v>32414</c:v>
                </c:pt>
                <c:pt idx="272">
                  <c:v>32415</c:v>
                </c:pt>
                <c:pt idx="273">
                  <c:v>32416</c:v>
                </c:pt>
                <c:pt idx="274">
                  <c:v>32417</c:v>
                </c:pt>
                <c:pt idx="275">
                  <c:v>32418</c:v>
                </c:pt>
                <c:pt idx="276">
                  <c:v>32419</c:v>
                </c:pt>
                <c:pt idx="277">
                  <c:v>32420</c:v>
                </c:pt>
                <c:pt idx="278">
                  <c:v>32421</c:v>
                </c:pt>
                <c:pt idx="279">
                  <c:v>32422</c:v>
                </c:pt>
                <c:pt idx="280">
                  <c:v>32423</c:v>
                </c:pt>
                <c:pt idx="281">
                  <c:v>32424</c:v>
                </c:pt>
                <c:pt idx="282">
                  <c:v>32425</c:v>
                </c:pt>
                <c:pt idx="283">
                  <c:v>32426</c:v>
                </c:pt>
                <c:pt idx="284">
                  <c:v>32427</c:v>
                </c:pt>
                <c:pt idx="285">
                  <c:v>32428</c:v>
                </c:pt>
                <c:pt idx="286">
                  <c:v>32429</c:v>
                </c:pt>
                <c:pt idx="287">
                  <c:v>32430</c:v>
                </c:pt>
                <c:pt idx="288">
                  <c:v>32431</c:v>
                </c:pt>
                <c:pt idx="289">
                  <c:v>32432</c:v>
                </c:pt>
                <c:pt idx="290">
                  <c:v>32433</c:v>
                </c:pt>
                <c:pt idx="291">
                  <c:v>32434</c:v>
                </c:pt>
                <c:pt idx="292">
                  <c:v>32435</c:v>
                </c:pt>
                <c:pt idx="293">
                  <c:v>32436</c:v>
                </c:pt>
                <c:pt idx="294">
                  <c:v>32437</c:v>
                </c:pt>
                <c:pt idx="295">
                  <c:v>32438</c:v>
                </c:pt>
                <c:pt idx="296">
                  <c:v>32439</c:v>
                </c:pt>
                <c:pt idx="297">
                  <c:v>32440</c:v>
                </c:pt>
                <c:pt idx="298">
                  <c:v>32441</c:v>
                </c:pt>
                <c:pt idx="299">
                  <c:v>32442</c:v>
                </c:pt>
                <c:pt idx="300">
                  <c:v>32443</c:v>
                </c:pt>
                <c:pt idx="301">
                  <c:v>32444</c:v>
                </c:pt>
                <c:pt idx="302">
                  <c:v>32445</c:v>
                </c:pt>
                <c:pt idx="303">
                  <c:v>32446</c:v>
                </c:pt>
                <c:pt idx="304">
                  <c:v>32447</c:v>
                </c:pt>
                <c:pt idx="305">
                  <c:v>32448</c:v>
                </c:pt>
                <c:pt idx="306">
                  <c:v>32449</c:v>
                </c:pt>
                <c:pt idx="307">
                  <c:v>32450</c:v>
                </c:pt>
                <c:pt idx="308">
                  <c:v>32451</c:v>
                </c:pt>
                <c:pt idx="309">
                  <c:v>32452</c:v>
                </c:pt>
                <c:pt idx="310">
                  <c:v>32453</c:v>
                </c:pt>
                <c:pt idx="311">
                  <c:v>32454</c:v>
                </c:pt>
                <c:pt idx="312">
                  <c:v>32455</c:v>
                </c:pt>
                <c:pt idx="313">
                  <c:v>32456</c:v>
                </c:pt>
                <c:pt idx="314">
                  <c:v>32457</c:v>
                </c:pt>
                <c:pt idx="315">
                  <c:v>32458</c:v>
                </c:pt>
                <c:pt idx="316">
                  <c:v>32459</c:v>
                </c:pt>
                <c:pt idx="317">
                  <c:v>32460</c:v>
                </c:pt>
                <c:pt idx="318">
                  <c:v>32461</c:v>
                </c:pt>
                <c:pt idx="319">
                  <c:v>32462</c:v>
                </c:pt>
                <c:pt idx="320">
                  <c:v>32463</c:v>
                </c:pt>
                <c:pt idx="321">
                  <c:v>32464</c:v>
                </c:pt>
                <c:pt idx="322">
                  <c:v>32465</c:v>
                </c:pt>
                <c:pt idx="323">
                  <c:v>32466</c:v>
                </c:pt>
                <c:pt idx="324">
                  <c:v>32467</c:v>
                </c:pt>
                <c:pt idx="325">
                  <c:v>32468</c:v>
                </c:pt>
                <c:pt idx="326">
                  <c:v>32469</c:v>
                </c:pt>
                <c:pt idx="327">
                  <c:v>32470</c:v>
                </c:pt>
                <c:pt idx="328">
                  <c:v>32471</c:v>
                </c:pt>
                <c:pt idx="329">
                  <c:v>32472</c:v>
                </c:pt>
                <c:pt idx="330">
                  <c:v>32473</c:v>
                </c:pt>
                <c:pt idx="331">
                  <c:v>32474</c:v>
                </c:pt>
                <c:pt idx="332">
                  <c:v>32475</c:v>
                </c:pt>
                <c:pt idx="333">
                  <c:v>32476</c:v>
                </c:pt>
                <c:pt idx="334">
                  <c:v>32477</c:v>
                </c:pt>
                <c:pt idx="335">
                  <c:v>32478</c:v>
                </c:pt>
                <c:pt idx="336">
                  <c:v>32479</c:v>
                </c:pt>
                <c:pt idx="337">
                  <c:v>32480</c:v>
                </c:pt>
                <c:pt idx="338">
                  <c:v>32481</c:v>
                </c:pt>
                <c:pt idx="339">
                  <c:v>32482</c:v>
                </c:pt>
                <c:pt idx="340">
                  <c:v>32483</c:v>
                </c:pt>
                <c:pt idx="341">
                  <c:v>32484</c:v>
                </c:pt>
                <c:pt idx="342">
                  <c:v>32485</c:v>
                </c:pt>
                <c:pt idx="343">
                  <c:v>32486</c:v>
                </c:pt>
                <c:pt idx="344">
                  <c:v>32487</c:v>
                </c:pt>
                <c:pt idx="345">
                  <c:v>32488</c:v>
                </c:pt>
                <c:pt idx="346">
                  <c:v>32489</c:v>
                </c:pt>
                <c:pt idx="347">
                  <c:v>32490</c:v>
                </c:pt>
                <c:pt idx="348">
                  <c:v>32491</c:v>
                </c:pt>
                <c:pt idx="349">
                  <c:v>32492</c:v>
                </c:pt>
                <c:pt idx="350">
                  <c:v>32493</c:v>
                </c:pt>
                <c:pt idx="351">
                  <c:v>32494</c:v>
                </c:pt>
                <c:pt idx="352">
                  <c:v>32495</c:v>
                </c:pt>
                <c:pt idx="353">
                  <c:v>32496</c:v>
                </c:pt>
                <c:pt idx="354">
                  <c:v>32497</c:v>
                </c:pt>
                <c:pt idx="355">
                  <c:v>32498</c:v>
                </c:pt>
                <c:pt idx="356">
                  <c:v>32499</c:v>
                </c:pt>
                <c:pt idx="357">
                  <c:v>32500</c:v>
                </c:pt>
                <c:pt idx="358">
                  <c:v>32501</c:v>
                </c:pt>
                <c:pt idx="359">
                  <c:v>32502</c:v>
                </c:pt>
                <c:pt idx="360">
                  <c:v>32503</c:v>
                </c:pt>
                <c:pt idx="361">
                  <c:v>32504</c:v>
                </c:pt>
                <c:pt idx="362">
                  <c:v>32505</c:v>
                </c:pt>
                <c:pt idx="363">
                  <c:v>32506</c:v>
                </c:pt>
                <c:pt idx="364">
                  <c:v>32507</c:v>
                </c:pt>
                <c:pt idx="365">
                  <c:v>32508</c:v>
                </c:pt>
              </c:numCache>
            </c:numRef>
          </c:cat>
          <c:val>
            <c:numRef>
              <c:f>'1988'!$Q$69:$Q$434</c:f>
              <c:numCache>
                <c:formatCode>General</c:formatCode>
                <c:ptCount val="366"/>
                <c:pt idx="0">
                  <c:v>0</c:v>
                </c:pt>
                <c:pt idx="1">
                  <c:v>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16</c:v>
                </c:pt>
                <c:pt idx="15">
                  <c:v>2</c:v>
                </c:pt>
                <c:pt idx="16">
                  <c:v>15</c:v>
                </c:pt>
                <c:pt idx="17">
                  <c:v>17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8</c:v>
                </c:pt>
                <c:pt idx="22">
                  <c:v>19</c:v>
                </c:pt>
                <c:pt idx="23">
                  <c:v>50</c:v>
                </c:pt>
                <c:pt idx="24">
                  <c:v>9</c:v>
                </c:pt>
                <c:pt idx="25">
                  <c:v>24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86</c:v>
                </c:pt>
                <c:pt idx="35">
                  <c:v>105</c:v>
                </c:pt>
                <c:pt idx="36">
                  <c:v>8</c:v>
                </c:pt>
                <c:pt idx="37">
                  <c:v>0</c:v>
                </c:pt>
                <c:pt idx="38">
                  <c:v>0</c:v>
                </c:pt>
                <c:pt idx="39">
                  <c:v>11</c:v>
                </c:pt>
                <c:pt idx="40">
                  <c:v>4</c:v>
                </c:pt>
                <c:pt idx="41">
                  <c:v>30</c:v>
                </c:pt>
                <c:pt idx="42">
                  <c:v>0</c:v>
                </c:pt>
                <c:pt idx="43">
                  <c:v>15</c:v>
                </c:pt>
                <c:pt idx="44">
                  <c:v>0</c:v>
                </c:pt>
                <c:pt idx="45">
                  <c:v>109</c:v>
                </c:pt>
                <c:pt idx="46">
                  <c:v>113</c:v>
                </c:pt>
                <c:pt idx="47">
                  <c:v>5</c:v>
                </c:pt>
                <c:pt idx="48">
                  <c:v>80</c:v>
                </c:pt>
                <c:pt idx="49">
                  <c:v>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35</c:v>
                </c:pt>
                <c:pt idx="54">
                  <c:v>0</c:v>
                </c:pt>
                <c:pt idx="55">
                  <c:v>6</c:v>
                </c:pt>
                <c:pt idx="56">
                  <c:v>5</c:v>
                </c:pt>
                <c:pt idx="57">
                  <c:v>0</c:v>
                </c:pt>
                <c:pt idx="58">
                  <c:v>18</c:v>
                </c:pt>
                <c:pt idx="59">
                  <c:v>0</c:v>
                </c:pt>
                <c:pt idx="60">
                  <c:v>20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25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15</c:v>
                </c:pt>
                <c:pt idx="69">
                  <c:v>10</c:v>
                </c:pt>
                <c:pt idx="70">
                  <c:v>0</c:v>
                </c:pt>
                <c:pt idx="71">
                  <c:v>0</c:v>
                </c:pt>
                <c:pt idx="72">
                  <c:v>41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</c:v>
                </c:pt>
                <c:pt idx="79">
                  <c:v>25</c:v>
                </c:pt>
                <c:pt idx="80">
                  <c:v>0</c:v>
                </c:pt>
                <c:pt idx="81">
                  <c:v>6</c:v>
                </c:pt>
                <c:pt idx="82">
                  <c:v>43</c:v>
                </c:pt>
                <c:pt idx="83">
                  <c:v>13</c:v>
                </c:pt>
                <c:pt idx="84">
                  <c:v>0</c:v>
                </c:pt>
                <c:pt idx="85">
                  <c:v>5</c:v>
                </c:pt>
                <c:pt idx="86">
                  <c:v>0</c:v>
                </c:pt>
                <c:pt idx="87">
                  <c:v>0</c:v>
                </c:pt>
                <c:pt idx="88">
                  <c:v>24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4</c:v>
                </c:pt>
                <c:pt idx="98">
                  <c:v>0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</c:v>
                </c:pt>
                <c:pt idx="109">
                  <c:v>29</c:v>
                </c:pt>
                <c:pt idx="110">
                  <c:v>56</c:v>
                </c:pt>
                <c:pt idx="111">
                  <c:v>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22</c:v>
                </c:pt>
                <c:pt idx="125">
                  <c:v>1</c:v>
                </c:pt>
                <c:pt idx="126">
                  <c:v>4</c:v>
                </c:pt>
                <c:pt idx="127">
                  <c:v>82</c:v>
                </c:pt>
                <c:pt idx="128">
                  <c:v>0</c:v>
                </c:pt>
                <c:pt idx="129">
                  <c:v>2</c:v>
                </c:pt>
                <c:pt idx="130">
                  <c:v>3</c:v>
                </c:pt>
                <c:pt idx="131">
                  <c:v>0</c:v>
                </c:pt>
                <c:pt idx="132">
                  <c:v>16</c:v>
                </c:pt>
                <c:pt idx="133">
                  <c:v>0</c:v>
                </c:pt>
                <c:pt idx="134">
                  <c:v>35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</c:v>
                </c:pt>
                <c:pt idx="142">
                  <c:v>0</c:v>
                </c:pt>
                <c:pt idx="143">
                  <c:v>23</c:v>
                </c:pt>
                <c:pt idx="144">
                  <c:v>0</c:v>
                </c:pt>
                <c:pt idx="145">
                  <c:v>8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23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28</c:v>
                </c:pt>
                <c:pt idx="167">
                  <c:v>11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4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17</c:v>
                </c:pt>
                <c:pt idx="217">
                  <c:v>0</c:v>
                </c:pt>
                <c:pt idx="218">
                  <c:v>44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5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7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11</c:v>
                </c:pt>
                <c:pt idx="286">
                  <c:v>0</c:v>
                </c:pt>
                <c:pt idx="287">
                  <c:v>0</c:v>
                </c:pt>
                <c:pt idx="288">
                  <c:v>88</c:v>
                </c:pt>
                <c:pt idx="289">
                  <c:v>22</c:v>
                </c:pt>
                <c:pt idx="290">
                  <c:v>0</c:v>
                </c:pt>
                <c:pt idx="291">
                  <c:v>27</c:v>
                </c:pt>
                <c:pt idx="292">
                  <c:v>0</c:v>
                </c:pt>
                <c:pt idx="293">
                  <c:v>10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93</c:v>
                </c:pt>
                <c:pt idx="299">
                  <c:v>7</c:v>
                </c:pt>
                <c:pt idx="300">
                  <c:v>37</c:v>
                </c:pt>
                <c:pt idx="301">
                  <c:v>0</c:v>
                </c:pt>
                <c:pt idx="302">
                  <c:v>0</c:v>
                </c:pt>
                <c:pt idx="303">
                  <c:v>8</c:v>
                </c:pt>
                <c:pt idx="304">
                  <c:v>3</c:v>
                </c:pt>
                <c:pt idx="305">
                  <c:v>22</c:v>
                </c:pt>
                <c:pt idx="306">
                  <c:v>0</c:v>
                </c:pt>
                <c:pt idx="307">
                  <c:v>0</c:v>
                </c:pt>
                <c:pt idx="308">
                  <c:v>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18</c:v>
                </c:pt>
                <c:pt idx="316">
                  <c:v>69</c:v>
                </c:pt>
                <c:pt idx="317">
                  <c:v>7</c:v>
                </c:pt>
                <c:pt idx="318">
                  <c:v>0</c:v>
                </c:pt>
                <c:pt idx="319">
                  <c:v>53</c:v>
                </c:pt>
                <c:pt idx="320">
                  <c:v>2</c:v>
                </c:pt>
                <c:pt idx="321">
                  <c:v>19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24</c:v>
                </c:pt>
                <c:pt idx="329">
                  <c:v>76</c:v>
                </c:pt>
                <c:pt idx="330">
                  <c:v>4</c:v>
                </c:pt>
                <c:pt idx="331">
                  <c:v>1</c:v>
                </c:pt>
                <c:pt idx="332">
                  <c:v>0</c:v>
                </c:pt>
                <c:pt idx="333">
                  <c:v>39</c:v>
                </c:pt>
                <c:pt idx="334">
                  <c:v>10</c:v>
                </c:pt>
                <c:pt idx="335">
                  <c:v>5</c:v>
                </c:pt>
                <c:pt idx="336">
                  <c:v>0</c:v>
                </c:pt>
                <c:pt idx="337">
                  <c:v>3</c:v>
                </c:pt>
                <c:pt idx="338">
                  <c:v>18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4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3</c:v>
                </c:pt>
                <c:pt idx="349">
                  <c:v>0</c:v>
                </c:pt>
                <c:pt idx="350">
                  <c:v>13</c:v>
                </c:pt>
                <c:pt idx="351">
                  <c:v>65</c:v>
                </c:pt>
                <c:pt idx="352">
                  <c:v>0</c:v>
                </c:pt>
                <c:pt idx="353">
                  <c:v>70</c:v>
                </c:pt>
                <c:pt idx="354">
                  <c:v>9</c:v>
                </c:pt>
                <c:pt idx="355">
                  <c:v>0</c:v>
                </c:pt>
                <c:pt idx="356">
                  <c:v>21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9</c:v>
                </c:pt>
                <c:pt idx="363">
                  <c:v>4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F-466F-B2C4-8B415D40FAFB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'1988'!$P$69:$P$434</c:f>
              <c:numCache>
                <c:formatCode>d\-mmm</c:formatCode>
                <c:ptCount val="366"/>
                <c:pt idx="0">
                  <c:v>32143</c:v>
                </c:pt>
                <c:pt idx="1">
                  <c:v>32144</c:v>
                </c:pt>
                <c:pt idx="2">
                  <c:v>32145</c:v>
                </c:pt>
                <c:pt idx="3">
                  <c:v>32146</c:v>
                </c:pt>
                <c:pt idx="4">
                  <c:v>32147</c:v>
                </c:pt>
                <c:pt idx="5">
                  <c:v>32148</c:v>
                </c:pt>
                <c:pt idx="6">
                  <c:v>32149</c:v>
                </c:pt>
                <c:pt idx="7">
                  <c:v>32150</c:v>
                </c:pt>
                <c:pt idx="8">
                  <c:v>32151</c:v>
                </c:pt>
                <c:pt idx="9">
                  <c:v>32152</c:v>
                </c:pt>
                <c:pt idx="10">
                  <c:v>32153</c:v>
                </c:pt>
                <c:pt idx="11">
                  <c:v>32154</c:v>
                </c:pt>
                <c:pt idx="12">
                  <c:v>32155</c:v>
                </c:pt>
                <c:pt idx="13">
                  <c:v>32156</c:v>
                </c:pt>
                <c:pt idx="14">
                  <c:v>32157</c:v>
                </c:pt>
                <c:pt idx="15">
                  <c:v>32158</c:v>
                </c:pt>
                <c:pt idx="16">
                  <c:v>32159</c:v>
                </c:pt>
                <c:pt idx="17">
                  <c:v>32160</c:v>
                </c:pt>
                <c:pt idx="18">
                  <c:v>32161</c:v>
                </c:pt>
                <c:pt idx="19">
                  <c:v>32162</c:v>
                </c:pt>
                <c:pt idx="20">
                  <c:v>32163</c:v>
                </c:pt>
                <c:pt idx="21">
                  <c:v>32164</c:v>
                </c:pt>
                <c:pt idx="22">
                  <c:v>32165</c:v>
                </c:pt>
                <c:pt idx="23">
                  <c:v>32166</c:v>
                </c:pt>
                <c:pt idx="24">
                  <c:v>32167</c:v>
                </c:pt>
                <c:pt idx="25">
                  <c:v>32168</c:v>
                </c:pt>
                <c:pt idx="26">
                  <c:v>32169</c:v>
                </c:pt>
                <c:pt idx="27">
                  <c:v>32170</c:v>
                </c:pt>
                <c:pt idx="28">
                  <c:v>32171</c:v>
                </c:pt>
                <c:pt idx="29">
                  <c:v>32172</c:v>
                </c:pt>
                <c:pt idx="30">
                  <c:v>32173</c:v>
                </c:pt>
                <c:pt idx="31">
                  <c:v>32174</c:v>
                </c:pt>
                <c:pt idx="32">
                  <c:v>32175</c:v>
                </c:pt>
                <c:pt idx="33">
                  <c:v>32176</c:v>
                </c:pt>
                <c:pt idx="34">
                  <c:v>32177</c:v>
                </c:pt>
                <c:pt idx="35">
                  <c:v>32178</c:v>
                </c:pt>
                <c:pt idx="36">
                  <c:v>32179</c:v>
                </c:pt>
                <c:pt idx="37">
                  <c:v>32180</c:v>
                </c:pt>
                <c:pt idx="38">
                  <c:v>32181</c:v>
                </c:pt>
                <c:pt idx="39">
                  <c:v>32182</c:v>
                </c:pt>
                <c:pt idx="40">
                  <c:v>32183</c:v>
                </c:pt>
                <c:pt idx="41">
                  <c:v>32184</c:v>
                </c:pt>
                <c:pt idx="42">
                  <c:v>32185</c:v>
                </c:pt>
                <c:pt idx="43">
                  <c:v>32186</c:v>
                </c:pt>
                <c:pt idx="44">
                  <c:v>32187</c:v>
                </c:pt>
                <c:pt idx="45">
                  <c:v>32188</c:v>
                </c:pt>
                <c:pt idx="46">
                  <c:v>32189</c:v>
                </c:pt>
                <c:pt idx="47">
                  <c:v>32190</c:v>
                </c:pt>
                <c:pt idx="48">
                  <c:v>32191</c:v>
                </c:pt>
                <c:pt idx="49">
                  <c:v>32192</c:v>
                </c:pt>
                <c:pt idx="50">
                  <c:v>32193</c:v>
                </c:pt>
                <c:pt idx="51">
                  <c:v>32194</c:v>
                </c:pt>
                <c:pt idx="52">
                  <c:v>32195</c:v>
                </c:pt>
                <c:pt idx="53">
                  <c:v>32196</c:v>
                </c:pt>
                <c:pt idx="54">
                  <c:v>32197</c:v>
                </c:pt>
                <c:pt idx="55">
                  <c:v>32198</c:v>
                </c:pt>
                <c:pt idx="56">
                  <c:v>32199</c:v>
                </c:pt>
                <c:pt idx="57">
                  <c:v>32200</c:v>
                </c:pt>
                <c:pt idx="58">
                  <c:v>32201</c:v>
                </c:pt>
                <c:pt idx="59">
                  <c:v>32202</c:v>
                </c:pt>
                <c:pt idx="60">
                  <c:v>32203</c:v>
                </c:pt>
                <c:pt idx="61">
                  <c:v>32204</c:v>
                </c:pt>
                <c:pt idx="62">
                  <c:v>32205</c:v>
                </c:pt>
                <c:pt idx="63">
                  <c:v>32206</c:v>
                </c:pt>
                <c:pt idx="64">
                  <c:v>32207</c:v>
                </c:pt>
                <c:pt idx="65">
                  <c:v>32208</c:v>
                </c:pt>
                <c:pt idx="66">
                  <c:v>32209</c:v>
                </c:pt>
                <c:pt idx="67">
                  <c:v>32210</c:v>
                </c:pt>
                <c:pt idx="68">
                  <c:v>32211</c:v>
                </c:pt>
                <c:pt idx="69">
                  <c:v>32212</c:v>
                </c:pt>
                <c:pt idx="70">
                  <c:v>32213</c:v>
                </c:pt>
                <c:pt idx="71">
                  <c:v>32214</c:v>
                </c:pt>
                <c:pt idx="72">
                  <c:v>32215</c:v>
                </c:pt>
                <c:pt idx="73">
                  <c:v>32216</c:v>
                </c:pt>
                <c:pt idx="74">
                  <c:v>32217</c:v>
                </c:pt>
                <c:pt idx="75">
                  <c:v>32218</c:v>
                </c:pt>
                <c:pt idx="76">
                  <c:v>32219</c:v>
                </c:pt>
                <c:pt idx="77">
                  <c:v>32220</c:v>
                </c:pt>
                <c:pt idx="78">
                  <c:v>32221</c:v>
                </c:pt>
                <c:pt idx="79">
                  <c:v>32222</c:v>
                </c:pt>
                <c:pt idx="80">
                  <c:v>32223</c:v>
                </c:pt>
                <c:pt idx="81">
                  <c:v>32224</c:v>
                </c:pt>
                <c:pt idx="82">
                  <c:v>32225</c:v>
                </c:pt>
                <c:pt idx="83">
                  <c:v>32226</c:v>
                </c:pt>
                <c:pt idx="84">
                  <c:v>32227</c:v>
                </c:pt>
                <c:pt idx="85">
                  <c:v>32228</c:v>
                </c:pt>
                <c:pt idx="86">
                  <c:v>32229</c:v>
                </c:pt>
                <c:pt idx="87">
                  <c:v>32230</c:v>
                </c:pt>
                <c:pt idx="88">
                  <c:v>32231</c:v>
                </c:pt>
                <c:pt idx="89">
                  <c:v>32232</c:v>
                </c:pt>
                <c:pt idx="90">
                  <c:v>32233</c:v>
                </c:pt>
                <c:pt idx="91">
                  <c:v>32234</c:v>
                </c:pt>
                <c:pt idx="92">
                  <c:v>32235</c:v>
                </c:pt>
                <c:pt idx="93">
                  <c:v>32236</c:v>
                </c:pt>
                <c:pt idx="94">
                  <c:v>32237</c:v>
                </c:pt>
                <c:pt idx="95">
                  <c:v>32238</c:v>
                </c:pt>
                <c:pt idx="96">
                  <c:v>32239</c:v>
                </c:pt>
                <c:pt idx="97">
                  <c:v>32240</c:v>
                </c:pt>
                <c:pt idx="98">
                  <c:v>32241</c:v>
                </c:pt>
                <c:pt idx="99">
                  <c:v>32242</c:v>
                </c:pt>
                <c:pt idx="100">
                  <c:v>32243</c:v>
                </c:pt>
                <c:pt idx="101">
                  <c:v>32244</c:v>
                </c:pt>
                <c:pt idx="102">
                  <c:v>32245</c:v>
                </c:pt>
                <c:pt idx="103">
                  <c:v>32246</c:v>
                </c:pt>
                <c:pt idx="104">
                  <c:v>32247</c:v>
                </c:pt>
                <c:pt idx="105">
                  <c:v>32248</c:v>
                </c:pt>
                <c:pt idx="106">
                  <c:v>32249</c:v>
                </c:pt>
                <c:pt idx="107">
                  <c:v>32250</c:v>
                </c:pt>
                <c:pt idx="108">
                  <c:v>32251</c:v>
                </c:pt>
                <c:pt idx="109">
                  <c:v>32252</c:v>
                </c:pt>
                <c:pt idx="110">
                  <c:v>32253</c:v>
                </c:pt>
                <c:pt idx="111">
                  <c:v>32254</c:v>
                </c:pt>
                <c:pt idx="112">
                  <c:v>32255</c:v>
                </c:pt>
                <c:pt idx="113">
                  <c:v>32256</c:v>
                </c:pt>
                <c:pt idx="114">
                  <c:v>32257</c:v>
                </c:pt>
                <c:pt idx="115">
                  <c:v>32258</c:v>
                </c:pt>
                <c:pt idx="116">
                  <c:v>32259</c:v>
                </c:pt>
                <c:pt idx="117">
                  <c:v>32260</c:v>
                </c:pt>
                <c:pt idx="118">
                  <c:v>32261</c:v>
                </c:pt>
                <c:pt idx="119">
                  <c:v>32262</c:v>
                </c:pt>
                <c:pt idx="120">
                  <c:v>32263</c:v>
                </c:pt>
                <c:pt idx="121">
                  <c:v>32264</c:v>
                </c:pt>
                <c:pt idx="122">
                  <c:v>32265</c:v>
                </c:pt>
                <c:pt idx="123">
                  <c:v>32266</c:v>
                </c:pt>
                <c:pt idx="124">
                  <c:v>32267</c:v>
                </c:pt>
                <c:pt idx="125">
                  <c:v>32268</c:v>
                </c:pt>
                <c:pt idx="126">
                  <c:v>32269</c:v>
                </c:pt>
                <c:pt idx="127">
                  <c:v>32270</c:v>
                </c:pt>
                <c:pt idx="128">
                  <c:v>32271</c:v>
                </c:pt>
                <c:pt idx="129">
                  <c:v>32272</c:v>
                </c:pt>
                <c:pt idx="130">
                  <c:v>32273</c:v>
                </c:pt>
                <c:pt idx="131">
                  <c:v>32274</c:v>
                </c:pt>
                <c:pt idx="132">
                  <c:v>32275</c:v>
                </c:pt>
                <c:pt idx="133">
                  <c:v>32276</c:v>
                </c:pt>
                <c:pt idx="134">
                  <c:v>32277</c:v>
                </c:pt>
                <c:pt idx="135">
                  <c:v>32278</c:v>
                </c:pt>
                <c:pt idx="136">
                  <c:v>32279</c:v>
                </c:pt>
                <c:pt idx="137">
                  <c:v>32280</c:v>
                </c:pt>
                <c:pt idx="138">
                  <c:v>32281</c:v>
                </c:pt>
                <c:pt idx="139">
                  <c:v>32282</c:v>
                </c:pt>
                <c:pt idx="140">
                  <c:v>32283</c:v>
                </c:pt>
                <c:pt idx="141">
                  <c:v>32284</c:v>
                </c:pt>
                <c:pt idx="142">
                  <c:v>32285</c:v>
                </c:pt>
                <c:pt idx="143">
                  <c:v>32286</c:v>
                </c:pt>
                <c:pt idx="144">
                  <c:v>32287</c:v>
                </c:pt>
                <c:pt idx="145">
                  <c:v>32288</c:v>
                </c:pt>
                <c:pt idx="146">
                  <c:v>32289</c:v>
                </c:pt>
                <c:pt idx="147">
                  <c:v>32290</c:v>
                </c:pt>
                <c:pt idx="148">
                  <c:v>32291</c:v>
                </c:pt>
                <c:pt idx="149">
                  <c:v>32292</c:v>
                </c:pt>
                <c:pt idx="150">
                  <c:v>32293</c:v>
                </c:pt>
                <c:pt idx="151">
                  <c:v>32294</c:v>
                </c:pt>
                <c:pt idx="152">
                  <c:v>32295</c:v>
                </c:pt>
                <c:pt idx="153">
                  <c:v>32296</c:v>
                </c:pt>
                <c:pt idx="154">
                  <c:v>32297</c:v>
                </c:pt>
                <c:pt idx="155">
                  <c:v>32298</c:v>
                </c:pt>
                <c:pt idx="156">
                  <c:v>32299</c:v>
                </c:pt>
                <c:pt idx="157">
                  <c:v>32300</c:v>
                </c:pt>
                <c:pt idx="158">
                  <c:v>32301</c:v>
                </c:pt>
                <c:pt idx="159">
                  <c:v>32302</c:v>
                </c:pt>
                <c:pt idx="160">
                  <c:v>32303</c:v>
                </c:pt>
                <c:pt idx="161">
                  <c:v>32304</c:v>
                </c:pt>
                <c:pt idx="162">
                  <c:v>32305</c:v>
                </c:pt>
                <c:pt idx="163">
                  <c:v>32306</c:v>
                </c:pt>
                <c:pt idx="164">
                  <c:v>32307</c:v>
                </c:pt>
                <c:pt idx="165">
                  <c:v>32308</c:v>
                </c:pt>
                <c:pt idx="166">
                  <c:v>32309</c:v>
                </c:pt>
                <c:pt idx="167">
                  <c:v>32310</c:v>
                </c:pt>
                <c:pt idx="168">
                  <c:v>32311</c:v>
                </c:pt>
                <c:pt idx="169">
                  <c:v>32312</c:v>
                </c:pt>
                <c:pt idx="170">
                  <c:v>32313</c:v>
                </c:pt>
                <c:pt idx="171">
                  <c:v>32314</c:v>
                </c:pt>
                <c:pt idx="172">
                  <c:v>32315</c:v>
                </c:pt>
                <c:pt idx="173">
                  <c:v>32316</c:v>
                </c:pt>
                <c:pt idx="174">
                  <c:v>32317</c:v>
                </c:pt>
                <c:pt idx="175">
                  <c:v>32318</c:v>
                </c:pt>
                <c:pt idx="176">
                  <c:v>32319</c:v>
                </c:pt>
                <c:pt idx="177">
                  <c:v>32320</c:v>
                </c:pt>
                <c:pt idx="178">
                  <c:v>32321</c:v>
                </c:pt>
                <c:pt idx="179">
                  <c:v>32322</c:v>
                </c:pt>
                <c:pt idx="180">
                  <c:v>32323</c:v>
                </c:pt>
                <c:pt idx="181">
                  <c:v>32324</c:v>
                </c:pt>
                <c:pt idx="182">
                  <c:v>32325</c:v>
                </c:pt>
                <c:pt idx="183">
                  <c:v>32326</c:v>
                </c:pt>
                <c:pt idx="184">
                  <c:v>32327</c:v>
                </c:pt>
                <c:pt idx="185">
                  <c:v>32328</c:v>
                </c:pt>
                <c:pt idx="186">
                  <c:v>32329</c:v>
                </c:pt>
                <c:pt idx="187">
                  <c:v>32330</c:v>
                </c:pt>
                <c:pt idx="188">
                  <c:v>32331</c:v>
                </c:pt>
                <c:pt idx="189">
                  <c:v>32332</c:v>
                </c:pt>
                <c:pt idx="190">
                  <c:v>32333</c:v>
                </c:pt>
                <c:pt idx="191">
                  <c:v>32334</c:v>
                </c:pt>
                <c:pt idx="192">
                  <c:v>32335</c:v>
                </c:pt>
                <c:pt idx="193">
                  <c:v>32336</c:v>
                </c:pt>
                <c:pt idx="194">
                  <c:v>32337</c:v>
                </c:pt>
                <c:pt idx="195">
                  <c:v>32338</c:v>
                </c:pt>
                <c:pt idx="196">
                  <c:v>32339</c:v>
                </c:pt>
                <c:pt idx="197">
                  <c:v>32340</c:v>
                </c:pt>
                <c:pt idx="198">
                  <c:v>32341</c:v>
                </c:pt>
                <c:pt idx="199">
                  <c:v>32342</c:v>
                </c:pt>
                <c:pt idx="200">
                  <c:v>32343</c:v>
                </c:pt>
                <c:pt idx="201">
                  <c:v>32344</c:v>
                </c:pt>
                <c:pt idx="202">
                  <c:v>32345</c:v>
                </c:pt>
                <c:pt idx="203">
                  <c:v>32346</c:v>
                </c:pt>
                <c:pt idx="204">
                  <c:v>32347</c:v>
                </c:pt>
                <c:pt idx="205">
                  <c:v>32348</c:v>
                </c:pt>
                <c:pt idx="206">
                  <c:v>32349</c:v>
                </c:pt>
                <c:pt idx="207">
                  <c:v>32350</c:v>
                </c:pt>
                <c:pt idx="208">
                  <c:v>32351</c:v>
                </c:pt>
                <c:pt idx="209">
                  <c:v>32352</c:v>
                </c:pt>
                <c:pt idx="210">
                  <c:v>32353</c:v>
                </c:pt>
                <c:pt idx="211">
                  <c:v>32354</c:v>
                </c:pt>
                <c:pt idx="212">
                  <c:v>32355</c:v>
                </c:pt>
                <c:pt idx="213">
                  <c:v>32356</c:v>
                </c:pt>
                <c:pt idx="214">
                  <c:v>32357</c:v>
                </c:pt>
                <c:pt idx="215">
                  <c:v>32358</c:v>
                </c:pt>
                <c:pt idx="216">
                  <c:v>32359</c:v>
                </c:pt>
                <c:pt idx="217">
                  <c:v>32360</c:v>
                </c:pt>
                <c:pt idx="218">
                  <c:v>32361</c:v>
                </c:pt>
                <c:pt idx="219">
                  <c:v>32362</c:v>
                </c:pt>
                <c:pt idx="220">
                  <c:v>32363</c:v>
                </c:pt>
                <c:pt idx="221">
                  <c:v>32364</c:v>
                </c:pt>
                <c:pt idx="222">
                  <c:v>32365</c:v>
                </c:pt>
                <c:pt idx="223">
                  <c:v>32366</c:v>
                </c:pt>
                <c:pt idx="224">
                  <c:v>32367</c:v>
                </c:pt>
                <c:pt idx="225">
                  <c:v>32368</c:v>
                </c:pt>
                <c:pt idx="226">
                  <c:v>32369</c:v>
                </c:pt>
                <c:pt idx="227">
                  <c:v>32370</c:v>
                </c:pt>
                <c:pt idx="228">
                  <c:v>32371</c:v>
                </c:pt>
                <c:pt idx="229">
                  <c:v>32372</c:v>
                </c:pt>
                <c:pt idx="230">
                  <c:v>32373</c:v>
                </c:pt>
                <c:pt idx="231">
                  <c:v>32374</c:v>
                </c:pt>
                <c:pt idx="232">
                  <c:v>32375</c:v>
                </c:pt>
                <c:pt idx="233">
                  <c:v>32376</c:v>
                </c:pt>
                <c:pt idx="234">
                  <c:v>32377</c:v>
                </c:pt>
                <c:pt idx="235">
                  <c:v>32378</c:v>
                </c:pt>
                <c:pt idx="236">
                  <c:v>32379</c:v>
                </c:pt>
                <c:pt idx="237">
                  <c:v>32380</c:v>
                </c:pt>
                <c:pt idx="238">
                  <c:v>32381</c:v>
                </c:pt>
                <c:pt idx="239">
                  <c:v>32382</c:v>
                </c:pt>
                <c:pt idx="240">
                  <c:v>32383</c:v>
                </c:pt>
                <c:pt idx="241">
                  <c:v>32384</c:v>
                </c:pt>
                <c:pt idx="242">
                  <c:v>32385</c:v>
                </c:pt>
                <c:pt idx="243">
                  <c:v>32386</c:v>
                </c:pt>
                <c:pt idx="244">
                  <c:v>32387</c:v>
                </c:pt>
                <c:pt idx="245">
                  <c:v>32388</c:v>
                </c:pt>
                <c:pt idx="246">
                  <c:v>32389</c:v>
                </c:pt>
                <c:pt idx="247">
                  <c:v>32390</c:v>
                </c:pt>
                <c:pt idx="248">
                  <c:v>32391</c:v>
                </c:pt>
                <c:pt idx="249">
                  <c:v>32392</c:v>
                </c:pt>
                <c:pt idx="250">
                  <c:v>32393</c:v>
                </c:pt>
                <c:pt idx="251">
                  <c:v>32394</c:v>
                </c:pt>
                <c:pt idx="252">
                  <c:v>32395</c:v>
                </c:pt>
                <c:pt idx="253">
                  <c:v>32396</c:v>
                </c:pt>
                <c:pt idx="254">
                  <c:v>32397</c:v>
                </c:pt>
                <c:pt idx="255">
                  <c:v>32398</c:v>
                </c:pt>
                <c:pt idx="256">
                  <c:v>32399</c:v>
                </c:pt>
                <c:pt idx="257">
                  <c:v>32400</c:v>
                </c:pt>
                <c:pt idx="258">
                  <c:v>32401</c:v>
                </c:pt>
                <c:pt idx="259">
                  <c:v>32402</c:v>
                </c:pt>
                <c:pt idx="260">
                  <c:v>32403</c:v>
                </c:pt>
                <c:pt idx="261">
                  <c:v>32404</c:v>
                </c:pt>
                <c:pt idx="262">
                  <c:v>32405</c:v>
                </c:pt>
                <c:pt idx="263">
                  <c:v>32406</c:v>
                </c:pt>
                <c:pt idx="264">
                  <c:v>32407</c:v>
                </c:pt>
                <c:pt idx="265">
                  <c:v>32408</c:v>
                </c:pt>
                <c:pt idx="266">
                  <c:v>32409</c:v>
                </c:pt>
                <c:pt idx="267">
                  <c:v>32410</c:v>
                </c:pt>
                <c:pt idx="268">
                  <c:v>32411</c:v>
                </c:pt>
                <c:pt idx="269">
                  <c:v>32412</c:v>
                </c:pt>
                <c:pt idx="270">
                  <c:v>32413</c:v>
                </c:pt>
                <c:pt idx="271">
                  <c:v>32414</c:v>
                </c:pt>
                <c:pt idx="272">
                  <c:v>32415</c:v>
                </c:pt>
                <c:pt idx="273">
                  <c:v>32416</c:v>
                </c:pt>
                <c:pt idx="274">
                  <c:v>32417</c:v>
                </c:pt>
                <c:pt idx="275">
                  <c:v>32418</c:v>
                </c:pt>
                <c:pt idx="276">
                  <c:v>32419</c:v>
                </c:pt>
                <c:pt idx="277">
                  <c:v>32420</c:v>
                </c:pt>
                <c:pt idx="278">
                  <c:v>32421</c:v>
                </c:pt>
                <c:pt idx="279">
                  <c:v>32422</c:v>
                </c:pt>
                <c:pt idx="280">
                  <c:v>32423</c:v>
                </c:pt>
                <c:pt idx="281">
                  <c:v>32424</c:v>
                </c:pt>
                <c:pt idx="282">
                  <c:v>32425</c:v>
                </c:pt>
                <c:pt idx="283">
                  <c:v>32426</c:v>
                </c:pt>
                <c:pt idx="284">
                  <c:v>32427</c:v>
                </c:pt>
                <c:pt idx="285">
                  <c:v>32428</c:v>
                </c:pt>
                <c:pt idx="286">
                  <c:v>32429</c:v>
                </c:pt>
                <c:pt idx="287">
                  <c:v>32430</c:v>
                </c:pt>
                <c:pt idx="288">
                  <c:v>32431</c:v>
                </c:pt>
                <c:pt idx="289">
                  <c:v>32432</c:v>
                </c:pt>
                <c:pt idx="290">
                  <c:v>32433</c:v>
                </c:pt>
                <c:pt idx="291">
                  <c:v>32434</c:v>
                </c:pt>
                <c:pt idx="292">
                  <c:v>32435</c:v>
                </c:pt>
                <c:pt idx="293">
                  <c:v>32436</c:v>
                </c:pt>
                <c:pt idx="294">
                  <c:v>32437</c:v>
                </c:pt>
                <c:pt idx="295">
                  <c:v>32438</c:v>
                </c:pt>
                <c:pt idx="296">
                  <c:v>32439</c:v>
                </c:pt>
                <c:pt idx="297">
                  <c:v>32440</c:v>
                </c:pt>
                <c:pt idx="298">
                  <c:v>32441</c:v>
                </c:pt>
                <c:pt idx="299">
                  <c:v>32442</c:v>
                </c:pt>
                <c:pt idx="300">
                  <c:v>32443</c:v>
                </c:pt>
                <c:pt idx="301">
                  <c:v>32444</c:v>
                </c:pt>
                <c:pt idx="302">
                  <c:v>32445</c:v>
                </c:pt>
                <c:pt idx="303">
                  <c:v>32446</c:v>
                </c:pt>
                <c:pt idx="304">
                  <c:v>32447</c:v>
                </c:pt>
                <c:pt idx="305">
                  <c:v>32448</c:v>
                </c:pt>
                <c:pt idx="306">
                  <c:v>32449</c:v>
                </c:pt>
                <c:pt idx="307">
                  <c:v>32450</c:v>
                </c:pt>
                <c:pt idx="308">
                  <c:v>32451</c:v>
                </c:pt>
                <c:pt idx="309">
                  <c:v>32452</c:v>
                </c:pt>
                <c:pt idx="310">
                  <c:v>32453</c:v>
                </c:pt>
                <c:pt idx="311">
                  <c:v>32454</c:v>
                </c:pt>
                <c:pt idx="312">
                  <c:v>32455</c:v>
                </c:pt>
                <c:pt idx="313">
                  <c:v>32456</c:v>
                </c:pt>
                <c:pt idx="314">
                  <c:v>32457</c:v>
                </c:pt>
                <c:pt idx="315">
                  <c:v>32458</c:v>
                </c:pt>
                <c:pt idx="316">
                  <c:v>32459</c:v>
                </c:pt>
                <c:pt idx="317">
                  <c:v>32460</c:v>
                </c:pt>
                <c:pt idx="318">
                  <c:v>32461</c:v>
                </c:pt>
                <c:pt idx="319">
                  <c:v>32462</c:v>
                </c:pt>
                <c:pt idx="320">
                  <c:v>32463</c:v>
                </c:pt>
                <c:pt idx="321">
                  <c:v>32464</c:v>
                </c:pt>
                <c:pt idx="322">
                  <c:v>32465</c:v>
                </c:pt>
                <c:pt idx="323">
                  <c:v>32466</c:v>
                </c:pt>
                <c:pt idx="324">
                  <c:v>32467</c:v>
                </c:pt>
                <c:pt idx="325">
                  <c:v>32468</c:v>
                </c:pt>
                <c:pt idx="326">
                  <c:v>32469</c:v>
                </c:pt>
                <c:pt idx="327">
                  <c:v>32470</c:v>
                </c:pt>
                <c:pt idx="328">
                  <c:v>32471</c:v>
                </c:pt>
                <c:pt idx="329">
                  <c:v>32472</c:v>
                </c:pt>
                <c:pt idx="330">
                  <c:v>32473</c:v>
                </c:pt>
                <c:pt idx="331">
                  <c:v>32474</c:v>
                </c:pt>
                <c:pt idx="332">
                  <c:v>32475</c:v>
                </c:pt>
                <c:pt idx="333">
                  <c:v>32476</c:v>
                </c:pt>
                <c:pt idx="334">
                  <c:v>32477</c:v>
                </c:pt>
                <c:pt idx="335">
                  <c:v>32478</c:v>
                </c:pt>
                <c:pt idx="336">
                  <c:v>32479</c:v>
                </c:pt>
                <c:pt idx="337">
                  <c:v>32480</c:v>
                </c:pt>
                <c:pt idx="338">
                  <c:v>32481</c:v>
                </c:pt>
                <c:pt idx="339">
                  <c:v>32482</c:v>
                </c:pt>
                <c:pt idx="340">
                  <c:v>32483</c:v>
                </c:pt>
                <c:pt idx="341">
                  <c:v>32484</c:v>
                </c:pt>
                <c:pt idx="342">
                  <c:v>32485</c:v>
                </c:pt>
                <c:pt idx="343">
                  <c:v>32486</c:v>
                </c:pt>
                <c:pt idx="344">
                  <c:v>32487</c:v>
                </c:pt>
                <c:pt idx="345">
                  <c:v>32488</c:v>
                </c:pt>
                <c:pt idx="346">
                  <c:v>32489</c:v>
                </c:pt>
                <c:pt idx="347">
                  <c:v>32490</c:v>
                </c:pt>
                <c:pt idx="348">
                  <c:v>32491</c:v>
                </c:pt>
                <c:pt idx="349">
                  <c:v>32492</c:v>
                </c:pt>
                <c:pt idx="350">
                  <c:v>32493</c:v>
                </c:pt>
                <c:pt idx="351">
                  <c:v>32494</c:v>
                </c:pt>
                <c:pt idx="352">
                  <c:v>32495</c:v>
                </c:pt>
                <c:pt idx="353">
                  <c:v>32496</c:v>
                </c:pt>
                <c:pt idx="354">
                  <c:v>32497</c:v>
                </c:pt>
                <c:pt idx="355">
                  <c:v>32498</c:v>
                </c:pt>
                <c:pt idx="356">
                  <c:v>32499</c:v>
                </c:pt>
                <c:pt idx="357">
                  <c:v>32500</c:v>
                </c:pt>
                <c:pt idx="358">
                  <c:v>32501</c:v>
                </c:pt>
                <c:pt idx="359">
                  <c:v>32502</c:v>
                </c:pt>
                <c:pt idx="360">
                  <c:v>32503</c:v>
                </c:pt>
                <c:pt idx="361">
                  <c:v>32504</c:v>
                </c:pt>
                <c:pt idx="362">
                  <c:v>32505</c:v>
                </c:pt>
                <c:pt idx="363">
                  <c:v>32506</c:v>
                </c:pt>
                <c:pt idx="364">
                  <c:v>32507</c:v>
                </c:pt>
                <c:pt idx="365">
                  <c:v>32508</c:v>
                </c:pt>
              </c:numCache>
            </c:numRef>
          </c:cat>
          <c:val>
            <c:numRef>
              <c:f>'1988'!$R$69:$R$434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F-466F-B2C4-8B415D40F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839080"/>
        <c:axId val="2071843080"/>
      </c:barChart>
      <c:dateAx>
        <c:axId val="207183908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84308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84308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8.9955022488755598E-3"/>
              <c:y val="0.32238805970149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8390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'1989'!$B$53:$M$53</c:f>
              <c:numCache>
                <c:formatCode>0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B-4B4E-BAB0-A8266629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862680"/>
        <c:axId val="2071866648"/>
      </c:barChart>
      <c:catAx>
        <c:axId val="207186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866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86664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8626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'1989'!$P$69:$P$433</c:f>
              <c:numCache>
                <c:formatCode>d\-mmm</c:formatCode>
                <c:ptCount val="365"/>
                <c:pt idx="0">
                  <c:v>32509</c:v>
                </c:pt>
                <c:pt idx="1">
                  <c:v>32510</c:v>
                </c:pt>
                <c:pt idx="2">
                  <c:v>32511</c:v>
                </c:pt>
                <c:pt idx="3">
                  <c:v>32512</c:v>
                </c:pt>
                <c:pt idx="4">
                  <c:v>32513</c:v>
                </c:pt>
                <c:pt idx="5">
                  <c:v>32514</c:v>
                </c:pt>
                <c:pt idx="6">
                  <c:v>32515</c:v>
                </c:pt>
                <c:pt idx="7">
                  <c:v>32516</c:v>
                </c:pt>
                <c:pt idx="8">
                  <c:v>32517</c:v>
                </c:pt>
                <c:pt idx="9">
                  <c:v>32518</c:v>
                </c:pt>
                <c:pt idx="10">
                  <c:v>32519</c:v>
                </c:pt>
                <c:pt idx="11">
                  <c:v>32520</c:v>
                </c:pt>
                <c:pt idx="12">
                  <c:v>32521</c:v>
                </c:pt>
                <c:pt idx="13">
                  <c:v>32522</c:v>
                </c:pt>
                <c:pt idx="14">
                  <c:v>32523</c:v>
                </c:pt>
                <c:pt idx="15">
                  <c:v>32524</c:v>
                </c:pt>
                <c:pt idx="16">
                  <c:v>32525</c:v>
                </c:pt>
                <c:pt idx="17">
                  <c:v>32526</c:v>
                </c:pt>
                <c:pt idx="18">
                  <c:v>32527</c:v>
                </c:pt>
                <c:pt idx="19">
                  <c:v>32528</c:v>
                </c:pt>
                <c:pt idx="20">
                  <c:v>32529</c:v>
                </c:pt>
                <c:pt idx="21">
                  <c:v>32530</c:v>
                </c:pt>
                <c:pt idx="22">
                  <c:v>32531</c:v>
                </c:pt>
                <c:pt idx="23">
                  <c:v>32532</c:v>
                </c:pt>
                <c:pt idx="24">
                  <c:v>32533</c:v>
                </c:pt>
                <c:pt idx="25">
                  <c:v>32534</c:v>
                </c:pt>
                <c:pt idx="26">
                  <c:v>32535</c:v>
                </c:pt>
                <c:pt idx="27">
                  <c:v>32536</c:v>
                </c:pt>
                <c:pt idx="28">
                  <c:v>32537</c:v>
                </c:pt>
                <c:pt idx="29">
                  <c:v>32538</c:v>
                </c:pt>
                <c:pt idx="30">
                  <c:v>32539</c:v>
                </c:pt>
                <c:pt idx="31">
                  <c:v>32540</c:v>
                </c:pt>
                <c:pt idx="32">
                  <c:v>32541</c:v>
                </c:pt>
                <c:pt idx="33">
                  <c:v>32542</c:v>
                </c:pt>
                <c:pt idx="34">
                  <c:v>32543</c:v>
                </c:pt>
                <c:pt idx="35">
                  <c:v>32544</c:v>
                </c:pt>
                <c:pt idx="36">
                  <c:v>32545</c:v>
                </c:pt>
                <c:pt idx="37">
                  <c:v>32546</c:v>
                </c:pt>
                <c:pt idx="38">
                  <c:v>32547</c:v>
                </c:pt>
                <c:pt idx="39">
                  <c:v>32548</c:v>
                </c:pt>
                <c:pt idx="40">
                  <c:v>32549</c:v>
                </c:pt>
                <c:pt idx="41">
                  <c:v>32550</c:v>
                </c:pt>
                <c:pt idx="42">
                  <c:v>32551</c:v>
                </c:pt>
                <c:pt idx="43">
                  <c:v>32552</c:v>
                </c:pt>
                <c:pt idx="44">
                  <c:v>32553</c:v>
                </c:pt>
                <c:pt idx="45">
                  <c:v>32554</c:v>
                </c:pt>
                <c:pt idx="46">
                  <c:v>32555</c:v>
                </c:pt>
                <c:pt idx="47">
                  <c:v>32556</c:v>
                </c:pt>
                <c:pt idx="48">
                  <c:v>32557</c:v>
                </c:pt>
                <c:pt idx="49">
                  <c:v>32558</c:v>
                </c:pt>
                <c:pt idx="50">
                  <c:v>32559</c:v>
                </c:pt>
                <c:pt idx="51">
                  <c:v>32560</c:v>
                </c:pt>
                <c:pt idx="52">
                  <c:v>32561</c:v>
                </c:pt>
                <c:pt idx="53">
                  <c:v>32562</c:v>
                </c:pt>
                <c:pt idx="54">
                  <c:v>32563</c:v>
                </c:pt>
                <c:pt idx="55">
                  <c:v>32564</c:v>
                </c:pt>
                <c:pt idx="56">
                  <c:v>32565</c:v>
                </c:pt>
                <c:pt idx="57">
                  <c:v>32566</c:v>
                </c:pt>
                <c:pt idx="58">
                  <c:v>32567</c:v>
                </c:pt>
                <c:pt idx="59">
                  <c:v>32568</c:v>
                </c:pt>
                <c:pt idx="60">
                  <c:v>32569</c:v>
                </c:pt>
                <c:pt idx="61">
                  <c:v>32570</c:v>
                </c:pt>
                <c:pt idx="62">
                  <c:v>32571</c:v>
                </c:pt>
                <c:pt idx="63">
                  <c:v>32572</c:v>
                </c:pt>
                <c:pt idx="64">
                  <c:v>32573</c:v>
                </c:pt>
                <c:pt idx="65">
                  <c:v>32574</c:v>
                </c:pt>
                <c:pt idx="66">
                  <c:v>32575</c:v>
                </c:pt>
                <c:pt idx="67">
                  <c:v>32576</c:v>
                </c:pt>
                <c:pt idx="68">
                  <c:v>32577</c:v>
                </c:pt>
                <c:pt idx="69">
                  <c:v>32578</c:v>
                </c:pt>
                <c:pt idx="70">
                  <c:v>32579</c:v>
                </c:pt>
                <c:pt idx="71">
                  <c:v>32580</c:v>
                </c:pt>
                <c:pt idx="72">
                  <c:v>32581</c:v>
                </c:pt>
                <c:pt idx="73">
                  <c:v>32582</c:v>
                </c:pt>
                <c:pt idx="74">
                  <c:v>32583</c:v>
                </c:pt>
                <c:pt idx="75">
                  <c:v>32584</c:v>
                </c:pt>
                <c:pt idx="76">
                  <c:v>32585</c:v>
                </c:pt>
                <c:pt idx="77">
                  <c:v>32586</c:v>
                </c:pt>
                <c:pt idx="78">
                  <c:v>32587</c:v>
                </c:pt>
                <c:pt idx="79">
                  <c:v>32588</c:v>
                </c:pt>
                <c:pt idx="80">
                  <c:v>32589</c:v>
                </c:pt>
                <c:pt idx="81">
                  <c:v>32590</c:v>
                </c:pt>
                <c:pt idx="82">
                  <c:v>32591</c:v>
                </c:pt>
                <c:pt idx="83">
                  <c:v>32592</c:v>
                </c:pt>
                <c:pt idx="84">
                  <c:v>32593</c:v>
                </c:pt>
                <c:pt idx="85">
                  <c:v>32594</c:v>
                </c:pt>
                <c:pt idx="86">
                  <c:v>32595</c:v>
                </c:pt>
                <c:pt idx="87">
                  <c:v>32596</c:v>
                </c:pt>
                <c:pt idx="88">
                  <c:v>32597</c:v>
                </c:pt>
                <c:pt idx="89">
                  <c:v>32598</c:v>
                </c:pt>
                <c:pt idx="90">
                  <c:v>32599</c:v>
                </c:pt>
                <c:pt idx="91">
                  <c:v>32600</c:v>
                </c:pt>
                <c:pt idx="92">
                  <c:v>32601</c:v>
                </c:pt>
                <c:pt idx="93">
                  <c:v>32602</c:v>
                </c:pt>
                <c:pt idx="94">
                  <c:v>32603</c:v>
                </c:pt>
                <c:pt idx="95">
                  <c:v>32604</c:v>
                </c:pt>
                <c:pt idx="96">
                  <c:v>32605</c:v>
                </c:pt>
                <c:pt idx="97">
                  <c:v>32606</c:v>
                </c:pt>
                <c:pt idx="98">
                  <c:v>32607</c:v>
                </c:pt>
                <c:pt idx="99">
                  <c:v>32608</c:v>
                </c:pt>
                <c:pt idx="100">
                  <c:v>32609</c:v>
                </c:pt>
                <c:pt idx="101">
                  <c:v>32610</c:v>
                </c:pt>
                <c:pt idx="102">
                  <c:v>32611</c:v>
                </c:pt>
                <c:pt idx="103">
                  <c:v>32612</c:v>
                </c:pt>
                <c:pt idx="104">
                  <c:v>32613</c:v>
                </c:pt>
                <c:pt idx="105">
                  <c:v>32614</c:v>
                </c:pt>
                <c:pt idx="106">
                  <c:v>32615</c:v>
                </c:pt>
                <c:pt idx="107">
                  <c:v>32616</c:v>
                </c:pt>
                <c:pt idx="108">
                  <c:v>32617</c:v>
                </c:pt>
                <c:pt idx="109">
                  <c:v>32618</c:v>
                </c:pt>
                <c:pt idx="110">
                  <c:v>32619</c:v>
                </c:pt>
                <c:pt idx="111">
                  <c:v>32620</c:v>
                </c:pt>
                <c:pt idx="112">
                  <c:v>32621</c:v>
                </c:pt>
                <c:pt idx="113">
                  <c:v>32622</c:v>
                </c:pt>
                <c:pt idx="114">
                  <c:v>32623</c:v>
                </c:pt>
                <c:pt idx="115">
                  <c:v>32624</c:v>
                </c:pt>
                <c:pt idx="116">
                  <c:v>32625</c:v>
                </c:pt>
                <c:pt idx="117">
                  <c:v>32626</c:v>
                </c:pt>
                <c:pt idx="118">
                  <c:v>32627</c:v>
                </c:pt>
                <c:pt idx="119">
                  <c:v>32628</c:v>
                </c:pt>
                <c:pt idx="120">
                  <c:v>32629</c:v>
                </c:pt>
                <c:pt idx="121">
                  <c:v>32630</c:v>
                </c:pt>
                <c:pt idx="122">
                  <c:v>32631</c:v>
                </c:pt>
                <c:pt idx="123">
                  <c:v>32632</c:v>
                </c:pt>
                <c:pt idx="124">
                  <c:v>32633</c:v>
                </c:pt>
                <c:pt idx="125">
                  <c:v>32634</c:v>
                </c:pt>
                <c:pt idx="126">
                  <c:v>32635</c:v>
                </c:pt>
                <c:pt idx="127">
                  <c:v>32636</c:v>
                </c:pt>
                <c:pt idx="128">
                  <c:v>32637</c:v>
                </c:pt>
                <c:pt idx="129">
                  <c:v>32638</c:v>
                </c:pt>
                <c:pt idx="130">
                  <c:v>32639</c:v>
                </c:pt>
                <c:pt idx="131">
                  <c:v>32640</c:v>
                </c:pt>
                <c:pt idx="132">
                  <c:v>32641</c:v>
                </c:pt>
                <c:pt idx="133">
                  <c:v>32642</c:v>
                </c:pt>
                <c:pt idx="134">
                  <c:v>32643</c:v>
                </c:pt>
                <c:pt idx="135">
                  <c:v>32644</c:v>
                </c:pt>
                <c:pt idx="136">
                  <c:v>32645</c:v>
                </c:pt>
                <c:pt idx="137">
                  <c:v>32646</c:v>
                </c:pt>
                <c:pt idx="138">
                  <c:v>32647</c:v>
                </c:pt>
                <c:pt idx="139">
                  <c:v>32648</c:v>
                </c:pt>
                <c:pt idx="140">
                  <c:v>32649</c:v>
                </c:pt>
                <c:pt idx="141">
                  <c:v>32650</c:v>
                </c:pt>
                <c:pt idx="142">
                  <c:v>32651</c:v>
                </c:pt>
                <c:pt idx="143">
                  <c:v>32652</c:v>
                </c:pt>
                <c:pt idx="144">
                  <c:v>32653</c:v>
                </c:pt>
                <c:pt idx="145">
                  <c:v>32654</c:v>
                </c:pt>
                <c:pt idx="146">
                  <c:v>32655</c:v>
                </c:pt>
                <c:pt idx="147">
                  <c:v>32656</c:v>
                </c:pt>
                <c:pt idx="148">
                  <c:v>32657</c:v>
                </c:pt>
                <c:pt idx="149">
                  <c:v>32658</c:v>
                </c:pt>
                <c:pt idx="150">
                  <c:v>32659</c:v>
                </c:pt>
                <c:pt idx="151">
                  <c:v>32660</c:v>
                </c:pt>
                <c:pt idx="152">
                  <c:v>32661</c:v>
                </c:pt>
                <c:pt idx="153">
                  <c:v>32662</c:v>
                </c:pt>
                <c:pt idx="154">
                  <c:v>32663</c:v>
                </c:pt>
                <c:pt idx="155">
                  <c:v>32664</c:v>
                </c:pt>
                <c:pt idx="156">
                  <c:v>32665</c:v>
                </c:pt>
                <c:pt idx="157">
                  <c:v>32666</c:v>
                </c:pt>
                <c:pt idx="158">
                  <c:v>32667</c:v>
                </c:pt>
                <c:pt idx="159">
                  <c:v>32668</c:v>
                </c:pt>
                <c:pt idx="160">
                  <c:v>32669</c:v>
                </c:pt>
                <c:pt idx="161">
                  <c:v>32670</c:v>
                </c:pt>
                <c:pt idx="162">
                  <c:v>32671</c:v>
                </c:pt>
                <c:pt idx="163">
                  <c:v>32672</c:v>
                </c:pt>
                <c:pt idx="164">
                  <c:v>32673</c:v>
                </c:pt>
                <c:pt idx="165">
                  <c:v>32674</c:v>
                </c:pt>
                <c:pt idx="166">
                  <c:v>32675</c:v>
                </c:pt>
                <c:pt idx="167">
                  <c:v>32676</c:v>
                </c:pt>
                <c:pt idx="168">
                  <c:v>32677</c:v>
                </c:pt>
                <c:pt idx="169">
                  <c:v>32678</c:v>
                </c:pt>
                <c:pt idx="170">
                  <c:v>32679</c:v>
                </c:pt>
                <c:pt idx="171">
                  <c:v>32680</c:v>
                </c:pt>
                <c:pt idx="172">
                  <c:v>32681</c:v>
                </c:pt>
                <c:pt idx="173">
                  <c:v>32682</c:v>
                </c:pt>
                <c:pt idx="174">
                  <c:v>32683</c:v>
                </c:pt>
                <c:pt idx="175">
                  <c:v>32684</c:v>
                </c:pt>
                <c:pt idx="176">
                  <c:v>32685</c:v>
                </c:pt>
                <c:pt idx="177">
                  <c:v>32686</c:v>
                </c:pt>
                <c:pt idx="178">
                  <c:v>32687</c:v>
                </c:pt>
                <c:pt idx="179">
                  <c:v>32688</c:v>
                </c:pt>
                <c:pt idx="180">
                  <c:v>32689</c:v>
                </c:pt>
                <c:pt idx="181">
                  <c:v>32690</c:v>
                </c:pt>
                <c:pt idx="182">
                  <c:v>32691</c:v>
                </c:pt>
                <c:pt idx="183">
                  <c:v>32692</c:v>
                </c:pt>
                <c:pt idx="184">
                  <c:v>32693</c:v>
                </c:pt>
                <c:pt idx="185">
                  <c:v>32694</c:v>
                </c:pt>
                <c:pt idx="186">
                  <c:v>32695</c:v>
                </c:pt>
                <c:pt idx="187">
                  <c:v>32696</c:v>
                </c:pt>
                <c:pt idx="188">
                  <c:v>32697</c:v>
                </c:pt>
                <c:pt idx="189">
                  <c:v>32698</c:v>
                </c:pt>
                <c:pt idx="190">
                  <c:v>32699</c:v>
                </c:pt>
                <c:pt idx="191">
                  <c:v>32700</c:v>
                </c:pt>
                <c:pt idx="192">
                  <c:v>32701</c:v>
                </c:pt>
                <c:pt idx="193">
                  <c:v>32702</c:v>
                </c:pt>
                <c:pt idx="194">
                  <c:v>32703</c:v>
                </c:pt>
                <c:pt idx="195">
                  <c:v>32704</c:v>
                </c:pt>
                <c:pt idx="196">
                  <c:v>32705</c:v>
                </c:pt>
                <c:pt idx="197">
                  <c:v>32706</c:v>
                </c:pt>
                <c:pt idx="198">
                  <c:v>32707</c:v>
                </c:pt>
                <c:pt idx="199">
                  <c:v>32708</c:v>
                </c:pt>
                <c:pt idx="200">
                  <c:v>32709</c:v>
                </c:pt>
                <c:pt idx="201">
                  <c:v>32710</c:v>
                </c:pt>
                <c:pt idx="202">
                  <c:v>32711</c:v>
                </c:pt>
                <c:pt idx="203">
                  <c:v>32712</c:v>
                </c:pt>
                <c:pt idx="204">
                  <c:v>32713</c:v>
                </c:pt>
                <c:pt idx="205">
                  <c:v>32714</c:v>
                </c:pt>
                <c:pt idx="206">
                  <c:v>32715</c:v>
                </c:pt>
                <c:pt idx="207">
                  <c:v>32716</c:v>
                </c:pt>
                <c:pt idx="208">
                  <c:v>32717</c:v>
                </c:pt>
                <c:pt idx="209">
                  <c:v>32718</c:v>
                </c:pt>
                <c:pt idx="210">
                  <c:v>32719</c:v>
                </c:pt>
                <c:pt idx="211">
                  <c:v>32720</c:v>
                </c:pt>
                <c:pt idx="212">
                  <c:v>32721</c:v>
                </c:pt>
                <c:pt idx="213">
                  <c:v>32722</c:v>
                </c:pt>
                <c:pt idx="214">
                  <c:v>32723</c:v>
                </c:pt>
                <c:pt idx="215">
                  <c:v>32724</c:v>
                </c:pt>
                <c:pt idx="216">
                  <c:v>32725</c:v>
                </c:pt>
                <c:pt idx="217">
                  <c:v>32726</c:v>
                </c:pt>
                <c:pt idx="218">
                  <c:v>32727</c:v>
                </c:pt>
                <c:pt idx="219">
                  <c:v>32728</c:v>
                </c:pt>
                <c:pt idx="220">
                  <c:v>32729</c:v>
                </c:pt>
                <c:pt idx="221">
                  <c:v>32730</c:v>
                </c:pt>
                <c:pt idx="222">
                  <c:v>32731</c:v>
                </c:pt>
                <c:pt idx="223">
                  <c:v>32732</c:v>
                </c:pt>
                <c:pt idx="224">
                  <c:v>32733</c:v>
                </c:pt>
                <c:pt idx="225">
                  <c:v>32734</c:v>
                </c:pt>
                <c:pt idx="226">
                  <c:v>32735</c:v>
                </c:pt>
                <c:pt idx="227">
                  <c:v>32736</c:v>
                </c:pt>
                <c:pt idx="228">
                  <c:v>32737</c:v>
                </c:pt>
                <c:pt idx="229">
                  <c:v>32738</c:v>
                </c:pt>
                <c:pt idx="230">
                  <c:v>32739</c:v>
                </c:pt>
                <c:pt idx="231">
                  <c:v>32740</c:v>
                </c:pt>
                <c:pt idx="232">
                  <c:v>32741</c:v>
                </c:pt>
                <c:pt idx="233">
                  <c:v>32742</c:v>
                </c:pt>
                <c:pt idx="234">
                  <c:v>32743</c:v>
                </c:pt>
                <c:pt idx="235">
                  <c:v>32744</c:v>
                </c:pt>
                <c:pt idx="236">
                  <c:v>32745</c:v>
                </c:pt>
                <c:pt idx="237">
                  <c:v>32746</c:v>
                </c:pt>
                <c:pt idx="238">
                  <c:v>32747</c:v>
                </c:pt>
                <c:pt idx="239">
                  <c:v>32748</c:v>
                </c:pt>
                <c:pt idx="240">
                  <c:v>32749</c:v>
                </c:pt>
                <c:pt idx="241">
                  <c:v>32750</c:v>
                </c:pt>
                <c:pt idx="242">
                  <c:v>32751</c:v>
                </c:pt>
                <c:pt idx="243">
                  <c:v>32752</c:v>
                </c:pt>
                <c:pt idx="244">
                  <c:v>32753</c:v>
                </c:pt>
                <c:pt idx="245">
                  <c:v>32754</c:v>
                </c:pt>
                <c:pt idx="246">
                  <c:v>32755</c:v>
                </c:pt>
                <c:pt idx="247">
                  <c:v>32756</c:v>
                </c:pt>
                <c:pt idx="248">
                  <c:v>32757</c:v>
                </c:pt>
                <c:pt idx="249">
                  <c:v>32758</c:v>
                </c:pt>
                <c:pt idx="250">
                  <c:v>32759</c:v>
                </c:pt>
                <c:pt idx="251">
                  <c:v>32760</c:v>
                </c:pt>
                <c:pt idx="252">
                  <c:v>32761</c:v>
                </c:pt>
                <c:pt idx="253">
                  <c:v>32762</c:v>
                </c:pt>
                <c:pt idx="254">
                  <c:v>32763</c:v>
                </c:pt>
                <c:pt idx="255">
                  <c:v>32764</c:v>
                </c:pt>
                <c:pt idx="256">
                  <c:v>32765</c:v>
                </c:pt>
                <c:pt idx="257">
                  <c:v>32766</c:v>
                </c:pt>
                <c:pt idx="258">
                  <c:v>32767</c:v>
                </c:pt>
                <c:pt idx="259">
                  <c:v>32768</c:v>
                </c:pt>
                <c:pt idx="260">
                  <c:v>32769</c:v>
                </c:pt>
                <c:pt idx="261">
                  <c:v>32770</c:v>
                </c:pt>
                <c:pt idx="262">
                  <c:v>32771</c:v>
                </c:pt>
                <c:pt idx="263">
                  <c:v>32772</c:v>
                </c:pt>
                <c:pt idx="264">
                  <c:v>32773</c:v>
                </c:pt>
                <c:pt idx="265">
                  <c:v>32774</c:v>
                </c:pt>
                <c:pt idx="266">
                  <c:v>32775</c:v>
                </c:pt>
                <c:pt idx="267">
                  <c:v>32776</c:v>
                </c:pt>
                <c:pt idx="268">
                  <c:v>32777</c:v>
                </c:pt>
                <c:pt idx="269">
                  <c:v>32778</c:v>
                </c:pt>
                <c:pt idx="270">
                  <c:v>32779</c:v>
                </c:pt>
                <c:pt idx="271">
                  <c:v>32780</c:v>
                </c:pt>
                <c:pt idx="272">
                  <c:v>32781</c:v>
                </c:pt>
                <c:pt idx="273">
                  <c:v>32782</c:v>
                </c:pt>
                <c:pt idx="274">
                  <c:v>32783</c:v>
                </c:pt>
                <c:pt idx="275">
                  <c:v>32784</c:v>
                </c:pt>
                <c:pt idx="276">
                  <c:v>32785</c:v>
                </c:pt>
                <c:pt idx="277">
                  <c:v>32786</c:v>
                </c:pt>
                <c:pt idx="278">
                  <c:v>32787</c:v>
                </c:pt>
                <c:pt idx="279">
                  <c:v>32788</c:v>
                </c:pt>
                <c:pt idx="280">
                  <c:v>32789</c:v>
                </c:pt>
                <c:pt idx="281">
                  <c:v>32790</c:v>
                </c:pt>
                <c:pt idx="282">
                  <c:v>32791</c:v>
                </c:pt>
                <c:pt idx="283">
                  <c:v>32792</c:v>
                </c:pt>
                <c:pt idx="284">
                  <c:v>32793</c:v>
                </c:pt>
                <c:pt idx="285">
                  <c:v>32794</c:v>
                </c:pt>
                <c:pt idx="286">
                  <c:v>32795</c:v>
                </c:pt>
                <c:pt idx="287">
                  <c:v>32796</c:v>
                </c:pt>
                <c:pt idx="288">
                  <c:v>32797</c:v>
                </c:pt>
                <c:pt idx="289">
                  <c:v>32798</c:v>
                </c:pt>
                <c:pt idx="290">
                  <c:v>32799</c:v>
                </c:pt>
                <c:pt idx="291">
                  <c:v>32800</c:v>
                </c:pt>
                <c:pt idx="292">
                  <c:v>32801</c:v>
                </c:pt>
                <c:pt idx="293">
                  <c:v>32802</c:v>
                </c:pt>
                <c:pt idx="294">
                  <c:v>32803</c:v>
                </c:pt>
                <c:pt idx="295">
                  <c:v>32804</c:v>
                </c:pt>
                <c:pt idx="296">
                  <c:v>32805</c:v>
                </c:pt>
                <c:pt idx="297">
                  <c:v>32806</c:v>
                </c:pt>
                <c:pt idx="298">
                  <c:v>32807</c:v>
                </c:pt>
                <c:pt idx="299">
                  <c:v>32808</c:v>
                </c:pt>
                <c:pt idx="300">
                  <c:v>32809</c:v>
                </c:pt>
                <c:pt idx="301">
                  <c:v>32810</c:v>
                </c:pt>
                <c:pt idx="302">
                  <c:v>32811</c:v>
                </c:pt>
                <c:pt idx="303">
                  <c:v>32812</c:v>
                </c:pt>
                <c:pt idx="304">
                  <c:v>32813</c:v>
                </c:pt>
                <c:pt idx="305">
                  <c:v>32814</c:v>
                </c:pt>
                <c:pt idx="306">
                  <c:v>32815</c:v>
                </c:pt>
                <c:pt idx="307">
                  <c:v>32816</c:v>
                </c:pt>
                <c:pt idx="308">
                  <c:v>32817</c:v>
                </c:pt>
                <c:pt idx="309">
                  <c:v>32818</c:v>
                </c:pt>
                <c:pt idx="310">
                  <c:v>32819</c:v>
                </c:pt>
                <c:pt idx="311">
                  <c:v>32820</c:v>
                </c:pt>
                <c:pt idx="312">
                  <c:v>32821</c:v>
                </c:pt>
                <c:pt idx="313">
                  <c:v>32822</c:v>
                </c:pt>
                <c:pt idx="314">
                  <c:v>32823</c:v>
                </c:pt>
                <c:pt idx="315">
                  <c:v>32824</c:v>
                </c:pt>
                <c:pt idx="316">
                  <c:v>32825</c:v>
                </c:pt>
                <c:pt idx="317">
                  <c:v>32826</c:v>
                </c:pt>
                <c:pt idx="318">
                  <c:v>32827</c:v>
                </c:pt>
                <c:pt idx="319">
                  <c:v>32828</c:v>
                </c:pt>
                <c:pt idx="320">
                  <c:v>32829</c:v>
                </c:pt>
                <c:pt idx="321">
                  <c:v>32830</c:v>
                </c:pt>
                <c:pt idx="322">
                  <c:v>32831</c:v>
                </c:pt>
                <c:pt idx="323">
                  <c:v>32832</c:v>
                </c:pt>
                <c:pt idx="324">
                  <c:v>32833</c:v>
                </c:pt>
                <c:pt idx="325">
                  <c:v>32834</c:v>
                </c:pt>
                <c:pt idx="326">
                  <c:v>32835</c:v>
                </c:pt>
                <c:pt idx="327">
                  <c:v>32836</c:v>
                </c:pt>
                <c:pt idx="328">
                  <c:v>32837</c:v>
                </c:pt>
                <c:pt idx="329">
                  <c:v>32838</c:v>
                </c:pt>
                <c:pt idx="330">
                  <c:v>32839</c:v>
                </c:pt>
                <c:pt idx="331">
                  <c:v>32840</c:v>
                </c:pt>
                <c:pt idx="332">
                  <c:v>32841</c:v>
                </c:pt>
                <c:pt idx="333">
                  <c:v>32842</c:v>
                </c:pt>
                <c:pt idx="334">
                  <c:v>32843</c:v>
                </c:pt>
                <c:pt idx="335">
                  <c:v>32844</c:v>
                </c:pt>
                <c:pt idx="336">
                  <c:v>32845</c:v>
                </c:pt>
                <c:pt idx="337">
                  <c:v>32846</c:v>
                </c:pt>
                <c:pt idx="338">
                  <c:v>32847</c:v>
                </c:pt>
                <c:pt idx="339">
                  <c:v>32848</c:v>
                </c:pt>
                <c:pt idx="340">
                  <c:v>32849</c:v>
                </c:pt>
                <c:pt idx="341">
                  <c:v>32850</c:v>
                </c:pt>
                <c:pt idx="342">
                  <c:v>32851</c:v>
                </c:pt>
                <c:pt idx="343">
                  <c:v>32852</c:v>
                </c:pt>
                <c:pt idx="344">
                  <c:v>32853</c:v>
                </c:pt>
                <c:pt idx="345">
                  <c:v>32854</c:v>
                </c:pt>
                <c:pt idx="346">
                  <c:v>32855</c:v>
                </c:pt>
                <c:pt idx="347">
                  <c:v>32856</c:v>
                </c:pt>
                <c:pt idx="348">
                  <c:v>32857</c:v>
                </c:pt>
                <c:pt idx="349">
                  <c:v>32858</c:v>
                </c:pt>
                <c:pt idx="350">
                  <c:v>32859</c:v>
                </c:pt>
                <c:pt idx="351">
                  <c:v>32860</c:v>
                </c:pt>
                <c:pt idx="352">
                  <c:v>32861</c:v>
                </c:pt>
                <c:pt idx="353">
                  <c:v>32862</c:v>
                </c:pt>
                <c:pt idx="354">
                  <c:v>32863</c:v>
                </c:pt>
                <c:pt idx="355">
                  <c:v>32864</c:v>
                </c:pt>
                <c:pt idx="356">
                  <c:v>32865</c:v>
                </c:pt>
                <c:pt idx="357">
                  <c:v>32866</c:v>
                </c:pt>
                <c:pt idx="358">
                  <c:v>32867</c:v>
                </c:pt>
                <c:pt idx="359">
                  <c:v>32868</c:v>
                </c:pt>
                <c:pt idx="360">
                  <c:v>32869</c:v>
                </c:pt>
                <c:pt idx="361">
                  <c:v>32870</c:v>
                </c:pt>
                <c:pt idx="362">
                  <c:v>32871</c:v>
                </c:pt>
                <c:pt idx="363">
                  <c:v>32872</c:v>
                </c:pt>
                <c:pt idx="364">
                  <c:v>32873</c:v>
                </c:pt>
              </c:numCache>
            </c:numRef>
          </c:cat>
          <c:val>
            <c:numRef>
              <c:f>'1989'!$Q$69:$Q$433</c:f>
              <c:numCache>
                <c:formatCode>General</c:formatCode>
                <c:ptCount val="365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72</c:v>
                </c:pt>
                <c:pt idx="4">
                  <c:v>0</c:v>
                </c:pt>
                <c:pt idx="5">
                  <c:v>39</c:v>
                </c:pt>
                <c:pt idx="6">
                  <c:v>49</c:v>
                </c:pt>
                <c:pt idx="7">
                  <c:v>4</c:v>
                </c:pt>
                <c:pt idx="8">
                  <c:v>0</c:v>
                </c:pt>
                <c:pt idx="9">
                  <c:v>44</c:v>
                </c:pt>
                <c:pt idx="10">
                  <c:v>25</c:v>
                </c:pt>
                <c:pt idx="11">
                  <c:v>0</c:v>
                </c:pt>
                <c:pt idx="12">
                  <c:v>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0</c:v>
                </c:pt>
                <c:pt idx="23">
                  <c:v>36</c:v>
                </c:pt>
                <c:pt idx="24">
                  <c:v>43</c:v>
                </c:pt>
                <c:pt idx="25">
                  <c:v>0</c:v>
                </c:pt>
                <c:pt idx="26">
                  <c:v>80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4</c:v>
                </c:pt>
                <c:pt idx="31">
                  <c:v>1</c:v>
                </c:pt>
                <c:pt idx="32">
                  <c:v>0</c:v>
                </c:pt>
                <c:pt idx="33">
                  <c:v>37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</c:v>
                </c:pt>
                <c:pt idx="38">
                  <c:v>3</c:v>
                </c:pt>
                <c:pt idx="39">
                  <c:v>0</c:v>
                </c:pt>
                <c:pt idx="40">
                  <c:v>5</c:v>
                </c:pt>
                <c:pt idx="41">
                  <c:v>36</c:v>
                </c:pt>
                <c:pt idx="42">
                  <c:v>6</c:v>
                </c:pt>
                <c:pt idx="43">
                  <c:v>12</c:v>
                </c:pt>
                <c:pt idx="44">
                  <c:v>24</c:v>
                </c:pt>
                <c:pt idx="45">
                  <c:v>16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11</c:v>
                </c:pt>
                <c:pt idx="51">
                  <c:v>0</c:v>
                </c:pt>
                <c:pt idx="52">
                  <c:v>0</c:v>
                </c:pt>
                <c:pt idx="53">
                  <c:v>35</c:v>
                </c:pt>
                <c:pt idx="54">
                  <c:v>59</c:v>
                </c:pt>
                <c:pt idx="55">
                  <c:v>4</c:v>
                </c:pt>
                <c:pt idx="56">
                  <c:v>5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23</c:v>
                </c:pt>
                <c:pt idx="67">
                  <c:v>0</c:v>
                </c:pt>
                <c:pt idx="68">
                  <c:v>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15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28</c:v>
                </c:pt>
                <c:pt idx="85">
                  <c:v>0</c:v>
                </c:pt>
                <c:pt idx="86">
                  <c:v>14</c:v>
                </c:pt>
                <c:pt idx="87">
                  <c:v>0</c:v>
                </c:pt>
                <c:pt idx="88">
                  <c:v>29</c:v>
                </c:pt>
                <c:pt idx="89">
                  <c:v>9</c:v>
                </c:pt>
                <c:pt idx="90">
                  <c:v>19</c:v>
                </c:pt>
                <c:pt idx="91">
                  <c:v>0</c:v>
                </c:pt>
                <c:pt idx="92">
                  <c:v>0</c:v>
                </c:pt>
                <c:pt idx="93">
                  <c:v>17</c:v>
                </c:pt>
                <c:pt idx="94">
                  <c:v>0</c:v>
                </c:pt>
                <c:pt idx="95">
                  <c:v>28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47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0</c:v>
                </c:pt>
                <c:pt idx="114">
                  <c:v>36</c:v>
                </c:pt>
                <c:pt idx="115">
                  <c:v>0</c:v>
                </c:pt>
                <c:pt idx="116">
                  <c:v>0</c:v>
                </c:pt>
                <c:pt idx="117">
                  <c:v>39</c:v>
                </c:pt>
                <c:pt idx="118">
                  <c:v>0</c:v>
                </c:pt>
                <c:pt idx="119">
                  <c:v>37</c:v>
                </c:pt>
                <c:pt idx="120">
                  <c:v>0</c:v>
                </c:pt>
                <c:pt idx="121">
                  <c:v>0</c:v>
                </c:pt>
                <c:pt idx="122">
                  <c:v>12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6</c:v>
                </c:pt>
                <c:pt idx="133">
                  <c:v>0</c:v>
                </c:pt>
                <c:pt idx="134">
                  <c:v>0</c:v>
                </c:pt>
                <c:pt idx="135">
                  <c:v>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54</c:v>
                </c:pt>
                <c:pt idx="140">
                  <c:v>0</c:v>
                </c:pt>
                <c:pt idx="141">
                  <c:v>54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8</c:v>
                </c:pt>
                <c:pt idx="146">
                  <c:v>0</c:v>
                </c:pt>
                <c:pt idx="147">
                  <c:v>0</c:v>
                </c:pt>
                <c:pt idx="148">
                  <c:v>30</c:v>
                </c:pt>
                <c:pt idx="149">
                  <c:v>0</c:v>
                </c:pt>
                <c:pt idx="150">
                  <c:v>36</c:v>
                </c:pt>
                <c:pt idx="151">
                  <c:v>0</c:v>
                </c:pt>
                <c:pt idx="152">
                  <c:v>2</c:v>
                </c:pt>
                <c:pt idx="153">
                  <c:v>24</c:v>
                </c:pt>
                <c:pt idx="154">
                  <c:v>0</c:v>
                </c:pt>
                <c:pt idx="155">
                  <c:v>0</c:v>
                </c:pt>
                <c:pt idx="156">
                  <c:v>32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17</c:v>
                </c:pt>
                <c:pt idx="162">
                  <c:v>1</c:v>
                </c:pt>
                <c:pt idx="163">
                  <c:v>1</c:v>
                </c:pt>
                <c:pt idx="164">
                  <c:v>10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19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7</c:v>
                </c:pt>
                <c:pt idx="206">
                  <c:v>0</c:v>
                </c:pt>
                <c:pt idx="207">
                  <c:v>10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12</c:v>
                </c:pt>
                <c:pt idx="216">
                  <c:v>0</c:v>
                </c:pt>
                <c:pt idx="217">
                  <c:v>3</c:v>
                </c:pt>
                <c:pt idx="218">
                  <c:v>53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14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</c:v>
                </c:pt>
                <c:pt idx="299">
                  <c:v>0</c:v>
                </c:pt>
                <c:pt idx="300">
                  <c:v>1</c:v>
                </c:pt>
                <c:pt idx="301">
                  <c:v>67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44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24</c:v>
                </c:pt>
                <c:pt idx="318">
                  <c:v>18</c:v>
                </c:pt>
                <c:pt idx="319">
                  <c:v>0</c:v>
                </c:pt>
                <c:pt idx="320">
                  <c:v>26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31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19</c:v>
                </c:pt>
                <c:pt idx="342">
                  <c:v>47</c:v>
                </c:pt>
                <c:pt idx="343">
                  <c:v>19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24</c:v>
                </c:pt>
                <c:pt idx="348">
                  <c:v>37</c:v>
                </c:pt>
                <c:pt idx="349">
                  <c:v>28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20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7</c:v>
                </c:pt>
                <c:pt idx="359">
                  <c:v>0</c:v>
                </c:pt>
                <c:pt idx="360">
                  <c:v>14</c:v>
                </c:pt>
                <c:pt idx="361">
                  <c:v>1</c:v>
                </c:pt>
                <c:pt idx="362">
                  <c:v>2</c:v>
                </c:pt>
                <c:pt idx="363">
                  <c:v>13</c:v>
                </c:pt>
                <c:pt idx="36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4-417A-AED8-FD85B2B657BF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'1989'!$P$69:$P$433</c:f>
              <c:numCache>
                <c:formatCode>d\-mmm</c:formatCode>
                <c:ptCount val="365"/>
                <c:pt idx="0">
                  <c:v>32509</c:v>
                </c:pt>
                <c:pt idx="1">
                  <c:v>32510</c:v>
                </c:pt>
                <c:pt idx="2">
                  <c:v>32511</c:v>
                </c:pt>
                <c:pt idx="3">
                  <c:v>32512</c:v>
                </c:pt>
                <c:pt idx="4">
                  <c:v>32513</c:v>
                </c:pt>
                <c:pt idx="5">
                  <c:v>32514</c:v>
                </c:pt>
                <c:pt idx="6">
                  <c:v>32515</c:v>
                </c:pt>
                <c:pt idx="7">
                  <c:v>32516</c:v>
                </c:pt>
                <c:pt idx="8">
                  <c:v>32517</c:v>
                </c:pt>
                <c:pt idx="9">
                  <c:v>32518</c:v>
                </c:pt>
                <c:pt idx="10">
                  <c:v>32519</c:v>
                </c:pt>
                <c:pt idx="11">
                  <c:v>32520</c:v>
                </c:pt>
                <c:pt idx="12">
                  <c:v>32521</c:v>
                </c:pt>
                <c:pt idx="13">
                  <c:v>32522</c:v>
                </c:pt>
                <c:pt idx="14">
                  <c:v>32523</c:v>
                </c:pt>
                <c:pt idx="15">
                  <c:v>32524</c:v>
                </c:pt>
                <c:pt idx="16">
                  <c:v>32525</c:v>
                </c:pt>
                <c:pt idx="17">
                  <c:v>32526</c:v>
                </c:pt>
                <c:pt idx="18">
                  <c:v>32527</c:v>
                </c:pt>
                <c:pt idx="19">
                  <c:v>32528</c:v>
                </c:pt>
                <c:pt idx="20">
                  <c:v>32529</c:v>
                </c:pt>
                <c:pt idx="21">
                  <c:v>32530</c:v>
                </c:pt>
                <c:pt idx="22">
                  <c:v>32531</c:v>
                </c:pt>
                <c:pt idx="23">
                  <c:v>32532</c:v>
                </c:pt>
                <c:pt idx="24">
                  <c:v>32533</c:v>
                </c:pt>
                <c:pt idx="25">
                  <c:v>32534</c:v>
                </c:pt>
                <c:pt idx="26">
                  <c:v>32535</c:v>
                </c:pt>
                <c:pt idx="27">
                  <c:v>32536</c:v>
                </c:pt>
                <c:pt idx="28">
                  <c:v>32537</c:v>
                </c:pt>
                <c:pt idx="29">
                  <c:v>32538</c:v>
                </c:pt>
                <c:pt idx="30">
                  <c:v>32539</c:v>
                </c:pt>
                <c:pt idx="31">
                  <c:v>32540</c:v>
                </c:pt>
                <c:pt idx="32">
                  <c:v>32541</c:v>
                </c:pt>
                <c:pt idx="33">
                  <c:v>32542</c:v>
                </c:pt>
                <c:pt idx="34">
                  <c:v>32543</c:v>
                </c:pt>
                <c:pt idx="35">
                  <c:v>32544</c:v>
                </c:pt>
                <c:pt idx="36">
                  <c:v>32545</c:v>
                </c:pt>
                <c:pt idx="37">
                  <c:v>32546</c:v>
                </c:pt>
                <c:pt idx="38">
                  <c:v>32547</c:v>
                </c:pt>
                <c:pt idx="39">
                  <c:v>32548</c:v>
                </c:pt>
                <c:pt idx="40">
                  <c:v>32549</c:v>
                </c:pt>
                <c:pt idx="41">
                  <c:v>32550</c:v>
                </c:pt>
                <c:pt idx="42">
                  <c:v>32551</c:v>
                </c:pt>
                <c:pt idx="43">
                  <c:v>32552</c:v>
                </c:pt>
                <c:pt idx="44">
                  <c:v>32553</c:v>
                </c:pt>
                <c:pt idx="45">
                  <c:v>32554</c:v>
                </c:pt>
                <c:pt idx="46">
                  <c:v>32555</c:v>
                </c:pt>
                <c:pt idx="47">
                  <c:v>32556</c:v>
                </c:pt>
                <c:pt idx="48">
                  <c:v>32557</c:v>
                </c:pt>
                <c:pt idx="49">
                  <c:v>32558</c:v>
                </c:pt>
                <c:pt idx="50">
                  <c:v>32559</c:v>
                </c:pt>
                <c:pt idx="51">
                  <c:v>32560</c:v>
                </c:pt>
                <c:pt idx="52">
                  <c:v>32561</c:v>
                </c:pt>
                <c:pt idx="53">
                  <c:v>32562</c:v>
                </c:pt>
                <c:pt idx="54">
                  <c:v>32563</c:v>
                </c:pt>
                <c:pt idx="55">
                  <c:v>32564</c:v>
                </c:pt>
                <c:pt idx="56">
                  <c:v>32565</c:v>
                </c:pt>
                <c:pt idx="57">
                  <c:v>32566</c:v>
                </c:pt>
                <c:pt idx="58">
                  <c:v>32567</c:v>
                </c:pt>
                <c:pt idx="59">
                  <c:v>32568</c:v>
                </c:pt>
                <c:pt idx="60">
                  <c:v>32569</c:v>
                </c:pt>
                <c:pt idx="61">
                  <c:v>32570</c:v>
                </c:pt>
                <c:pt idx="62">
                  <c:v>32571</c:v>
                </c:pt>
                <c:pt idx="63">
                  <c:v>32572</c:v>
                </c:pt>
                <c:pt idx="64">
                  <c:v>32573</c:v>
                </c:pt>
                <c:pt idx="65">
                  <c:v>32574</c:v>
                </c:pt>
                <c:pt idx="66">
                  <c:v>32575</c:v>
                </c:pt>
                <c:pt idx="67">
                  <c:v>32576</c:v>
                </c:pt>
                <c:pt idx="68">
                  <c:v>32577</c:v>
                </c:pt>
                <c:pt idx="69">
                  <c:v>32578</c:v>
                </c:pt>
                <c:pt idx="70">
                  <c:v>32579</c:v>
                </c:pt>
                <c:pt idx="71">
                  <c:v>32580</c:v>
                </c:pt>
                <c:pt idx="72">
                  <c:v>32581</c:v>
                </c:pt>
                <c:pt idx="73">
                  <c:v>32582</c:v>
                </c:pt>
                <c:pt idx="74">
                  <c:v>32583</c:v>
                </c:pt>
                <c:pt idx="75">
                  <c:v>32584</c:v>
                </c:pt>
                <c:pt idx="76">
                  <c:v>32585</c:v>
                </c:pt>
                <c:pt idx="77">
                  <c:v>32586</c:v>
                </c:pt>
                <c:pt idx="78">
                  <c:v>32587</c:v>
                </c:pt>
                <c:pt idx="79">
                  <c:v>32588</c:v>
                </c:pt>
                <c:pt idx="80">
                  <c:v>32589</c:v>
                </c:pt>
                <c:pt idx="81">
                  <c:v>32590</c:v>
                </c:pt>
                <c:pt idx="82">
                  <c:v>32591</c:v>
                </c:pt>
                <c:pt idx="83">
                  <c:v>32592</c:v>
                </c:pt>
                <c:pt idx="84">
                  <c:v>32593</c:v>
                </c:pt>
                <c:pt idx="85">
                  <c:v>32594</c:v>
                </c:pt>
                <c:pt idx="86">
                  <c:v>32595</c:v>
                </c:pt>
                <c:pt idx="87">
                  <c:v>32596</c:v>
                </c:pt>
                <c:pt idx="88">
                  <c:v>32597</c:v>
                </c:pt>
                <c:pt idx="89">
                  <c:v>32598</c:v>
                </c:pt>
                <c:pt idx="90">
                  <c:v>32599</c:v>
                </c:pt>
                <c:pt idx="91">
                  <c:v>32600</c:v>
                </c:pt>
                <c:pt idx="92">
                  <c:v>32601</c:v>
                </c:pt>
                <c:pt idx="93">
                  <c:v>32602</c:v>
                </c:pt>
                <c:pt idx="94">
                  <c:v>32603</c:v>
                </c:pt>
                <c:pt idx="95">
                  <c:v>32604</c:v>
                </c:pt>
                <c:pt idx="96">
                  <c:v>32605</c:v>
                </c:pt>
                <c:pt idx="97">
                  <c:v>32606</c:v>
                </c:pt>
                <c:pt idx="98">
                  <c:v>32607</c:v>
                </c:pt>
                <c:pt idx="99">
                  <c:v>32608</c:v>
                </c:pt>
                <c:pt idx="100">
                  <c:v>32609</c:v>
                </c:pt>
                <c:pt idx="101">
                  <c:v>32610</c:v>
                </c:pt>
                <c:pt idx="102">
                  <c:v>32611</c:v>
                </c:pt>
                <c:pt idx="103">
                  <c:v>32612</c:v>
                </c:pt>
                <c:pt idx="104">
                  <c:v>32613</c:v>
                </c:pt>
                <c:pt idx="105">
                  <c:v>32614</c:v>
                </c:pt>
                <c:pt idx="106">
                  <c:v>32615</c:v>
                </c:pt>
                <c:pt idx="107">
                  <c:v>32616</c:v>
                </c:pt>
                <c:pt idx="108">
                  <c:v>32617</c:v>
                </c:pt>
                <c:pt idx="109">
                  <c:v>32618</c:v>
                </c:pt>
                <c:pt idx="110">
                  <c:v>32619</c:v>
                </c:pt>
                <c:pt idx="111">
                  <c:v>32620</c:v>
                </c:pt>
                <c:pt idx="112">
                  <c:v>32621</c:v>
                </c:pt>
                <c:pt idx="113">
                  <c:v>32622</c:v>
                </c:pt>
                <c:pt idx="114">
                  <c:v>32623</c:v>
                </c:pt>
                <c:pt idx="115">
                  <c:v>32624</c:v>
                </c:pt>
                <c:pt idx="116">
                  <c:v>32625</c:v>
                </c:pt>
                <c:pt idx="117">
                  <c:v>32626</c:v>
                </c:pt>
                <c:pt idx="118">
                  <c:v>32627</c:v>
                </c:pt>
                <c:pt idx="119">
                  <c:v>32628</c:v>
                </c:pt>
                <c:pt idx="120">
                  <c:v>32629</c:v>
                </c:pt>
                <c:pt idx="121">
                  <c:v>32630</c:v>
                </c:pt>
                <c:pt idx="122">
                  <c:v>32631</c:v>
                </c:pt>
                <c:pt idx="123">
                  <c:v>32632</c:v>
                </c:pt>
                <c:pt idx="124">
                  <c:v>32633</c:v>
                </c:pt>
                <c:pt idx="125">
                  <c:v>32634</c:v>
                </c:pt>
                <c:pt idx="126">
                  <c:v>32635</c:v>
                </c:pt>
                <c:pt idx="127">
                  <c:v>32636</c:v>
                </c:pt>
                <c:pt idx="128">
                  <c:v>32637</c:v>
                </c:pt>
                <c:pt idx="129">
                  <c:v>32638</c:v>
                </c:pt>
                <c:pt idx="130">
                  <c:v>32639</c:v>
                </c:pt>
                <c:pt idx="131">
                  <c:v>32640</c:v>
                </c:pt>
                <c:pt idx="132">
                  <c:v>32641</c:v>
                </c:pt>
                <c:pt idx="133">
                  <c:v>32642</c:v>
                </c:pt>
                <c:pt idx="134">
                  <c:v>32643</c:v>
                </c:pt>
                <c:pt idx="135">
                  <c:v>32644</c:v>
                </c:pt>
                <c:pt idx="136">
                  <c:v>32645</c:v>
                </c:pt>
                <c:pt idx="137">
                  <c:v>32646</c:v>
                </c:pt>
                <c:pt idx="138">
                  <c:v>32647</c:v>
                </c:pt>
                <c:pt idx="139">
                  <c:v>32648</c:v>
                </c:pt>
                <c:pt idx="140">
                  <c:v>32649</c:v>
                </c:pt>
                <c:pt idx="141">
                  <c:v>32650</c:v>
                </c:pt>
                <c:pt idx="142">
                  <c:v>32651</c:v>
                </c:pt>
                <c:pt idx="143">
                  <c:v>32652</c:v>
                </c:pt>
                <c:pt idx="144">
                  <c:v>32653</c:v>
                </c:pt>
                <c:pt idx="145">
                  <c:v>32654</c:v>
                </c:pt>
                <c:pt idx="146">
                  <c:v>32655</c:v>
                </c:pt>
                <c:pt idx="147">
                  <c:v>32656</c:v>
                </c:pt>
                <c:pt idx="148">
                  <c:v>32657</c:v>
                </c:pt>
                <c:pt idx="149">
                  <c:v>32658</c:v>
                </c:pt>
                <c:pt idx="150">
                  <c:v>32659</c:v>
                </c:pt>
                <c:pt idx="151">
                  <c:v>32660</c:v>
                </c:pt>
                <c:pt idx="152">
                  <c:v>32661</c:v>
                </c:pt>
                <c:pt idx="153">
                  <c:v>32662</c:v>
                </c:pt>
                <c:pt idx="154">
                  <c:v>32663</c:v>
                </c:pt>
                <c:pt idx="155">
                  <c:v>32664</c:v>
                </c:pt>
                <c:pt idx="156">
                  <c:v>32665</c:v>
                </c:pt>
                <c:pt idx="157">
                  <c:v>32666</c:v>
                </c:pt>
                <c:pt idx="158">
                  <c:v>32667</c:v>
                </c:pt>
                <c:pt idx="159">
                  <c:v>32668</c:v>
                </c:pt>
                <c:pt idx="160">
                  <c:v>32669</c:v>
                </c:pt>
                <c:pt idx="161">
                  <c:v>32670</c:v>
                </c:pt>
                <c:pt idx="162">
                  <c:v>32671</c:v>
                </c:pt>
                <c:pt idx="163">
                  <c:v>32672</c:v>
                </c:pt>
                <c:pt idx="164">
                  <c:v>32673</c:v>
                </c:pt>
                <c:pt idx="165">
                  <c:v>32674</c:v>
                </c:pt>
                <c:pt idx="166">
                  <c:v>32675</c:v>
                </c:pt>
                <c:pt idx="167">
                  <c:v>32676</c:v>
                </c:pt>
                <c:pt idx="168">
                  <c:v>32677</c:v>
                </c:pt>
                <c:pt idx="169">
                  <c:v>32678</c:v>
                </c:pt>
                <c:pt idx="170">
                  <c:v>32679</c:v>
                </c:pt>
                <c:pt idx="171">
                  <c:v>32680</c:v>
                </c:pt>
                <c:pt idx="172">
                  <c:v>32681</c:v>
                </c:pt>
                <c:pt idx="173">
                  <c:v>32682</c:v>
                </c:pt>
                <c:pt idx="174">
                  <c:v>32683</c:v>
                </c:pt>
                <c:pt idx="175">
                  <c:v>32684</c:v>
                </c:pt>
                <c:pt idx="176">
                  <c:v>32685</c:v>
                </c:pt>
                <c:pt idx="177">
                  <c:v>32686</c:v>
                </c:pt>
                <c:pt idx="178">
                  <c:v>32687</c:v>
                </c:pt>
                <c:pt idx="179">
                  <c:v>32688</c:v>
                </c:pt>
                <c:pt idx="180">
                  <c:v>32689</c:v>
                </c:pt>
                <c:pt idx="181">
                  <c:v>32690</c:v>
                </c:pt>
                <c:pt idx="182">
                  <c:v>32691</c:v>
                </c:pt>
                <c:pt idx="183">
                  <c:v>32692</c:v>
                </c:pt>
                <c:pt idx="184">
                  <c:v>32693</c:v>
                </c:pt>
                <c:pt idx="185">
                  <c:v>32694</c:v>
                </c:pt>
                <c:pt idx="186">
                  <c:v>32695</c:v>
                </c:pt>
                <c:pt idx="187">
                  <c:v>32696</c:v>
                </c:pt>
                <c:pt idx="188">
                  <c:v>32697</c:v>
                </c:pt>
                <c:pt idx="189">
                  <c:v>32698</c:v>
                </c:pt>
                <c:pt idx="190">
                  <c:v>32699</c:v>
                </c:pt>
                <c:pt idx="191">
                  <c:v>32700</c:v>
                </c:pt>
                <c:pt idx="192">
                  <c:v>32701</c:v>
                </c:pt>
                <c:pt idx="193">
                  <c:v>32702</c:v>
                </c:pt>
                <c:pt idx="194">
                  <c:v>32703</c:v>
                </c:pt>
                <c:pt idx="195">
                  <c:v>32704</c:v>
                </c:pt>
                <c:pt idx="196">
                  <c:v>32705</c:v>
                </c:pt>
                <c:pt idx="197">
                  <c:v>32706</c:v>
                </c:pt>
                <c:pt idx="198">
                  <c:v>32707</c:v>
                </c:pt>
                <c:pt idx="199">
                  <c:v>32708</c:v>
                </c:pt>
                <c:pt idx="200">
                  <c:v>32709</c:v>
                </c:pt>
                <c:pt idx="201">
                  <c:v>32710</c:v>
                </c:pt>
                <c:pt idx="202">
                  <c:v>32711</c:v>
                </c:pt>
                <c:pt idx="203">
                  <c:v>32712</c:v>
                </c:pt>
                <c:pt idx="204">
                  <c:v>32713</c:v>
                </c:pt>
                <c:pt idx="205">
                  <c:v>32714</c:v>
                </c:pt>
                <c:pt idx="206">
                  <c:v>32715</c:v>
                </c:pt>
                <c:pt idx="207">
                  <c:v>32716</c:v>
                </c:pt>
                <c:pt idx="208">
                  <c:v>32717</c:v>
                </c:pt>
                <c:pt idx="209">
                  <c:v>32718</c:v>
                </c:pt>
                <c:pt idx="210">
                  <c:v>32719</c:v>
                </c:pt>
                <c:pt idx="211">
                  <c:v>32720</c:v>
                </c:pt>
                <c:pt idx="212">
                  <c:v>32721</c:v>
                </c:pt>
                <c:pt idx="213">
                  <c:v>32722</c:v>
                </c:pt>
                <c:pt idx="214">
                  <c:v>32723</c:v>
                </c:pt>
                <c:pt idx="215">
                  <c:v>32724</c:v>
                </c:pt>
                <c:pt idx="216">
                  <c:v>32725</c:v>
                </c:pt>
                <c:pt idx="217">
                  <c:v>32726</c:v>
                </c:pt>
                <c:pt idx="218">
                  <c:v>32727</c:v>
                </c:pt>
                <c:pt idx="219">
                  <c:v>32728</c:v>
                </c:pt>
                <c:pt idx="220">
                  <c:v>32729</c:v>
                </c:pt>
                <c:pt idx="221">
                  <c:v>32730</c:v>
                </c:pt>
                <c:pt idx="222">
                  <c:v>32731</c:v>
                </c:pt>
                <c:pt idx="223">
                  <c:v>32732</c:v>
                </c:pt>
                <c:pt idx="224">
                  <c:v>32733</c:v>
                </c:pt>
                <c:pt idx="225">
                  <c:v>32734</c:v>
                </c:pt>
                <c:pt idx="226">
                  <c:v>32735</c:v>
                </c:pt>
                <c:pt idx="227">
                  <c:v>32736</c:v>
                </c:pt>
                <c:pt idx="228">
                  <c:v>32737</c:v>
                </c:pt>
                <c:pt idx="229">
                  <c:v>32738</c:v>
                </c:pt>
                <c:pt idx="230">
                  <c:v>32739</c:v>
                </c:pt>
                <c:pt idx="231">
                  <c:v>32740</c:v>
                </c:pt>
                <c:pt idx="232">
                  <c:v>32741</c:v>
                </c:pt>
                <c:pt idx="233">
                  <c:v>32742</c:v>
                </c:pt>
                <c:pt idx="234">
                  <c:v>32743</c:v>
                </c:pt>
                <c:pt idx="235">
                  <c:v>32744</c:v>
                </c:pt>
                <c:pt idx="236">
                  <c:v>32745</c:v>
                </c:pt>
                <c:pt idx="237">
                  <c:v>32746</c:v>
                </c:pt>
                <c:pt idx="238">
                  <c:v>32747</c:v>
                </c:pt>
                <c:pt idx="239">
                  <c:v>32748</c:v>
                </c:pt>
                <c:pt idx="240">
                  <c:v>32749</c:v>
                </c:pt>
                <c:pt idx="241">
                  <c:v>32750</c:v>
                </c:pt>
                <c:pt idx="242">
                  <c:v>32751</c:v>
                </c:pt>
                <c:pt idx="243">
                  <c:v>32752</c:v>
                </c:pt>
                <c:pt idx="244">
                  <c:v>32753</c:v>
                </c:pt>
                <c:pt idx="245">
                  <c:v>32754</c:v>
                </c:pt>
                <c:pt idx="246">
                  <c:v>32755</c:v>
                </c:pt>
                <c:pt idx="247">
                  <c:v>32756</c:v>
                </c:pt>
                <c:pt idx="248">
                  <c:v>32757</c:v>
                </c:pt>
                <c:pt idx="249">
                  <c:v>32758</c:v>
                </c:pt>
                <c:pt idx="250">
                  <c:v>32759</c:v>
                </c:pt>
                <c:pt idx="251">
                  <c:v>32760</c:v>
                </c:pt>
                <c:pt idx="252">
                  <c:v>32761</c:v>
                </c:pt>
                <c:pt idx="253">
                  <c:v>32762</c:v>
                </c:pt>
                <c:pt idx="254">
                  <c:v>32763</c:v>
                </c:pt>
                <c:pt idx="255">
                  <c:v>32764</c:v>
                </c:pt>
                <c:pt idx="256">
                  <c:v>32765</c:v>
                </c:pt>
                <c:pt idx="257">
                  <c:v>32766</c:v>
                </c:pt>
                <c:pt idx="258">
                  <c:v>32767</c:v>
                </c:pt>
                <c:pt idx="259">
                  <c:v>32768</c:v>
                </c:pt>
                <c:pt idx="260">
                  <c:v>32769</c:v>
                </c:pt>
                <c:pt idx="261">
                  <c:v>32770</c:v>
                </c:pt>
                <c:pt idx="262">
                  <c:v>32771</c:v>
                </c:pt>
                <c:pt idx="263">
                  <c:v>32772</c:v>
                </c:pt>
                <c:pt idx="264">
                  <c:v>32773</c:v>
                </c:pt>
                <c:pt idx="265">
                  <c:v>32774</c:v>
                </c:pt>
                <c:pt idx="266">
                  <c:v>32775</c:v>
                </c:pt>
                <c:pt idx="267">
                  <c:v>32776</c:v>
                </c:pt>
                <c:pt idx="268">
                  <c:v>32777</c:v>
                </c:pt>
                <c:pt idx="269">
                  <c:v>32778</c:v>
                </c:pt>
                <c:pt idx="270">
                  <c:v>32779</c:v>
                </c:pt>
                <c:pt idx="271">
                  <c:v>32780</c:v>
                </c:pt>
                <c:pt idx="272">
                  <c:v>32781</c:v>
                </c:pt>
                <c:pt idx="273">
                  <c:v>32782</c:v>
                </c:pt>
                <c:pt idx="274">
                  <c:v>32783</c:v>
                </c:pt>
                <c:pt idx="275">
                  <c:v>32784</c:v>
                </c:pt>
                <c:pt idx="276">
                  <c:v>32785</c:v>
                </c:pt>
                <c:pt idx="277">
                  <c:v>32786</c:v>
                </c:pt>
                <c:pt idx="278">
                  <c:v>32787</c:v>
                </c:pt>
                <c:pt idx="279">
                  <c:v>32788</c:v>
                </c:pt>
                <c:pt idx="280">
                  <c:v>32789</c:v>
                </c:pt>
                <c:pt idx="281">
                  <c:v>32790</c:v>
                </c:pt>
                <c:pt idx="282">
                  <c:v>32791</c:v>
                </c:pt>
                <c:pt idx="283">
                  <c:v>32792</c:v>
                </c:pt>
                <c:pt idx="284">
                  <c:v>32793</c:v>
                </c:pt>
                <c:pt idx="285">
                  <c:v>32794</c:v>
                </c:pt>
                <c:pt idx="286">
                  <c:v>32795</c:v>
                </c:pt>
                <c:pt idx="287">
                  <c:v>32796</c:v>
                </c:pt>
                <c:pt idx="288">
                  <c:v>32797</c:v>
                </c:pt>
                <c:pt idx="289">
                  <c:v>32798</c:v>
                </c:pt>
                <c:pt idx="290">
                  <c:v>32799</c:v>
                </c:pt>
                <c:pt idx="291">
                  <c:v>32800</c:v>
                </c:pt>
                <c:pt idx="292">
                  <c:v>32801</c:v>
                </c:pt>
                <c:pt idx="293">
                  <c:v>32802</c:v>
                </c:pt>
                <c:pt idx="294">
                  <c:v>32803</c:v>
                </c:pt>
                <c:pt idx="295">
                  <c:v>32804</c:v>
                </c:pt>
                <c:pt idx="296">
                  <c:v>32805</c:v>
                </c:pt>
                <c:pt idx="297">
                  <c:v>32806</c:v>
                </c:pt>
                <c:pt idx="298">
                  <c:v>32807</c:v>
                </c:pt>
                <c:pt idx="299">
                  <c:v>32808</c:v>
                </c:pt>
                <c:pt idx="300">
                  <c:v>32809</c:v>
                </c:pt>
                <c:pt idx="301">
                  <c:v>32810</c:v>
                </c:pt>
                <c:pt idx="302">
                  <c:v>32811</c:v>
                </c:pt>
                <c:pt idx="303">
                  <c:v>32812</c:v>
                </c:pt>
                <c:pt idx="304">
                  <c:v>32813</c:v>
                </c:pt>
                <c:pt idx="305">
                  <c:v>32814</c:v>
                </c:pt>
                <c:pt idx="306">
                  <c:v>32815</c:v>
                </c:pt>
                <c:pt idx="307">
                  <c:v>32816</c:v>
                </c:pt>
                <c:pt idx="308">
                  <c:v>32817</c:v>
                </c:pt>
                <c:pt idx="309">
                  <c:v>32818</c:v>
                </c:pt>
                <c:pt idx="310">
                  <c:v>32819</c:v>
                </c:pt>
                <c:pt idx="311">
                  <c:v>32820</c:v>
                </c:pt>
                <c:pt idx="312">
                  <c:v>32821</c:v>
                </c:pt>
                <c:pt idx="313">
                  <c:v>32822</c:v>
                </c:pt>
                <c:pt idx="314">
                  <c:v>32823</c:v>
                </c:pt>
                <c:pt idx="315">
                  <c:v>32824</c:v>
                </c:pt>
                <c:pt idx="316">
                  <c:v>32825</c:v>
                </c:pt>
                <c:pt idx="317">
                  <c:v>32826</c:v>
                </c:pt>
                <c:pt idx="318">
                  <c:v>32827</c:v>
                </c:pt>
                <c:pt idx="319">
                  <c:v>32828</c:v>
                </c:pt>
                <c:pt idx="320">
                  <c:v>32829</c:v>
                </c:pt>
                <c:pt idx="321">
                  <c:v>32830</c:v>
                </c:pt>
                <c:pt idx="322">
                  <c:v>32831</c:v>
                </c:pt>
                <c:pt idx="323">
                  <c:v>32832</c:v>
                </c:pt>
                <c:pt idx="324">
                  <c:v>32833</c:v>
                </c:pt>
                <c:pt idx="325">
                  <c:v>32834</c:v>
                </c:pt>
                <c:pt idx="326">
                  <c:v>32835</c:v>
                </c:pt>
                <c:pt idx="327">
                  <c:v>32836</c:v>
                </c:pt>
                <c:pt idx="328">
                  <c:v>32837</c:v>
                </c:pt>
                <c:pt idx="329">
                  <c:v>32838</c:v>
                </c:pt>
                <c:pt idx="330">
                  <c:v>32839</c:v>
                </c:pt>
                <c:pt idx="331">
                  <c:v>32840</c:v>
                </c:pt>
                <c:pt idx="332">
                  <c:v>32841</c:v>
                </c:pt>
                <c:pt idx="333">
                  <c:v>32842</c:v>
                </c:pt>
                <c:pt idx="334">
                  <c:v>32843</c:v>
                </c:pt>
                <c:pt idx="335">
                  <c:v>32844</c:v>
                </c:pt>
                <c:pt idx="336">
                  <c:v>32845</c:v>
                </c:pt>
                <c:pt idx="337">
                  <c:v>32846</c:v>
                </c:pt>
                <c:pt idx="338">
                  <c:v>32847</c:v>
                </c:pt>
                <c:pt idx="339">
                  <c:v>32848</c:v>
                </c:pt>
                <c:pt idx="340">
                  <c:v>32849</c:v>
                </c:pt>
                <c:pt idx="341">
                  <c:v>32850</c:v>
                </c:pt>
                <c:pt idx="342">
                  <c:v>32851</c:v>
                </c:pt>
                <c:pt idx="343">
                  <c:v>32852</c:v>
                </c:pt>
                <c:pt idx="344">
                  <c:v>32853</c:v>
                </c:pt>
                <c:pt idx="345">
                  <c:v>32854</c:v>
                </c:pt>
                <c:pt idx="346">
                  <c:v>32855</c:v>
                </c:pt>
                <c:pt idx="347">
                  <c:v>32856</c:v>
                </c:pt>
                <c:pt idx="348">
                  <c:v>32857</c:v>
                </c:pt>
                <c:pt idx="349">
                  <c:v>32858</c:v>
                </c:pt>
                <c:pt idx="350">
                  <c:v>32859</c:v>
                </c:pt>
                <c:pt idx="351">
                  <c:v>32860</c:v>
                </c:pt>
                <c:pt idx="352">
                  <c:v>32861</c:v>
                </c:pt>
                <c:pt idx="353">
                  <c:v>32862</c:v>
                </c:pt>
                <c:pt idx="354">
                  <c:v>32863</c:v>
                </c:pt>
                <c:pt idx="355">
                  <c:v>32864</c:v>
                </c:pt>
                <c:pt idx="356">
                  <c:v>32865</c:v>
                </c:pt>
                <c:pt idx="357">
                  <c:v>32866</c:v>
                </c:pt>
                <c:pt idx="358">
                  <c:v>32867</c:v>
                </c:pt>
                <c:pt idx="359">
                  <c:v>32868</c:v>
                </c:pt>
                <c:pt idx="360">
                  <c:v>32869</c:v>
                </c:pt>
                <c:pt idx="361">
                  <c:v>32870</c:v>
                </c:pt>
                <c:pt idx="362">
                  <c:v>32871</c:v>
                </c:pt>
                <c:pt idx="363">
                  <c:v>32872</c:v>
                </c:pt>
                <c:pt idx="364">
                  <c:v>32873</c:v>
                </c:pt>
              </c:numCache>
            </c:numRef>
          </c:cat>
          <c:val>
            <c:numRef>
              <c:f>'1989'!$R$69:$R$433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4-417A-AED8-FD85B2B65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917512"/>
        <c:axId val="2071921512"/>
      </c:barChart>
      <c:dateAx>
        <c:axId val="207191751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92151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192151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9175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'1989'!$B$51:$M$51</c:f>
              <c:numCache>
                <c:formatCode>0</c:formatCode>
                <c:ptCount val="12"/>
                <c:pt idx="0">
                  <c:v>80</c:v>
                </c:pt>
                <c:pt idx="1">
                  <c:v>59</c:v>
                </c:pt>
                <c:pt idx="2">
                  <c:v>29</c:v>
                </c:pt>
                <c:pt idx="3">
                  <c:v>47</c:v>
                </c:pt>
                <c:pt idx="4">
                  <c:v>54</c:v>
                </c:pt>
                <c:pt idx="5">
                  <c:v>32</c:v>
                </c:pt>
                <c:pt idx="6">
                  <c:v>43</c:v>
                </c:pt>
                <c:pt idx="7">
                  <c:v>53</c:v>
                </c:pt>
                <c:pt idx="8">
                  <c:v>2</c:v>
                </c:pt>
                <c:pt idx="9">
                  <c:v>67</c:v>
                </c:pt>
                <c:pt idx="10">
                  <c:v>44</c:v>
                </c:pt>
                <c:pt idx="1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3-4E36-B623-FAAAC78960CD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'1989'!$B$19:$M$19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'1989'!$B$52:$M$52</c:f>
              <c:numCache>
                <c:formatCode>0</c:formatCode>
                <c:ptCount val="12"/>
                <c:pt idx="0">
                  <c:v>425</c:v>
                </c:pt>
                <c:pt idx="1">
                  <c:v>263</c:v>
                </c:pt>
                <c:pt idx="2">
                  <c:v>155</c:v>
                </c:pt>
                <c:pt idx="3">
                  <c:v>230</c:v>
                </c:pt>
                <c:pt idx="4">
                  <c:v>215</c:v>
                </c:pt>
                <c:pt idx="5">
                  <c:v>92</c:v>
                </c:pt>
                <c:pt idx="6">
                  <c:v>81</c:v>
                </c:pt>
                <c:pt idx="7">
                  <c:v>69</c:v>
                </c:pt>
                <c:pt idx="8">
                  <c:v>3</c:v>
                </c:pt>
                <c:pt idx="9">
                  <c:v>100</c:v>
                </c:pt>
                <c:pt idx="10">
                  <c:v>112</c:v>
                </c:pt>
                <c:pt idx="11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3-4E36-B623-FAAAC7896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964968"/>
        <c:axId val="2071968936"/>
      </c:barChart>
      <c:catAx>
        <c:axId val="2071964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968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9689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1964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'1990'!$B$53:$M$53</c:f>
              <c:numCache>
                <c:formatCode>0</c:formatCode>
                <c:ptCount val="12"/>
                <c:pt idx="0">
                  <c:v>21</c:v>
                </c:pt>
                <c:pt idx="1">
                  <c:v>14</c:v>
                </c:pt>
                <c:pt idx="2">
                  <c:v>16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11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3-46B9-8489-2D702B40D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975416"/>
        <c:axId val="2070971432"/>
      </c:barChart>
      <c:catAx>
        <c:axId val="207097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971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97143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975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'1990'!$P$69:$P$433</c:f>
              <c:numCache>
                <c:formatCode>d\-mmm</c:formatCode>
                <c:ptCount val="365"/>
                <c:pt idx="0">
                  <c:v>32874</c:v>
                </c:pt>
                <c:pt idx="1">
                  <c:v>32875</c:v>
                </c:pt>
                <c:pt idx="2">
                  <c:v>32876</c:v>
                </c:pt>
                <c:pt idx="3">
                  <c:v>32877</c:v>
                </c:pt>
                <c:pt idx="4">
                  <c:v>32878</c:v>
                </c:pt>
                <c:pt idx="5">
                  <c:v>32879</c:v>
                </c:pt>
                <c:pt idx="6">
                  <c:v>32880</c:v>
                </c:pt>
                <c:pt idx="7">
                  <c:v>32881</c:v>
                </c:pt>
                <c:pt idx="8">
                  <c:v>32882</c:v>
                </c:pt>
                <c:pt idx="9">
                  <c:v>32883</c:v>
                </c:pt>
                <c:pt idx="10">
                  <c:v>32884</c:v>
                </c:pt>
                <c:pt idx="11">
                  <c:v>32885</c:v>
                </c:pt>
                <c:pt idx="12">
                  <c:v>32886</c:v>
                </c:pt>
                <c:pt idx="13">
                  <c:v>32887</c:v>
                </c:pt>
                <c:pt idx="14">
                  <c:v>32888</c:v>
                </c:pt>
                <c:pt idx="15">
                  <c:v>32889</c:v>
                </c:pt>
                <c:pt idx="16">
                  <c:v>32890</c:v>
                </c:pt>
                <c:pt idx="17">
                  <c:v>32891</c:v>
                </c:pt>
                <c:pt idx="18">
                  <c:v>32892</c:v>
                </c:pt>
                <c:pt idx="19">
                  <c:v>32893</c:v>
                </c:pt>
                <c:pt idx="20">
                  <c:v>32894</c:v>
                </c:pt>
                <c:pt idx="21">
                  <c:v>32895</c:v>
                </c:pt>
                <c:pt idx="22">
                  <c:v>32896</c:v>
                </c:pt>
                <c:pt idx="23">
                  <c:v>32897</c:v>
                </c:pt>
                <c:pt idx="24">
                  <c:v>32898</c:v>
                </c:pt>
                <c:pt idx="25">
                  <c:v>32899</c:v>
                </c:pt>
                <c:pt idx="26">
                  <c:v>32900</c:v>
                </c:pt>
                <c:pt idx="27">
                  <c:v>32901</c:v>
                </c:pt>
                <c:pt idx="28">
                  <c:v>32902</c:v>
                </c:pt>
                <c:pt idx="29">
                  <c:v>32903</c:v>
                </c:pt>
                <c:pt idx="30">
                  <c:v>32904</c:v>
                </c:pt>
                <c:pt idx="31">
                  <c:v>32905</c:v>
                </c:pt>
                <c:pt idx="32">
                  <c:v>32906</c:v>
                </c:pt>
                <c:pt idx="33">
                  <c:v>32907</c:v>
                </c:pt>
                <c:pt idx="34">
                  <c:v>32908</c:v>
                </c:pt>
                <c:pt idx="35">
                  <c:v>32909</c:v>
                </c:pt>
                <c:pt idx="36">
                  <c:v>32910</c:v>
                </c:pt>
                <c:pt idx="37">
                  <c:v>32911</c:v>
                </c:pt>
                <c:pt idx="38">
                  <c:v>32912</c:v>
                </c:pt>
                <c:pt idx="39">
                  <c:v>32913</c:v>
                </c:pt>
                <c:pt idx="40">
                  <c:v>32914</c:v>
                </c:pt>
                <c:pt idx="41">
                  <c:v>32915</c:v>
                </c:pt>
                <c:pt idx="42">
                  <c:v>32916</c:v>
                </c:pt>
                <c:pt idx="43">
                  <c:v>32917</c:v>
                </c:pt>
                <c:pt idx="44">
                  <c:v>32918</c:v>
                </c:pt>
                <c:pt idx="45">
                  <c:v>32919</c:v>
                </c:pt>
                <c:pt idx="46">
                  <c:v>32920</c:v>
                </c:pt>
                <c:pt idx="47">
                  <c:v>32921</c:v>
                </c:pt>
                <c:pt idx="48">
                  <c:v>32922</c:v>
                </c:pt>
                <c:pt idx="49">
                  <c:v>32923</c:v>
                </c:pt>
                <c:pt idx="50">
                  <c:v>32924</c:v>
                </c:pt>
                <c:pt idx="51">
                  <c:v>32925</c:v>
                </c:pt>
                <c:pt idx="52">
                  <c:v>32926</c:v>
                </c:pt>
                <c:pt idx="53">
                  <c:v>32927</c:v>
                </c:pt>
                <c:pt idx="54">
                  <c:v>32928</c:v>
                </c:pt>
                <c:pt idx="55">
                  <c:v>32929</c:v>
                </c:pt>
                <c:pt idx="56">
                  <c:v>32930</c:v>
                </c:pt>
                <c:pt idx="57">
                  <c:v>32931</c:v>
                </c:pt>
                <c:pt idx="58">
                  <c:v>32932</c:v>
                </c:pt>
                <c:pt idx="59">
                  <c:v>32933</c:v>
                </c:pt>
                <c:pt idx="60">
                  <c:v>32934</c:v>
                </c:pt>
                <c:pt idx="61">
                  <c:v>32935</c:v>
                </c:pt>
                <c:pt idx="62">
                  <c:v>32936</c:v>
                </c:pt>
                <c:pt idx="63">
                  <c:v>32937</c:v>
                </c:pt>
                <c:pt idx="64">
                  <c:v>32938</c:v>
                </c:pt>
                <c:pt idx="65">
                  <c:v>32939</c:v>
                </c:pt>
                <c:pt idx="66">
                  <c:v>32940</c:v>
                </c:pt>
                <c:pt idx="67">
                  <c:v>32941</c:v>
                </c:pt>
                <c:pt idx="68">
                  <c:v>32942</c:v>
                </c:pt>
                <c:pt idx="69">
                  <c:v>32943</c:v>
                </c:pt>
                <c:pt idx="70">
                  <c:v>32944</c:v>
                </c:pt>
                <c:pt idx="71">
                  <c:v>32945</c:v>
                </c:pt>
                <c:pt idx="72">
                  <c:v>32946</c:v>
                </c:pt>
                <c:pt idx="73">
                  <c:v>32947</c:v>
                </c:pt>
                <c:pt idx="74">
                  <c:v>32948</c:v>
                </c:pt>
                <c:pt idx="75">
                  <c:v>32949</c:v>
                </c:pt>
                <c:pt idx="76">
                  <c:v>32950</c:v>
                </c:pt>
                <c:pt idx="77">
                  <c:v>32951</c:v>
                </c:pt>
                <c:pt idx="78">
                  <c:v>32952</c:v>
                </c:pt>
                <c:pt idx="79">
                  <c:v>32953</c:v>
                </c:pt>
                <c:pt idx="80">
                  <c:v>32954</c:v>
                </c:pt>
                <c:pt idx="81">
                  <c:v>32955</c:v>
                </c:pt>
                <c:pt idx="82">
                  <c:v>32956</c:v>
                </c:pt>
                <c:pt idx="83">
                  <c:v>32957</c:v>
                </c:pt>
                <c:pt idx="84">
                  <c:v>32958</c:v>
                </c:pt>
                <c:pt idx="85">
                  <c:v>32959</c:v>
                </c:pt>
                <c:pt idx="86">
                  <c:v>32960</c:v>
                </c:pt>
                <c:pt idx="87">
                  <c:v>32961</c:v>
                </c:pt>
                <c:pt idx="88">
                  <c:v>32962</c:v>
                </c:pt>
                <c:pt idx="89">
                  <c:v>32963</c:v>
                </c:pt>
                <c:pt idx="90">
                  <c:v>32964</c:v>
                </c:pt>
                <c:pt idx="91">
                  <c:v>32965</c:v>
                </c:pt>
                <c:pt idx="92">
                  <c:v>32966</c:v>
                </c:pt>
                <c:pt idx="93">
                  <c:v>32967</c:v>
                </c:pt>
                <c:pt idx="94">
                  <c:v>32968</c:v>
                </c:pt>
                <c:pt idx="95">
                  <c:v>32969</c:v>
                </c:pt>
                <c:pt idx="96">
                  <c:v>32970</c:v>
                </c:pt>
                <c:pt idx="97">
                  <c:v>32971</c:v>
                </c:pt>
                <c:pt idx="98">
                  <c:v>32972</c:v>
                </c:pt>
                <c:pt idx="99">
                  <c:v>32973</c:v>
                </c:pt>
                <c:pt idx="100">
                  <c:v>32974</c:v>
                </c:pt>
                <c:pt idx="101">
                  <c:v>32975</c:v>
                </c:pt>
                <c:pt idx="102">
                  <c:v>32976</c:v>
                </c:pt>
                <c:pt idx="103">
                  <c:v>32977</c:v>
                </c:pt>
                <c:pt idx="104">
                  <c:v>32978</c:v>
                </c:pt>
                <c:pt idx="105">
                  <c:v>32979</c:v>
                </c:pt>
                <c:pt idx="106">
                  <c:v>32980</c:v>
                </c:pt>
                <c:pt idx="107">
                  <c:v>32981</c:v>
                </c:pt>
                <c:pt idx="108">
                  <c:v>32982</c:v>
                </c:pt>
                <c:pt idx="109">
                  <c:v>32983</c:v>
                </c:pt>
                <c:pt idx="110">
                  <c:v>32984</c:v>
                </c:pt>
                <c:pt idx="111">
                  <c:v>32985</c:v>
                </c:pt>
                <c:pt idx="112">
                  <c:v>32986</c:v>
                </c:pt>
                <c:pt idx="113">
                  <c:v>32987</c:v>
                </c:pt>
                <c:pt idx="114">
                  <c:v>32988</c:v>
                </c:pt>
                <c:pt idx="115">
                  <c:v>32989</c:v>
                </c:pt>
                <c:pt idx="116">
                  <c:v>32990</c:v>
                </c:pt>
                <c:pt idx="117">
                  <c:v>32991</c:v>
                </c:pt>
                <c:pt idx="118">
                  <c:v>32992</c:v>
                </c:pt>
                <c:pt idx="119">
                  <c:v>32993</c:v>
                </c:pt>
                <c:pt idx="120">
                  <c:v>32994</c:v>
                </c:pt>
                <c:pt idx="121">
                  <c:v>32995</c:v>
                </c:pt>
                <c:pt idx="122">
                  <c:v>32996</c:v>
                </c:pt>
                <c:pt idx="123">
                  <c:v>32997</c:v>
                </c:pt>
                <c:pt idx="124">
                  <c:v>32998</c:v>
                </c:pt>
                <c:pt idx="125">
                  <c:v>32999</c:v>
                </c:pt>
                <c:pt idx="126">
                  <c:v>33000</c:v>
                </c:pt>
                <c:pt idx="127">
                  <c:v>33001</c:v>
                </c:pt>
                <c:pt idx="128">
                  <c:v>33002</c:v>
                </c:pt>
                <c:pt idx="129">
                  <c:v>33003</c:v>
                </c:pt>
                <c:pt idx="130">
                  <c:v>33004</c:v>
                </c:pt>
                <c:pt idx="131">
                  <c:v>33005</c:v>
                </c:pt>
                <c:pt idx="132">
                  <c:v>33006</c:v>
                </c:pt>
                <c:pt idx="133">
                  <c:v>33007</c:v>
                </c:pt>
                <c:pt idx="134">
                  <c:v>33008</c:v>
                </c:pt>
                <c:pt idx="135">
                  <c:v>33009</c:v>
                </c:pt>
                <c:pt idx="136">
                  <c:v>33010</c:v>
                </c:pt>
                <c:pt idx="137">
                  <c:v>33011</c:v>
                </c:pt>
                <c:pt idx="138">
                  <c:v>33012</c:v>
                </c:pt>
                <c:pt idx="139">
                  <c:v>33013</c:v>
                </c:pt>
                <c:pt idx="140">
                  <c:v>33014</c:v>
                </c:pt>
                <c:pt idx="141">
                  <c:v>33015</c:v>
                </c:pt>
                <c:pt idx="142">
                  <c:v>33016</c:v>
                </c:pt>
                <c:pt idx="143">
                  <c:v>33017</c:v>
                </c:pt>
                <c:pt idx="144">
                  <c:v>33018</c:v>
                </c:pt>
                <c:pt idx="145">
                  <c:v>33019</c:v>
                </c:pt>
                <c:pt idx="146">
                  <c:v>33020</c:v>
                </c:pt>
                <c:pt idx="147">
                  <c:v>33021</c:v>
                </c:pt>
                <c:pt idx="148">
                  <c:v>33022</c:v>
                </c:pt>
                <c:pt idx="149">
                  <c:v>33023</c:v>
                </c:pt>
                <c:pt idx="150">
                  <c:v>33024</c:v>
                </c:pt>
                <c:pt idx="151">
                  <c:v>33025</c:v>
                </c:pt>
                <c:pt idx="152">
                  <c:v>33026</c:v>
                </c:pt>
                <c:pt idx="153">
                  <c:v>33027</c:v>
                </c:pt>
                <c:pt idx="154">
                  <c:v>33028</c:v>
                </c:pt>
                <c:pt idx="155">
                  <c:v>33029</c:v>
                </c:pt>
                <c:pt idx="156">
                  <c:v>33030</c:v>
                </c:pt>
                <c:pt idx="157">
                  <c:v>33031</c:v>
                </c:pt>
                <c:pt idx="158">
                  <c:v>33032</c:v>
                </c:pt>
                <c:pt idx="159">
                  <c:v>33033</c:v>
                </c:pt>
                <c:pt idx="160">
                  <c:v>33034</c:v>
                </c:pt>
                <c:pt idx="161">
                  <c:v>33035</c:v>
                </c:pt>
                <c:pt idx="162">
                  <c:v>33036</c:v>
                </c:pt>
                <c:pt idx="163">
                  <c:v>33037</c:v>
                </c:pt>
                <c:pt idx="164">
                  <c:v>33038</c:v>
                </c:pt>
                <c:pt idx="165">
                  <c:v>33039</c:v>
                </c:pt>
                <c:pt idx="166">
                  <c:v>33040</c:v>
                </c:pt>
                <c:pt idx="167">
                  <c:v>33041</c:v>
                </c:pt>
                <c:pt idx="168">
                  <c:v>33042</c:v>
                </c:pt>
                <c:pt idx="169">
                  <c:v>33043</c:v>
                </c:pt>
                <c:pt idx="170">
                  <c:v>33044</c:v>
                </c:pt>
                <c:pt idx="171">
                  <c:v>33045</c:v>
                </c:pt>
                <c:pt idx="172">
                  <c:v>33046</c:v>
                </c:pt>
                <c:pt idx="173">
                  <c:v>33047</c:v>
                </c:pt>
                <c:pt idx="174">
                  <c:v>33048</c:v>
                </c:pt>
                <c:pt idx="175">
                  <c:v>33049</c:v>
                </c:pt>
                <c:pt idx="176">
                  <c:v>33050</c:v>
                </c:pt>
                <c:pt idx="177">
                  <c:v>33051</c:v>
                </c:pt>
                <c:pt idx="178">
                  <c:v>33052</c:v>
                </c:pt>
                <c:pt idx="179">
                  <c:v>33053</c:v>
                </c:pt>
                <c:pt idx="180">
                  <c:v>33054</c:v>
                </c:pt>
                <c:pt idx="181">
                  <c:v>33055</c:v>
                </c:pt>
                <c:pt idx="182">
                  <c:v>33056</c:v>
                </c:pt>
                <c:pt idx="183">
                  <c:v>33057</c:v>
                </c:pt>
                <c:pt idx="184">
                  <c:v>33058</c:v>
                </c:pt>
                <c:pt idx="185">
                  <c:v>33059</c:v>
                </c:pt>
                <c:pt idx="186">
                  <c:v>33060</c:v>
                </c:pt>
                <c:pt idx="187">
                  <c:v>33061</c:v>
                </c:pt>
                <c:pt idx="188">
                  <c:v>33062</c:v>
                </c:pt>
                <c:pt idx="189">
                  <c:v>33063</c:v>
                </c:pt>
                <c:pt idx="190">
                  <c:v>33064</c:v>
                </c:pt>
                <c:pt idx="191">
                  <c:v>33065</c:v>
                </c:pt>
                <c:pt idx="192">
                  <c:v>33066</c:v>
                </c:pt>
                <c:pt idx="193">
                  <c:v>33067</c:v>
                </c:pt>
                <c:pt idx="194">
                  <c:v>33068</c:v>
                </c:pt>
                <c:pt idx="195">
                  <c:v>33069</c:v>
                </c:pt>
                <c:pt idx="196">
                  <c:v>33070</c:v>
                </c:pt>
                <c:pt idx="197">
                  <c:v>33071</c:v>
                </c:pt>
                <c:pt idx="198">
                  <c:v>33072</c:v>
                </c:pt>
                <c:pt idx="199">
                  <c:v>33073</c:v>
                </c:pt>
                <c:pt idx="200">
                  <c:v>33074</c:v>
                </c:pt>
                <c:pt idx="201">
                  <c:v>33075</c:v>
                </c:pt>
                <c:pt idx="202">
                  <c:v>33076</c:v>
                </c:pt>
                <c:pt idx="203">
                  <c:v>33077</c:v>
                </c:pt>
                <c:pt idx="204">
                  <c:v>33078</c:v>
                </c:pt>
                <c:pt idx="205">
                  <c:v>33079</c:v>
                </c:pt>
                <c:pt idx="206">
                  <c:v>33080</c:v>
                </c:pt>
                <c:pt idx="207">
                  <c:v>33081</c:v>
                </c:pt>
                <c:pt idx="208">
                  <c:v>33082</c:v>
                </c:pt>
                <c:pt idx="209">
                  <c:v>33083</c:v>
                </c:pt>
                <c:pt idx="210">
                  <c:v>33084</c:v>
                </c:pt>
                <c:pt idx="211">
                  <c:v>33085</c:v>
                </c:pt>
                <c:pt idx="212">
                  <c:v>33086</c:v>
                </c:pt>
                <c:pt idx="213">
                  <c:v>33087</c:v>
                </c:pt>
                <c:pt idx="214">
                  <c:v>33088</c:v>
                </c:pt>
                <c:pt idx="215">
                  <c:v>33089</c:v>
                </c:pt>
                <c:pt idx="216">
                  <c:v>33090</c:v>
                </c:pt>
                <c:pt idx="217">
                  <c:v>33091</c:v>
                </c:pt>
                <c:pt idx="218">
                  <c:v>33092</c:v>
                </c:pt>
                <c:pt idx="219">
                  <c:v>33093</c:v>
                </c:pt>
                <c:pt idx="220">
                  <c:v>33094</c:v>
                </c:pt>
                <c:pt idx="221">
                  <c:v>33095</c:v>
                </c:pt>
                <c:pt idx="222">
                  <c:v>33096</c:v>
                </c:pt>
                <c:pt idx="223">
                  <c:v>33097</c:v>
                </c:pt>
                <c:pt idx="224">
                  <c:v>33098</c:v>
                </c:pt>
                <c:pt idx="225">
                  <c:v>33099</c:v>
                </c:pt>
                <c:pt idx="226">
                  <c:v>33100</c:v>
                </c:pt>
                <c:pt idx="227">
                  <c:v>33101</c:v>
                </c:pt>
                <c:pt idx="228">
                  <c:v>33102</c:v>
                </c:pt>
                <c:pt idx="229">
                  <c:v>33103</c:v>
                </c:pt>
                <c:pt idx="230">
                  <c:v>33104</c:v>
                </c:pt>
                <c:pt idx="231">
                  <c:v>33105</c:v>
                </c:pt>
                <c:pt idx="232">
                  <c:v>33106</c:v>
                </c:pt>
                <c:pt idx="233">
                  <c:v>33107</c:v>
                </c:pt>
                <c:pt idx="234">
                  <c:v>33108</c:v>
                </c:pt>
                <c:pt idx="235">
                  <c:v>33109</c:v>
                </c:pt>
                <c:pt idx="236">
                  <c:v>33110</c:v>
                </c:pt>
                <c:pt idx="237">
                  <c:v>33111</c:v>
                </c:pt>
                <c:pt idx="238">
                  <c:v>33112</c:v>
                </c:pt>
                <c:pt idx="239">
                  <c:v>33113</c:v>
                </c:pt>
                <c:pt idx="240">
                  <c:v>33114</c:v>
                </c:pt>
                <c:pt idx="241">
                  <c:v>33115</c:v>
                </c:pt>
                <c:pt idx="242">
                  <c:v>33116</c:v>
                </c:pt>
                <c:pt idx="243">
                  <c:v>33117</c:v>
                </c:pt>
                <c:pt idx="244">
                  <c:v>33118</c:v>
                </c:pt>
                <c:pt idx="245">
                  <c:v>33119</c:v>
                </c:pt>
                <c:pt idx="246">
                  <c:v>33120</c:v>
                </c:pt>
                <c:pt idx="247">
                  <c:v>33121</c:v>
                </c:pt>
                <c:pt idx="248">
                  <c:v>33122</c:v>
                </c:pt>
                <c:pt idx="249">
                  <c:v>33123</c:v>
                </c:pt>
                <c:pt idx="250">
                  <c:v>33124</c:v>
                </c:pt>
                <c:pt idx="251">
                  <c:v>33125</c:v>
                </c:pt>
                <c:pt idx="252">
                  <c:v>33126</c:v>
                </c:pt>
                <c:pt idx="253">
                  <c:v>33127</c:v>
                </c:pt>
                <c:pt idx="254">
                  <c:v>33128</c:v>
                </c:pt>
                <c:pt idx="255">
                  <c:v>33129</c:v>
                </c:pt>
                <c:pt idx="256">
                  <c:v>33130</c:v>
                </c:pt>
                <c:pt idx="257">
                  <c:v>33131</c:v>
                </c:pt>
                <c:pt idx="258">
                  <c:v>33132</c:v>
                </c:pt>
                <c:pt idx="259">
                  <c:v>33133</c:v>
                </c:pt>
                <c:pt idx="260">
                  <c:v>33134</c:v>
                </c:pt>
                <c:pt idx="261">
                  <c:v>33135</c:v>
                </c:pt>
                <c:pt idx="262">
                  <c:v>33136</c:v>
                </c:pt>
                <c:pt idx="263">
                  <c:v>33137</c:v>
                </c:pt>
                <c:pt idx="264">
                  <c:v>33138</c:v>
                </c:pt>
                <c:pt idx="265">
                  <c:v>33139</c:v>
                </c:pt>
                <c:pt idx="266">
                  <c:v>33140</c:v>
                </c:pt>
                <c:pt idx="267">
                  <c:v>33141</c:v>
                </c:pt>
                <c:pt idx="268">
                  <c:v>33142</c:v>
                </c:pt>
                <c:pt idx="269">
                  <c:v>33143</c:v>
                </c:pt>
                <c:pt idx="270">
                  <c:v>33144</c:v>
                </c:pt>
                <c:pt idx="271">
                  <c:v>33145</c:v>
                </c:pt>
                <c:pt idx="272">
                  <c:v>33146</c:v>
                </c:pt>
                <c:pt idx="273">
                  <c:v>33147</c:v>
                </c:pt>
                <c:pt idx="274">
                  <c:v>33148</c:v>
                </c:pt>
                <c:pt idx="275">
                  <c:v>33149</c:v>
                </c:pt>
                <c:pt idx="276">
                  <c:v>33150</c:v>
                </c:pt>
                <c:pt idx="277">
                  <c:v>33151</c:v>
                </c:pt>
                <c:pt idx="278">
                  <c:v>33152</c:v>
                </c:pt>
                <c:pt idx="279">
                  <c:v>33153</c:v>
                </c:pt>
                <c:pt idx="280">
                  <c:v>33154</c:v>
                </c:pt>
                <c:pt idx="281">
                  <c:v>33155</c:v>
                </c:pt>
                <c:pt idx="282">
                  <c:v>33156</c:v>
                </c:pt>
                <c:pt idx="283">
                  <c:v>33157</c:v>
                </c:pt>
                <c:pt idx="284">
                  <c:v>33158</c:v>
                </c:pt>
                <c:pt idx="285">
                  <c:v>33159</c:v>
                </c:pt>
                <c:pt idx="286">
                  <c:v>33160</c:v>
                </c:pt>
                <c:pt idx="287">
                  <c:v>33161</c:v>
                </c:pt>
                <c:pt idx="288">
                  <c:v>33162</c:v>
                </c:pt>
                <c:pt idx="289">
                  <c:v>33163</c:v>
                </c:pt>
                <c:pt idx="290">
                  <c:v>33164</c:v>
                </c:pt>
                <c:pt idx="291">
                  <c:v>33165</c:v>
                </c:pt>
                <c:pt idx="292">
                  <c:v>33166</c:v>
                </c:pt>
                <c:pt idx="293">
                  <c:v>33167</c:v>
                </c:pt>
                <c:pt idx="294">
                  <c:v>33168</c:v>
                </c:pt>
                <c:pt idx="295">
                  <c:v>33169</c:v>
                </c:pt>
                <c:pt idx="296">
                  <c:v>33170</c:v>
                </c:pt>
                <c:pt idx="297">
                  <c:v>33171</c:v>
                </c:pt>
                <c:pt idx="298">
                  <c:v>33172</c:v>
                </c:pt>
                <c:pt idx="299">
                  <c:v>33173</c:v>
                </c:pt>
                <c:pt idx="300">
                  <c:v>33174</c:v>
                </c:pt>
                <c:pt idx="301">
                  <c:v>33175</c:v>
                </c:pt>
                <c:pt idx="302">
                  <c:v>33176</c:v>
                </c:pt>
                <c:pt idx="303">
                  <c:v>33177</c:v>
                </c:pt>
                <c:pt idx="304">
                  <c:v>33178</c:v>
                </c:pt>
                <c:pt idx="305">
                  <c:v>33179</c:v>
                </c:pt>
                <c:pt idx="306">
                  <c:v>33180</c:v>
                </c:pt>
                <c:pt idx="307">
                  <c:v>33181</c:v>
                </c:pt>
                <c:pt idx="308">
                  <c:v>33182</c:v>
                </c:pt>
                <c:pt idx="309">
                  <c:v>33183</c:v>
                </c:pt>
                <c:pt idx="310">
                  <c:v>33184</c:v>
                </c:pt>
                <c:pt idx="311">
                  <c:v>33185</c:v>
                </c:pt>
                <c:pt idx="312">
                  <c:v>33186</c:v>
                </c:pt>
                <c:pt idx="313">
                  <c:v>33187</c:v>
                </c:pt>
                <c:pt idx="314">
                  <c:v>33188</c:v>
                </c:pt>
                <c:pt idx="315">
                  <c:v>33189</c:v>
                </c:pt>
                <c:pt idx="316">
                  <c:v>33190</c:v>
                </c:pt>
                <c:pt idx="317">
                  <c:v>33191</c:v>
                </c:pt>
                <c:pt idx="318">
                  <c:v>33192</c:v>
                </c:pt>
                <c:pt idx="319">
                  <c:v>33193</c:v>
                </c:pt>
                <c:pt idx="320">
                  <c:v>33194</c:v>
                </c:pt>
                <c:pt idx="321">
                  <c:v>33195</c:v>
                </c:pt>
                <c:pt idx="322">
                  <c:v>33196</c:v>
                </c:pt>
                <c:pt idx="323">
                  <c:v>33197</c:v>
                </c:pt>
                <c:pt idx="324">
                  <c:v>33198</c:v>
                </c:pt>
                <c:pt idx="325">
                  <c:v>33199</c:v>
                </c:pt>
                <c:pt idx="326">
                  <c:v>33200</c:v>
                </c:pt>
                <c:pt idx="327">
                  <c:v>33201</c:v>
                </c:pt>
                <c:pt idx="328">
                  <c:v>33202</c:v>
                </c:pt>
                <c:pt idx="329">
                  <c:v>33203</c:v>
                </c:pt>
                <c:pt idx="330">
                  <c:v>33204</c:v>
                </c:pt>
                <c:pt idx="331">
                  <c:v>33205</c:v>
                </c:pt>
                <c:pt idx="332">
                  <c:v>33206</c:v>
                </c:pt>
                <c:pt idx="333">
                  <c:v>33207</c:v>
                </c:pt>
                <c:pt idx="334">
                  <c:v>33208</c:v>
                </c:pt>
                <c:pt idx="335">
                  <c:v>33209</c:v>
                </c:pt>
                <c:pt idx="336">
                  <c:v>33210</c:v>
                </c:pt>
                <c:pt idx="337">
                  <c:v>33211</c:v>
                </c:pt>
                <c:pt idx="338">
                  <c:v>33212</c:v>
                </c:pt>
                <c:pt idx="339">
                  <c:v>33213</c:v>
                </c:pt>
                <c:pt idx="340">
                  <c:v>33214</c:v>
                </c:pt>
                <c:pt idx="341">
                  <c:v>33215</c:v>
                </c:pt>
                <c:pt idx="342">
                  <c:v>33216</c:v>
                </c:pt>
                <c:pt idx="343">
                  <c:v>33217</c:v>
                </c:pt>
                <c:pt idx="344">
                  <c:v>33218</c:v>
                </c:pt>
                <c:pt idx="345">
                  <c:v>33219</c:v>
                </c:pt>
                <c:pt idx="346">
                  <c:v>33220</c:v>
                </c:pt>
                <c:pt idx="347">
                  <c:v>33221</c:v>
                </c:pt>
                <c:pt idx="348">
                  <c:v>33222</c:v>
                </c:pt>
                <c:pt idx="349">
                  <c:v>33223</c:v>
                </c:pt>
                <c:pt idx="350">
                  <c:v>33224</c:v>
                </c:pt>
                <c:pt idx="351">
                  <c:v>33225</c:v>
                </c:pt>
                <c:pt idx="352">
                  <c:v>33226</c:v>
                </c:pt>
                <c:pt idx="353">
                  <c:v>33227</c:v>
                </c:pt>
                <c:pt idx="354">
                  <c:v>33228</c:v>
                </c:pt>
                <c:pt idx="355">
                  <c:v>33229</c:v>
                </c:pt>
                <c:pt idx="356">
                  <c:v>33230</c:v>
                </c:pt>
                <c:pt idx="357">
                  <c:v>33231</c:v>
                </c:pt>
                <c:pt idx="358">
                  <c:v>33232</c:v>
                </c:pt>
                <c:pt idx="359">
                  <c:v>33233</c:v>
                </c:pt>
                <c:pt idx="360">
                  <c:v>33234</c:v>
                </c:pt>
                <c:pt idx="361">
                  <c:v>33235</c:v>
                </c:pt>
                <c:pt idx="362">
                  <c:v>33236</c:v>
                </c:pt>
                <c:pt idx="363">
                  <c:v>33237</c:v>
                </c:pt>
                <c:pt idx="364">
                  <c:v>33238</c:v>
                </c:pt>
              </c:numCache>
            </c:numRef>
          </c:cat>
          <c:val>
            <c:numRef>
              <c:f>'1990'!$Q$69:$Q$433</c:f>
              <c:numCache>
                <c:formatCode>General</c:formatCode>
                <c:ptCount val="365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8</c:v>
                </c:pt>
                <c:pt idx="5">
                  <c:v>13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31</c:v>
                </c:pt>
                <c:pt idx="10">
                  <c:v>2</c:v>
                </c:pt>
                <c:pt idx="11">
                  <c:v>52</c:v>
                </c:pt>
                <c:pt idx="12">
                  <c:v>0</c:v>
                </c:pt>
                <c:pt idx="13">
                  <c:v>0</c:v>
                </c:pt>
                <c:pt idx="14">
                  <c:v>14</c:v>
                </c:pt>
                <c:pt idx="15">
                  <c:v>30</c:v>
                </c:pt>
                <c:pt idx="16">
                  <c:v>0</c:v>
                </c:pt>
                <c:pt idx="17">
                  <c:v>37</c:v>
                </c:pt>
                <c:pt idx="18">
                  <c:v>15</c:v>
                </c:pt>
                <c:pt idx="19">
                  <c:v>36</c:v>
                </c:pt>
                <c:pt idx="20">
                  <c:v>21</c:v>
                </c:pt>
                <c:pt idx="21">
                  <c:v>32</c:v>
                </c:pt>
                <c:pt idx="22">
                  <c:v>9</c:v>
                </c:pt>
                <c:pt idx="23">
                  <c:v>0</c:v>
                </c:pt>
                <c:pt idx="24">
                  <c:v>0</c:v>
                </c:pt>
                <c:pt idx="25">
                  <c:v>53</c:v>
                </c:pt>
                <c:pt idx="26">
                  <c:v>0</c:v>
                </c:pt>
                <c:pt idx="27">
                  <c:v>11</c:v>
                </c:pt>
                <c:pt idx="28">
                  <c:v>3</c:v>
                </c:pt>
                <c:pt idx="29">
                  <c:v>19</c:v>
                </c:pt>
                <c:pt idx="30">
                  <c:v>7</c:v>
                </c:pt>
                <c:pt idx="31">
                  <c:v>64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31</c:v>
                </c:pt>
                <c:pt idx="38">
                  <c:v>5</c:v>
                </c:pt>
                <c:pt idx="39">
                  <c:v>0</c:v>
                </c:pt>
                <c:pt idx="40">
                  <c:v>15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  <c:pt idx="47">
                  <c:v>10</c:v>
                </c:pt>
                <c:pt idx="48">
                  <c:v>0</c:v>
                </c:pt>
                <c:pt idx="49">
                  <c:v>11</c:v>
                </c:pt>
                <c:pt idx="50">
                  <c:v>0</c:v>
                </c:pt>
                <c:pt idx="51">
                  <c:v>23</c:v>
                </c:pt>
                <c:pt idx="52">
                  <c:v>6</c:v>
                </c:pt>
                <c:pt idx="53">
                  <c:v>3</c:v>
                </c:pt>
                <c:pt idx="54">
                  <c:v>28</c:v>
                </c:pt>
                <c:pt idx="55">
                  <c:v>4</c:v>
                </c:pt>
                <c:pt idx="56">
                  <c:v>7</c:v>
                </c:pt>
                <c:pt idx="57">
                  <c:v>0</c:v>
                </c:pt>
                <c:pt idx="58">
                  <c:v>74</c:v>
                </c:pt>
                <c:pt idx="59">
                  <c:v>7</c:v>
                </c:pt>
                <c:pt idx="60">
                  <c:v>0</c:v>
                </c:pt>
                <c:pt idx="61">
                  <c:v>22</c:v>
                </c:pt>
                <c:pt idx="62">
                  <c:v>12</c:v>
                </c:pt>
                <c:pt idx="63">
                  <c:v>0</c:v>
                </c:pt>
                <c:pt idx="64">
                  <c:v>33</c:v>
                </c:pt>
                <c:pt idx="65">
                  <c:v>4</c:v>
                </c:pt>
                <c:pt idx="66">
                  <c:v>38</c:v>
                </c:pt>
                <c:pt idx="67">
                  <c:v>13</c:v>
                </c:pt>
                <c:pt idx="68">
                  <c:v>13</c:v>
                </c:pt>
                <c:pt idx="69">
                  <c:v>10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23</c:v>
                </c:pt>
                <c:pt idx="74">
                  <c:v>1</c:v>
                </c:pt>
                <c:pt idx="75">
                  <c:v>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24</c:v>
                </c:pt>
                <c:pt idx="83">
                  <c:v>0</c:v>
                </c:pt>
                <c:pt idx="84">
                  <c:v>28</c:v>
                </c:pt>
                <c:pt idx="85">
                  <c:v>3</c:v>
                </c:pt>
                <c:pt idx="86">
                  <c:v>16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27</c:v>
                </c:pt>
                <c:pt idx="92">
                  <c:v>0</c:v>
                </c:pt>
                <c:pt idx="93">
                  <c:v>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35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27</c:v>
                </c:pt>
                <c:pt idx="104">
                  <c:v>2</c:v>
                </c:pt>
                <c:pt idx="105">
                  <c:v>0</c:v>
                </c:pt>
                <c:pt idx="106">
                  <c:v>16</c:v>
                </c:pt>
                <c:pt idx="107">
                  <c:v>4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59</c:v>
                </c:pt>
                <c:pt idx="118">
                  <c:v>10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35</c:v>
                </c:pt>
                <c:pt idx="131">
                  <c:v>1</c:v>
                </c:pt>
                <c:pt idx="132">
                  <c:v>2</c:v>
                </c:pt>
                <c:pt idx="133">
                  <c:v>0</c:v>
                </c:pt>
                <c:pt idx="134">
                  <c:v>0</c:v>
                </c:pt>
                <c:pt idx="135">
                  <c:v>14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0</c:v>
                </c:pt>
                <c:pt idx="144">
                  <c:v>0</c:v>
                </c:pt>
                <c:pt idx="145">
                  <c:v>14</c:v>
                </c:pt>
                <c:pt idx="146">
                  <c:v>0</c:v>
                </c:pt>
                <c:pt idx="147">
                  <c:v>6</c:v>
                </c:pt>
                <c:pt idx="148">
                  <c:v>0</c:v>
                </c:pt>
                <c:pt idx="149">
                  <c:v>0</c:v>
                </c:pt>
                <c:pt idx="150">
                  <c:v>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6</c:v>
                </c:pt>
                <c:pt idx="172">
                  <c:v>4</c:v>
                </c:pt>
                <c:pt idx="173">
                  <c:v>48</c:v>
                </c:pt>
                <c:pt idx="174">
                  <c:v>29</c:v>
                </c:pt>
                <c:pt idx="175">
                  <c:v>0</c:v>
                </c:pt>
                <c:pt idx="176">
                  <c:v>12</c:v>
                </c:pt>
                <c:pt idx="177">
                  <c:v>18</c:v>
                </c:pt>
                <c:pt idx="178">
                  <c:v>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10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27</c:v>
                </c:pt>
                <c:pt idx="235">
                  <c:v>19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15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2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2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3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64</c:v>
                </c:pt>
                <c:pt idx="297">
                  <c:v>37</c:v>
                </c:pt>
                <c:pt idx="298">
                  <c:v>17</c:v>
                </c:pt>
                <c:pt idx="299">
                  <c:v>0</c:v>
                </c:pt>
                <c:pt idx="300">
                  <c:v>0</c:v>
                </c:pt>
                <c:pt idx="301">
                  <c:v>21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64</c:v>
                </c:pt>
                <c:pt idx="316">
                  <c:v>1</c:v>
                </c:pt>
                <c:pt idx="317">
                  <c:v>0</c:v>
                </c:pt>
                <c:pt idx="318">
                  <c:v>31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12</c:v>
                </c:pt>
                <c:pt idx="323">
                  <c:v>0</c:v>
                </c:pt>
                <c:pt idx="324">
                  <c:v>14</c:v>
                </c:pt>
                <c:pt idx="325">
                  <c:v>0</c:v>
                </c:pt>
                <c:pt idx="326">
                  <c:v>0</c:v>
                </c:pt>
                <c:pt idx="327">
                  <c:v>19</c:v>
                </c:pt>
                <c:pt idx="328">
                  <c:v>5</c:v>
                </c:pt>
                <c:pt idx="329">
                  <c:v>0</c:v>
                </c:pt>
                <c:pt idx="330">
                  <c:v>6</c:v>
                </c:pt>
                <c:pt idx="331">
                  <c:v>2</c:v>
                </c:pt>
                <c:pt idx="332">
                  <c:v>8</c:v>
                </c:pt>
                <c:pt idx="333">
                  <c:v>15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99</c:v>
                </c:pt>
                <c:pt idx="338">
                  <c:v>0</c:v>
                </c:pt>
                <c:pt idx="339">
                  <c:v>29</c:v>
                </c:pt>
                <c:pt idx="340">
                  <c:v>13</c:v>
                </c:pt>
                <c:pt idx="341">
                  <c:v>6</c:v>
                </c:pt>
                <c:pt idx="342">
                  <c:v>0</c:v>
                </c:pt>
                <c:pt idx="343">
                  <c:v>0</c:v>
                </c:pt>
                <c:pt idx="344">
                  <c:v>36</c:v>
                </c:pt>
                <c:pt idx="345">
                  <c:v>0</c:v>
                </c:pt>
                <c:pt idx="346">
                  <c:v>19</c:v>
                </c:pt>
                <c:pt idx="347">
                  <c:v>5</c:v>
                </c:pt>
                <c:pt idx="348">
                  <c:v>0</c:v>
                </c:pt>
                <c:pt idx="349">
                  <c:v>0</c:v>
                </c:pt>
                <c:pt idx="350">
                  <c:v>24</c:v>
                </c:pt>
                <c:pt idx="351">
                  <c:v>3</c:v>
                </c:pt>
                <c:pt idx="352">
                  <c:v>8</c:v>
                </c:pt>
                <c:pt idx="353">
                  <c:v>19</c:v>
                </c:pt>
                <c:pt idx="354">
                  <c:v>0</c:v>
                </c:pt>
                <c:pt idx="355">
                  <c:v>45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29</c:v>
                </c:pt>
                <c:pt idx="362">
                  <c:v>0</c:v>
                </c:pt>
                <c:pt idx="363">
                  <c:v>0</c:v>
                </c:pt>
                <c:pt idx="36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D-46D7-B667-73AAAC2A15BA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'1990'!$P$69:$P$433</c:f>
              <c:numCache>
                <c:formatCode>d\-mmm</c:formatCode>
                <c:ptCount val="365"/>
                <c:pt idx="0">
                  <c:v>32874</c:v>
                </c:pt>
                <c:pt idx="1">
                  <c:v>32875</c:v>
                </c:pt>
                <c:pt idx="2">
                  <c:v>32876</c:v>
                </c:pt>
                <c:pt idx="3">
                  <c:v>32877</c:v>
                </c:pt>
                <c:pt idx="4">
                  <c:v>32878</c:v>
                </c:pt>
                <c:pt idx="5">
                  <c:v>32879</c:v>
                </c:pt>
                <c:pt idx="6">
                  <c:v>32880</c:v>
                </c:pt>
                <c:pt idx="7">
                  <c:v>32881</c:v>
                </c:pt>
                <c:pt idx="8">
                  <c:v>32882</c:v>
                </c:pt>
                <c:pt idx="9">
                  <c:v>32883</c:v>
                </c:pt>
                <c:pt idx="10">
                  <c:v>32884</c:v>
                </c:pt>
                <c:pt idx="11">
                  <c:v>32885</c:v>
                </c:pt>
                <c:pt idx="12">
                  <c:v>32886</c:v>
                </c:pt>
                <c:pt idx="13">
                  <c:v>32887</c:v>
                </c:pt>
                <c:pt idx="14">
                  <c:v>32888</c:v>
                </c:pt>
                <c:pt idx="15">
                  <c:v>32889</c:v>
                </c:pt>
                <c:pt idx="16">
                  <c:v>32890</c:v>
                </c:pt>
                <c:pt idx="17">
                  <c:v>32891</c:v>
                </c:pt>
                <c:pt idx="18">
                  <c:v>32892</c:v>
                </c:pt>
                <c:pt idx="19">
                  <c:v>32893</c:v>
                </c:pt>
                <c:pt idx="20">
                  <c:v>32894</c:v>
                </c:pt>
                <c:pt idx="21">
                  <c:v>32895</c:v>
                </c:pt>
                <c:pt idx="22">
                  <c:v>32896</c:v>
                </c:pt>
                <c:pt idx="23">
                  <c:v>32897</c:v>
                </c:pt>
                <c:pt idx="24">
                  <c:v>32898</c:v>
                </c:pt>
                <c:pt idx="25">
                  <c:v>32899</c:v>
                </c:pt>
                <c:pt idx="26">
                  <c:v>32900</c:v>
                </c:pt>
                <c:pt idx="27">
                  <c:v>32901</c:v>
                </c:pt>
                <c:pt idx="28">
                  <c:v>32902</c:v>
                </c:pt>
                <c:pt idx="29">
                  <c:v>32903</c:v>
                </c:pt>
                <c:pt idx="30">
                  <c:v>32904</c:v>
                </c:pt>
                <c:pt idx="31">
                  <c:v>32905</c:v>
                </c:pt>
                <c:pt idx="32">
                  <c:v>32906</c:v>
                </c:pt>
                <c:pt idx="33">
                  <c:v>32907</c:v>
                </c:pt>
                <c:pt idx="34">
                  <c:v>32908</c:v>
                </c:pt>
                <c:pt idx="35">
                  <c:v>32909</c:v>
                </c:pt>
                <c:pt idx="36">
                  <c:v>32910</c:v>
                </c:pt>
                <c:pt idx="37">
                  <c:v>32911</c:v>
                </c:pt>
                <c:pt idx="38">
                  <c:v>32912</c:v>
                </c:pt>
                <c:pt idx="39">
                  <c:v>32913</c:v>
                </c:pt>
                <c:pt idx="40">
                  <c:v>32914</c:v>
                </c:pt>
                <c:pt idx="41">
                  <c:v>32915</c:v>
                </c:pt>
                <c:pt idx="42">
                  <c:v>32916</c:v>
                </c:pt>
                <c:pt idx="43">
                  <c:v>32917</c:v>
                </c:pt>
                <c:pt idx="44">
                  <c:v>32918</c:v>
                </c:pt>
                <c:pt idx="45">
                  <c:v>32919</c:v>
                </c:pt>
                <c:pt idx="46">
                  <c:v>32920</c:v>
                </c:pt>
                <c:pt idx="47">
                  <c:v>32921</c:v>
                </c:pt>
                <c:pt idx="48">
                  <c:v>32922</c:v>
                </c:pt>
                <c:pt idx="49">
                  <c:v>32923</c:v>
                </c:pt>
                <c:pt idx="50">
                  <c:v>32924</c:v>
                </c:pt>
                <c:pt idx="51">
                  <c:v>32925</c:v>
                </c:pt>
                <c:pt idx="52">
                  <c:v>32926</c:v>
                </c:pt>
                <c:pt idx="53">
                  <c:v>32927</c:v>
                </c:pt>
                <c:pt idx="54">
                  <c:v>32928</c:v>
                </c:pt>
                <c:pt idx="55">
                  <c:v>32929</c:v>
                </c:pt>
                <c:pt idx="56">
                  <c:v>32930</c:v>
                </c:pt>
                <c:pt idx="57">
                  <c:v>32931</c:v>
                </c:pt>
                <c:pt idx="58">
                  <c:v>32932</c:v>
                </c:pt>
                <c:pt idx="59">
                  <c:v>32933</c:v>
                </c:pt>
                <c:pt idx="60">
                  <c:v>32934</c:v>
                </c:pt>
                <c:pt idx="61">
                  <c:v>32935</c:v>
                </c:pt>
                <c:pt idx="62">
                  <c:v>32936</c:v>
                </c:pt>
                <c:pt idx="63">
                  <c:v>32937</c:v>
                </c:pt>
                <c:pt idx="64">
                  <c:v>32938</c:v>
                </c:pt>
                <c:pt idx="65">
                  <c:v>32939</c:v>
                </c:pt>
                <c:pt idx="66">
                  <c:v>32940</c:v>
                </c:pt>
                <c:pt idx="67">
                  <c:v>32941</c:v>
                </c:pt>
                <c:pt idx="68">
                  <c:v>32942</c:v>
                </c:pt>
                <c:pt idx="69">
                  <c:v>32943</c:v>
                </c:pt>
                <c:pt idx="70">
                  <c:v>32944</c:v>
                </c:pt>
                <c:pt idx="71">
                  <c:v>32945</c:v>
                </c:pt>
                <c:pt idx="72">
                  <c:v>32946</c:v>
                </c:pt>
                <c:pt idx="73">
                  <c:v>32947</c:v>
                </c:pt>
                <c:pt idx="74">
                  <c:v>32948</c:v>
                </c:pt>
                <c:pt idx="75">
                  <c:v>32949</c:v>
                </c:pt>
                <c:pt idx="76">
                  <c:v>32950</c:v>
                </c:pt>
                <c:pt idx="77">
                  <c:v>32951</c:v>
                </c:pt>
                <c:pt idx="78">
                  <c:v>32952</c:v>
                </c:pt>
                <c:pt idx="79">
                  <c:v>32953</c:v>
                </c:pt>
                <c:pt idx="80">
                  <c:v>32954</c:v>
                </c:pt>
                <c:pt idx="81">
                  <c:v>32955</c:v>
                </c:pt>
                <c:pt idx="82">
                  <c:v>32956</c:v>
                </c:pt>
                <c:pt idx="83">
                  <c:v>32957</c:v>
                </c:pt>
                <c:pt idx="84">
                  <c:v>32958</c:v>
                </c:pt>
                <c:pt idx="85">
                  <c:v>32959</c:v>
                </c:pt>
                <c:pt idx="86">
                  <c:v>32960</c:v>
                </c:pt>
                <c:pt idx="87">
                  <c:v>32961</c:v>
                </c:pt>
                <c:pt idx="88">
                  <c:v>32962</c:v>
                </c:pt>
                <c:pt idx="89">
                  <c:v>32963</c:v>
                </c:pt>
                <c:pt idx="90">
                  <c:v>32964</c:v>
                </c:pt>
                <c:pt idx="91">
                  <c:v>32965</c:v>
                </c:pt>
                <c:pt idx="92">
                  <c:v>32966</c:v>
                </c:pt>
                <c:pt idx="93">
                  <c:v>32967</c:v>
                </c:pt>
                <c:pt idx="94">
                  <c:v>32968</c:v>
                </c:pt>
                <c:pt idx="95">
                  <c:v>32969</c:v>
                </c:pt>
                <c:pt idx="96">
                  <c:v>32970</c:v>
                </c:pt>
                <c:pt idx="97">
                  <c:v>32971</c:v>
                </c:pt>
                <c:pt idx="98">
                  <c:v>32972</c:v>
                </c:pt>
                <c:pt idx="99">
                  <c:v>32973</c:v>
                </c:pt>
                <c:pt idx="100">
                  <c:v>32974</c:v>
                </c:pt>
                <c:pt idx="101">
                  <c:v>32975</c:v>
                </c:pt>
                <c:pt idx="102">
                  <c:v>32976</c:v>
                </c:pt>
                <c:pt idx="103">
                  <c:v>32977</c:v>
                </c:pt>
                <c:pt idx="104">
                  <c:v>32978</c:v>
                </c:pt>
                <c:pt idx="105">
                  <c:v>32979</c:v>
                </c:pt>
                <c:pt idx="106">
                  <c:v>32980</c:v>
                </c:pt>
                <c:pt idx="107">
                  <c:v>32981</c:v>
                </c:pt>
                <c:pt idx="108">
                  <c:v>32982</c:v>
                </c:pt>
                <c:pt idx="109">
                  <c:v>32983</c:v>
                </c:pt>
                <c:pt idx="110">
                  <c:v>32984</c:v>
                </c:pt>
                <c:pt idx="111">
                  <c:v>32985</c:v>
                </c:pt>
                <c:pt idx="112">
                  <c:v>32986</c:v>
                </c:pt>
                <c:pt idx="113">
                  <c:v>32987</c:v>
                </c:pt>
                <c:pt idx="114">
                  <c:v>32988</c:v>
                </c:pt>
                <c:pt idx="115">
                  <c:v>32989</c:v>
                </c:pt>
                <c:pt idx="116">
                  <c:v>32990</c:v>
                </c:pt>
                <c:pt idx="117">
                  <c:v>32991</c:v>
                </c:pt>
                <c:pt idx="118">
                  <c:v>32992</c:v>
                </c:pt>
                <c:pt idx="119">
                  <c:v>32993</c:v>
                </c:pt>
                <c:pt idx="120">
                  <c:v>32994</c:v>
                </c:pt>
                <c:pt idx="121">
                  <c:v>32995</c:v>
                </c:pt>
                <c:pt idx="122">
                  <c:v>32996</c:v>
                </c:pt>
                <c:pt idx="123">
                  <c:v>32997</c:v>
                </c:pt>
                <c:pt idx="124">
                  <c:v>32998</c:v>
                </c:pt>
                <c:pt idx="125">
                  <c:v>32999</c:v>
                </c:pt>
                <c:pt idx="126">
                  <c:v>33000</c:v>
                </c:pt>
                <c:pt idx="127">
                  <c:v>33001</c:v>
                </c:pt>
                <c:pt idx="128">
                  <c:v>33002</c:v>
                </c:pt>
                <c:pt idx="129">
                  <c:v>33003</c:v>
                </c:pt>
                <c:pt idx="130">
                  <c:v>33004</c:v>
                </c:pt>
                <c:pt idx="131">
                  <c:v>33005</c:v>
                </c:pt>
                <c:pt idx="132">
                  <c:v>33006</c:v>
                </c:pt>
                <c:pt idx="133">
                  <c:v>33007</c:v>
                </c:pt>
                <c:pt idx="134">
                  <c:v>33008</c:v>
                </c:pt>
                <c:pt idx="135">
                  <c:v>33009</c:v>
                </c:pt>
                <c:pt idx="136">
                  <c:v>33010</c:v>
                </c:pt>
                <c:pt idx="137">
                  <c:v>33011</c:v>
                </c:pt>
                <c:pt idx="138">
                  <c:v>33012</c:v>
                </c:pt>
                <c:pt idx="139">
                  <c:v>33013</c:v>
                </c:pt>
                <c:pt idx="140">
                  <c:v>33014</c:v>
                </c:pt>
                <c:pt idx="141">
                  <c:v>33015</c:v>
                </c:pt>
                <c:pt idx="142">
                  <c:v>33016</c:v>
                </c:pt>
                <c:pt idx="143">
                  <c:v>33017</c:v>
                </c:pt>
                <c:pt idx="144">
                  <c:v>33018</c:v>
                </c:pt>
                <c:pt idx="145">
                  <c:v>33019</c:v>
                </c:pt>
                <c:pt idx="146">
                  <c:v>33020</c:v>
                </c:pt>
                <c:pt idx="147">
                  <c:v>33021</c:v>
                </c:pt>
                <c:pt idx="148">
                  <c:v>33022</c:v>
                </c:pt>
                <c:pt idx="149">
                  <c:v>33023</c:v>
                </c:pt>
                <c:pt idx="150">
                  <c:v>33024</c:v>
                </c:pt>
                <c:pt idx="151">
                  <c:v>33025</c:v>
                </c:pt>
                <c:pt idx="152">
                  <c:v>33026</c:v>
                </c:pt>
                <c:pt idx="153">
                  <c:v>33027</c:v>
                </c:pt>
                <c:pt idx="154">
                  <c:v>33028</c:v>
                </c:pt>
                <c:pt idx="155">
                  <c:v>33029</c:v>
                </c:pt>
                <c:pt idx="156">
                  <c:v>33030</c:v>
                </c:pt>
                <c:pt idx="157">
                  <c:v>33031</c:v>
                </c:pt>
                <c:pt idx="158">
                  <c:v>33032</c:v>
                </c:pt>
                <c:pt idx="159">
                  <c:v>33033</c:v>
                </c:pt>
                <c:pt idx="160">
                  <c:v>33034</c:v>
                </c:pt>
                <c:pt idx="161">
                  <c:v>33035</c:v>
                </c:pt>
                <c:pt idx="162">
                  <c:v>33036</c:v>
                </c:pt>
                <c:pt idx="163">
                  <c:v>33037</c:v>
                </c:pt>
                <c:pt idx="164">
                  <c:v>33038</c:v>
                </c:pt>
                <c:pt idx="165">
                  <c:v>33039</c:v>
                </c:pt>
                <c:pt idx="166">
                  <c:v>33040</c:v>
                </c:pt>
                <c:pt idx="167">
                  <c:v>33041</c:v>
                </c:pt>
                <c:pt idx="168">
                  <c:v>33042</c:v>
                </c:pt>
                <c:pt idx="169">
                  <c:v>33043</c:v>
                </c:pt>
                <c:pt idx="170">
                  <c:v>33044</c:v>
                </c:pt>
                <c:pt idx="171">
                  <c:v>33045</c:v>
                </c:pt>
                <c:pt idx="172">
                  <c:v>33046</c:v>
                </c:pt>
                <c:pt idx="173">
                  <c:v>33047</c:v>
                </c:pt>
                <c:pt idx="174">
                  <c:v>33048</c:v>
                </c:pt>
                <c:pt idx="175">
                  <c:v>33049</c:v>
                </c:pt>
                <c:pt idx="176">
                  <c:v>33050</c:v>
                </c:pt>
                <c:pt idx="177">
                  <c:v>33051</c:v>
                </c:pt>
                <c:pt idx="178">
                  <c:v>33052</c:v>
                </c:pt>
                <c:pt idx="179">
                  <c:v>33053</c:v>
                </c:pt>
                <c:pt idx="180">
                  <c:v>33054</c:v>
                </c:pt>
                <c:pt idx="181">
                  <c:v>33055</c:v>
                </c:pt>
                <c:pt idx="182">
                  <c:v>33056</c:v>
                </c:pt>
                <c:pt idx="183">
                  <c:v>33057</c:v>
                </c:pt>
                <c:pt idx="184">
                  <c:v>33058</c:v>
                </c:pt>
                <c:pt idx="185">
                  <c:v>33059</c:v>
                </c:pt>
                <c:pt idx="186">
                  <c:v>33060</c:v>
                </c:pt>
                <c:pt idx="187">
                  <c:v>33061</c:v>
                </c:pt>
                <c:pt idx="188">
                  <c:v>33062</c:v>
                </c:pt>
                <c:pt idx="189">
                  <c:v>33063</c:v>
                </c:pt>
                <c:pt idx="190">
                  <c:v>33064</c:v>
                </c:pt>
                <c:pt idx="191">
                  <c:v>33065</c:v>
                </c:pt>
                <c:pt idx="192">
                  <c:v>33066</c:v>
                </c:pt>
                <c:pt idx="193">
                  <c:v>33067</c:v>
                </c:pt>
                <c:pt idx="194">
                  <c:v>33068</c:v>
                </c:pt>
                <c:pt idx="195">
                  <c:v>33069</c:v>
                </c:pt>
                <c:pt idx="196">
                  <c:v>33070</c:v>
                </c:pt>
                <c:pt idx="197">
                  <c:v>33071</c:v>
                </c:pt>
                <c:pt idx="198">
                  <c:v>33072</c:v>
                </c:pt>
                <c:pt idx="199">
                  <c:v>33073</c:v>
                </c:pt>
                <c:pt idx="200">
                  <c:v>33074</c:v>
                </c:pt>
                <c:pt idx="201">
                  <c:v>33075</c:v>
                </c:pt>
                <c:pt idx="202">
                  <c:v>33076</c:v>
                </c:pt>
                <c:pt idx="203">
                  <c:v>33077</c:v>
                </c:pt>
                <c:pt idx="204">
                  <c:v>33078</c:v>
                </c:pt>
                <c:pt idx="205">
                  <c:v>33079</c:v>
                </c:pt>
                <c:pt idx="206">
                  <c:v>33080</c:v>
                </c:pt>
                <c:pt idx="207">
                  <c:v>33081</c:v>
                </c:pt>
                <c:pt idx="208">
                  <c:v>33082</c:v>
                </c:pt>
                <c:pt idx="209">
                  <c:v>33083</c:v>
                </c:pt>
                <c:pt idx="210">
                  <c:v>33084</c:v>
                </c:pt>
                <c:pt idx="211">
                  <c:v>33085</c:v>
                </c:pt>
                <c:pt idx="212">
                  <c:v>33086</c:v>
                </c:pt>
                <c:pt idx="213">
                  <c:v>33087</c:v>
                </c:pt>
                <c:pt idx="214">
                  <c:v>33088</c:v>
                </c:pt>
                <c:pt idx="215">
                  <c:v>33089</c:v>
                </c:pt>
                <c:pt idx="216">
                  <c:v>33090</c:v>
                </c:pt>
                <c:pt idx="217">
                  <c:v>33091</c:v>
                </c:pt>
                <c:pt idx="218">
                  <c:v>33092</c:v>
                </c:pt>
                <c:pt idx="219">
                  <c:v>33093</c:v>
                </c:pt>
                <c:pt idx="220">
                  <c:v>33094</c:v>
                </c:pt>
                <c:pt idx="221">
                  <c:v>33095</c:v>
                </c:pt>
                <c:pt idx="222">
                  <c:v>33096</c:v>
                </c:pt>
                <c:pt idx="223">
                  <c:v>33097</c:v>
                </c:pt>
                <c:pt idx="224">
                  <c:v>33098</c:v>
                </c:pt>
                <c:pt idx="225">
                  <c:v>33099</c:v>
                </c:pt>
                <c:pt idx="226">
                  <c:v>33100</c:v>
                </c:pt>
                <c:pt idx="227">
                  <c:v>33101</c:v>
                </c:pt>
                <c:pt idx="228">
                  <c:v>33102</c:v>
                </c:pt>
                <c:pt idx="229">
                  <c:v>33103</c:v>
                </c:pt>
                <c:pt idx="230">
                  <c:v>33104</c:v>
                </c:pt>
                <c:pt idx="231">
                  <c:v>33105</c:v>
                </c:pt>
                <c:pt idx="232">
                  <c:v>33106</c:v>
                </c:pt>
                <c:pt idx="233">
                  <c:v>33107</c:v>
                </c:pt>
                <c:pt idx="234">
                  <c:v>33108</c:v>
                </c:pt>
                <c:pt idx="235">
                  <c:v>33109</c:v>
                </c:pt>
                <c:pt idx="236">
                  <c:v>33110</c:v>
                </c:pt>
                <c:pt idx="237">
                  <c:v>33111</c:v>
                </c:pt>
                <c:pt idx="238">
                  <c:v>33112</c:v>
                </c:pt>
                <c:pt idx="239">
                  <c:v>33113</c:v>
                </c:pt>
                <c:pt idx="240">
                  <c:v>33114</c:v>
                </c:pt>
                <c:pt idx="241">
                  <c:v>33115</c:v>
                </c:pt>
                <c:pt idx="242">
                  <c:v>33116</c:v>
                </c:pt>
                <c:pt idx="243">
                  <c:v>33117</c:v>
                </c:pt>
                <c:pt idx="244">
                  <c:v>33118</c:v>
                </c:pt>
                <c:pt idx="245">
                  <c:v>33119</c:v>
                </c:pt>
                <c:pt idx="246">
                  <c:v>33120</c:v>
                </c:pt>
                <c:pt idx="247">
                  <c:v>33121</c:v>
                </c:pt>
                <c:pt idx="248">
                  <c:v>33122</c:v>
                </c:pt>
                <c:pt idx="249">
                  <c:v>33123</c:v>
                </c:pt>
                <c:pt idx="250">
                  <c:v>33124</c:v>
                </c:pt>
                <c:pt idx="251">
                  <c:v>33125</c:v>
                </c:pt>
                <c:pt idx="252">
                  <c:v>33126</c:v>
                </c:pt>
                <c:pt idx="253">
                  <c:v>33127</c:v>
                </c:pt>
                <c:pt idx="254">
                  <c:v>33128</c:v>
                </c:pt>
                <c:pt idx="255">
                  <c:v>33129</c:v>
                </c:pt>
                <c:pt idx="256">
                  <c:v>33130</c:v>
                </c:pt>
                <c:pt idx="257">
                  <c:v>33131</c:v>
                </c:pt>
                <c:pt idx="258">
                  <c:v>33132</c:v>
                </c:pt>
                <c:pt idx="259">
                  <c:v>33133</c:v>
                </c:pt>
                <c:pt idx="260">
                  <c:v>33134</c:v>
                </c:pt>
                <c:pt idx="261">
                  <c:v>33135</c:v>
                </c:pt>
                <c:pt idx="262">
                  <c:v>33136</c:v>
                </c:pt>
                <c:pt idx="263">
                  <c:v>33137</c:v>
                </c:pt>
                <c:pt idx="264">
                  <c:v>33138</c:v>
                </c:pt>
                <c:pt idx="265">
                  <c:v>33139</c:v>
                </c:pt>
                <c:pt idx="266">
                  <c:v>33140</c:v>
                </c:pt>
                <c:pt idx="267">
                  <c:v>33141</c:v>
                </c:pt>
                <c:pt idx="268">
                  <c:v>33142</c:v>
                </c:pt>
                <c:pt idx="269">
                  <c:v>33143</c:v>
                </c:pt>
                <c:pt idx="270">
                  <c:v>33144</c:v>
                </c:pt>
                <c:pt idx="271">
                  <c:v>33145</c:v>
                </c:pt>
                <c:pt idx="272">
                  <c:v>33146</c:v>
                </c:pt>
                <c:pt idx="273">
                  <c:v>33147</c:v>
                </c:pt>
                <c:pt idx="274">
                  <c:v>33148</c:v>
                </c:pt>
                <c:pt idx="275">
                  <c:v>33149</c:v>
                </c:pt>
                <c:pt idx="276">
                  <c:v>33150</c:v>
                </c:pt>
                <c:pt idx="277">
                  <c:v>33151</c:v>
                </c:pt>
                <c:pt idx="278">
                  <c:v>33152</c:v>
                </c:pt>
                <c:pt idx="279">
                  <c:v>33153</c:v>
                </c:pt>
                <c:pt idx="280">
                  <c:v>33154</c:v>
                </c:pt>
                <c:pt idx="281">
                  <c:v>33155</c:v>
                </c:pt>
                <c:pt idx="282">
                  <c:v>33156</c:v>
                </c:pt>
                <c:pt idx="283">
                  <c:v>33157</c:v>
                </c:pt>
                <c:pt idx="284">
                  <c:v>33158</c:v>
                </c:pt>
                <c:pt idx="285">
                  <c:v>33159</c:v>
                </c:pt>
                <c:pt idx="286">
                  <c:v>33160</c:v>
                </c:pt>
                <c:pt idx="287">
                  <c:v>33161</c:v>
                </c:pt>
                <c:pt idx="288">
                  <c:v>33162</c:v>
                </c:pt>
                <c:pt idx="289">
                  <c:v>33163</c:v>
                </c:pt>
                <c:pt idx="290">
                  <c:v>33164</c:v>
                </c:pt>
                <c:pt idx="291">
                  <c:v>33165</c:v>
                </c:pt>
                <c:pt idx="292">
                  <c:v>33166</c:v>
                </c:pt>
                <c:pt idx="293">
                  <c:v>33167</c:v>
                </c:pt>
                <c:pt idx="294">
                  <c:v>33168</c:v>
                </c:pt>
                <c:pt idx="295">
                  <c:v>33169</c:v>
                </c:pt>
                <c:pt idx="296">
                  <c:v>33170</c:v>
                </c:pt>
                <c:pt idx="297">
                  <c:v>33171</c:v>
                </c:pt>
                <c:pt idx="298">
                  <c:v>33172</c:v>
                </c:pt>
                <c:pt idx="299">
                  <c:v>33173</c:v>
                </c:pt>
                <c:pt idx="300">
                  <c:v>33174</c:v>
                </c:pt>
                <c:pt idx="301">
                  <c:v>33175</c:v>
                </c:pt>
                <c:pt idx="302">
                  <c:v>33176</c:v>
                </c:pt>
                <c:pt idx="303">
                  <c:v>33177</c:v>
                </c:pt>
                <c:pt idx="304">
                  <c:v>33178</c:v>
                </c:pt>
                <c:pt idx="305">
                  <c:v>33179</c:v>
                </c:pt>
                <c:pt idx="306">
                  <c:v>33180</c:v>
                </c:pt>
                <c:pt idx="307">
                  <c:v>33181</c:v>
                </c:pt>
                <c:pt idx="308">
                  <c:v>33182</c:v>
                </c:pt>
                <c:pt idx="309">
                  <c:v>33183</c:v>
                </c:pt>
                <c:pt idx="310">
                  <c:v>33184</c:v>
                </c:pt>
                <c:pt idx="311">
                  <c:v>33185</c:v>
                </c:pt>
                <c:pt idx="312">
                  <c:v>33186</c:v>
                </c:pt>
                <c:pt idx="313">
                  <c:v>33187</c:v>
                </c:pt>
                <c:pt idx="314">
                  <c:v>33188</c:v>
                </c:pt>
                <c:pt idx="315">
                  <c:v>33189</c:v>
                </c:pt>
                <c:pt idx="316">
                  <c:v>33190</c:v>
                </c:pt>
                <c:pt idx="317">
                  <c:v>33191</c:v>
                </c:pt>
                <c:pt idx="318">
                  <c:v>33192</c:v>
                </c:pt>
                <c:pt idx="319">
                  <c:v>33193</c:v>
                </c:pt>
                <c:pt idx="320">
                  <c:v>33194</c:v>
                </c:pt>
                <c:pt idx="321">
                  <c:v>33195</c:v>
                </c:pt>
                <c:pt idx="322">
                  <c:v>33196</c:v>
                </c:pt>
                <c:pt idx="323">
                  <c:v>33197</c:v>
                </c:pt>
                <c:pt idx="324">
                  <c:v>33198</c:v>
                </c:pt>
                <c:pt idx="325">
                  <c:v>33199</c:v>
                </c:pt>
                <c:pt idx="326">
                  <c:v>33200</c:v>
                </c:pt>
                <c:pt idx="327">
                  <c:v>33201</c:v>
                </c:pt>
                <c:pt idx="328">
                  <c:v>33202</c:v>
                </c:pt>
                <c:pt idx="329">
                  <c:v>33203</c:v>
                </c:pt>
                <c:pt idx="330">
                  <c:v>33204</c:v>
                </c:pt>
                <c:pt idx="331">
                  <c:v>33205</c:v>
                </c:pt>
                <c:pt idx="332">
                  <c:v>33206</c:v>
                </c:pt>
                <c:pt idx="333">
                  <c:v>33207</c:v>
                </c:pt>
                <c:pt idx="334">
                  <c:v>33208</c:v>
                </c:pt>
                <c:pt idx="335">
                  <c:v>33209</c:v>
                </c:pt>
                <c:pt idx="336">
                  <c:v>33210</c:v>
                </c:pt>
                <c:pt idx="337">
                  <c:v>33211</c:v>
                </c:pt>
                <c:pt idx="338">
                  <c:v>33212</c:v>
                </c:pt>
                <c:pt idx="339">
                  <c:v>33213</c:v>
                </c:pt>
                <c:pt idx="340">
                  <c:v>33214</c:v>
                </c:pt>
                <c:pt idx="341">
                  <c:v>33215</c:v>
                </c:pt>
                <c:pt idx="342">
                  <c:v>33216</c:v>
                </c:pt>
                <c:pt idx="343">
                  <c:v>33217</c:v>
                </c:pt>
                <c:pt idx="344">
                  <c:v>33218</c:v>
                </c:pt>
                <c:pt idx="345">
                  <c:v>33219</c:v>
                </c:pt>
                <c:pt idx="346">
                  <c:v>33220</c:v>
                </c:pt>
                <c:pt idx="347">
                  <c:v>33221</c:v>
                </c:pt>
                <c:pt idx="348">
                  <c:v>33222</c:v>
                </c:pt>
                <c:pt idx="349">
                  <c:v>33223</c:v>
                </c:pt>
                <c:pt idx="350">
                  <c:v>33224</c:v>
                </c:pt>
                <c:pt idx="351">
                  <c:v>33225</c:v>
                </c:pt>
                <c:pt idx="352">
                  <c:v>33226</c:v>
                </c:pt>
                <c:pt idx="353">
                  <c:v>33227</c:v>
                </c:pt>
                <c:pt idx="354">
                  <c:v>33228</c:v>
                </c:pt>
                <c:pt idx="355">
                  <c:v>33229</c:v>
                </c:pt>
                <c:pt idx="356">
                  <c:v>33230</c:v>
                </c:pt>
                <c:pt idx="357">
                  <c:v>33231</c:v>
                </c:pt>
                <c:pt idx="358">
                  <c:v>33232</c:v>
                </c:pt>
                <c:pt idx="359">
                  <c:v>33233</c:v>
                </c:pt>
                <c:pt idx="360">
                  <c:v>33234</c:v>
                </c:pt>
                <c:pt idx="361">
                  <c:v>33235</c:v>
                </c:pt>
                <c:pt idx="362">
                  <c:v>33236</c:v>
                </c:pt>
                <c:pt idx="363">
                  <c:v>33237</c:v>
                </c:pt>
                <c:pt idx="364">
                  <c:v>33238</c:v>
                </c:pt>
              </c:numCache>
            </c:numRef>
          </c:cat>
          <c:val>
            <c:numRef>
              <c:f>'1990'!$R$69:$R$433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D-46D7-B667-73AAAC2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447960"/>
        <c:axId val="2080451960"/>
      </c:barChart>
      <c:dateAx>
        <c:axId val="208044796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45196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045196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447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3942299581693E-2"/>
          <c:y val="5.4545454545454501E-2"/>
          <c:w val="0.92335876121355298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normal!$B$19:$M$19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normal!$B$51:$M$51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C-4675-9963-2ED8B99C9220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normal!$B$19:$M$19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normal!$B$52:$M$52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C-4675-9963-2ED8B99C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994664"/>
        <c:axId val="2082998632"/>
      </c:barChart>
      <c:catAx>
        <c:axId val="2082994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998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99863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9946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7142708167302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'1990'!$B$51:$M$51</c:f>
              <c:numCache>
                <c:formatCode>0</c:formatCode>
                <c:ptCount val="12"/>
                <c:pt idx="0">
                  <c:v>53</c:v>
                </c:pt>
                <c:pt idx="1">
                  <c:v>74</c:v>
                </c:pt>
                <c:pt idx="2">
                  <c:v>38</c:v>
                </c:pt>
                <c:pt idx="3">
                  <c:v>59</c:v>
                </c:pt>
                <c:pt idx="4">
                  <c:v>35</c:v>
                </c:pt>
                <c:pt idx="5">
                  <c:v>48</c:v>
                </c:pt>
                <c:pt idx="6">
                  <c:v>10</c:v>
                </c:pt>
                <c:pt idx="7">
                  <c:v>27</c:v>
                </c:pt>
                <c:pt idx="8">
                  <c:v>15</c:v>
                </c:pt>
                <c:pt idx="9">
                  <c:v>64</c:v>
                </c:pt>
                <c:pt idx="10">
                  <c:v>64</c:v>
                </c:pt>
                <c:pt idx="1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6-4D08-AA1E-B2903F525ADB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'1990'!$B$52:$M$52</c:f>
              <c:numCache>
                <c:formatCode>0</c:formatCode>
                <c:ptCount val="12"/>
                <c:pt idx="0">
                  <c:v>441</c:v>
                </c:pt>
                <c:pt idx="1">
                  <c:v>288</c:v>
                </c:pt>
                <c:pt idx="2">
                  <c:v>251</c:v>
                </c:pt>
                <c:pt idx="3">
                  <c:v>185</c:v>
                </c:pt>
                <c:pt idx="4">
                  <c:v>86</c:v>
                </c:pt>
                <c:pt idx="5">
                  <c:v>121</c:v>
                </c:pt>
                <c:pt idx="6">
                  <c:v>18</c:v>
                </c:pt>
                <c:pt idx="7">
                  <c:v>46</c:v>
                </c:pt>
                <c:pt idx="8">
                  <c:v>18</c:v>
                </c:pt>
                <c:pt idx="9">
                  <c:v>144</c:v>
                </c:pt>
                <c:pt idx="10">
                  <c:v>177</c:v>
                </c:pt>
                <c:pt idx="11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6-4D08-AA1E-B2903F525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495416"/>
        <c:axId val="2080499384"/>
      </c:barChart>
      <c:catAx>
        <c:axId val="208049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499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49938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4954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'1991'!$B$53:$M$53</c:f>
              <c:numCache>
                <c:formatCode>0</c:formatCode>
                <c:ptCount val="12"/>
                <c:pt idx="0">
                  <c:v>22</c:v>
                </c:pt>
                <c:pt idx="1">
                  <c:v>18</c:v>
                </c:pt>
                <c:pt idx="2">
                  <c:v>11</c:v>
                </c:pt>
                <c:pt idx="3">
                  <c:v>17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14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1-4EAF-AAE3-DB173528B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518040"/>
        <c:axId val="2080522008"/>
      </c:barChart>
      <c:catAx>
        <c:axId val="208051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522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52200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518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788520800664416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'1991'!$P$69:$P$433</c:f>
              <c:numCache>
                <c:formatCode>d\-mmm</c:formatCode>
                <c:ptCount val="365"/>
                <c:pt idx="0">
                  <c:v>33239</c:v>
                </c:pt>
                <c:pt idx="1">
                  <c:v>33240</c:v>
                </c:pt>
                <c:pt idx="2">
                  <c:v>33241</c:v>
                </c:pt>
                <c:pt idx="3">
                  <c:v>33242</c:v>
                </c:pt>
                <c:pt idx="4">
                  <c:v>33243</c:v>
                </c:pt>
                <c:pt idx="5">
                  <c:v>33244</c:v>
                </c:pt>
                <c:pt idx="6">
                  <c:v>33245</c:v>
                </c:pt>
                <c:pt idx="7">
                  <c:v>33246</c:v>
                </c:pt>
                <c:pt idx="8">
                  <c:v>33247</c:v>
                </c:pt>
                <c:pt idx="9">
                  <c:v>33248</c:v>
                </c:pt>
                <c:pt idx="10">
                  <c:v>33249</c:v>
                </c:pt>
                <c:pt idx="11">
                  <c:v>33250</c:v>
                </c:pt>
                <c:pt idx="12">
                  <c:v>33251</c:v>
                </c:pt>
                <c:pt idx="13">
                  <c:v>33252</c:v>
                </c:pt>
                <c:pt idx="14">
                  <c:v>33253</c:v>
                </c:pt>
                <c:pt idx="15">
                  <c:v>33254</c:v>
                </c:pt>
                <c:pt idx="16">
                  <c:v>33255</c:v>
                </c:pt>
                <c:pt idx="17">
                  <c:v>33256</c:v>
                </c:pt>
                <c:pt idx="18">
                  <c:v>33257</c:v>
                </c:pt>
                <c:pt idx="19">
                  <c:v>33258</c:v>
                </c:pt>
                <c:pt idx="20">
                  <c:v>33259</c:v>
                </c:pt>
                <c:pt idx="21">
                  <c:v>33260</c:v>
                </c:pt>
                <c:pt idx="22">
                  <c:v>33261</c:v>
                </c:pt>
                <c:pt idx="23">
                  <c:v>33262</c:v>
                </c:pt>
                <c:pt idx="24">
                  <c:v>33263</c:v>
                </c:pt>
                <c:pt idx="25">
                  <c:v>33264</c:v>
                </c:pt>
                <c:pt idx="26">
                  <c:v>33265</c:v>
                </c:pt>
                <c:pt idx="27">
                  <c:v>33266</c:v>
                </c:pt>
                <c:pt idx="28">
                  <c:v>33267</c:v>
                </c:pt>
                <c:pt idx="29">
                  <c:v>33268</c:v>
                </c:pt>
                <c:pt idx="30">
                  <c:v>33269</c:v>
                </c:pt>
                <c:pt idx="31">
                  <c:v>33270</c:v>
                </c:pt>
                <c:pt idx="32">
                  <c:v>33271</c:v>
                </c:pt>
                <c:pt idx="33">
                  <c:v>33272</c:v>
                </c:pt>
                <c:pt idx="34">
                  <c:v>33273</c:v>
                </c:pt>
                <c:pt idx="35">
                  <c:v>33274</c:v>
                </c:pt>
                <c:pt idx="36">
                  <c:v>33275</c:v>
                </c:pt>
                <c:pt idx="37">
                  <c:v>33276</c:v>
                </c:pt>
                <c:pt idx="38">
                  <c:v>33277</c:v>
                </c:pt>
                <c:pt idx="39">
                  <c:v>33278</c:v>
                </c:pt>
                <c:pt idx="40">
                  <c:v>33279</c:v>
                </c:pt>
                <c:pt idx="41">
                  <c:v>33280</c:v>
                </c:pt>
                <c:pt idx="42">
                  <c:v>33281</c:v>
                </c:pt>
                <c:pt idx="43">
                  <c:v>33282</c:v>
                </c:pt>
                <c:pt idx="44">
                  <c:v>33283</c:v>
                </c:pt>
                <c:pt idx="45">
                  <c:v>33284</c:v>
                </c:pt>
                <c:pt idx="46">
                  <c:v>33285</c:v>
                </c:pt>
                <c:pt idx="47">
                  <c:v>33286</c:v>
                </c:pt>
                <c:pt idx="48">
                  <c:v>33287</c:v>
                </c:pt>
                <c:pt idx="49">
                  <c:v>33288</c:v>
                </c:pt>
                <c:pt idx="50">
                  <c:v>33289</c:v>
                </c:pt>
                <c:pt idx="51">
                  <c:v>33290</c:v>
                </c:pt>
                <c:pt idx="52">
                  <c:v>33291</c:v>
                </c:pt>
                <c:pt idx="53">
                  <c:v>33292</c:v>
                </c:pt>
                <c:pt idx="54">
                  <c:v>33293</c:v>
                </c:pt>
                <c:pt idx="55">
                  <c:v>33294</c:v>
                </c:pt>
                <c:pt idx="56">
                  <c:v>33295</c:v>
                </c:pt>
                <c:pt idx="57">
                  <c:v>33296</c:v>
                </c:pt>
                <c:pt idx="58">
                  <c:v>33297</c:v>
                </c:pt>
                <c:pt idx="59">
                  <c:v>33298</c:v>
                </c:pt>
                <c:pt idx="60">
                  <c:v>33299</c:v>
                </c:pt>
                <c:pt idx="61">
                  <c:v>33300</c:v>
                </c:pt>
                <c:pt idx="62">
                  <c:v>33301</c:v>
                </c:pt>
                <c:pt idx="63">
                  <c:v>33302</c:v>
                </c:pt>
                <c:pt idx="64">
                  <c:v>33303</c:v>
                </c:pt>
                <c:pt idx="65">
                  <c:v>33304</c:v>
                </c:pt>
                <c:pt idx="66">
                  <c:v>33305</c:v>
                </c:pt>
                <c:pt idx="67">
                  <c:v>33306</c:v>
                </c:pt>
                <c:pt idx="68">
                  <c:v>33307</c:v>
                </c:pt>
                <c:pt idx="69">
                  <c:v>33308</c:v>
                </c:pt>
                <c:pt idx="70">
                  <c:v>33309</c:v>
                </c:pt>
                <c:pt idx="71">
                  <c:v>33310</c:v>
                </c:pt>
                <c:pt idx="72">
                  <c:v>33311</c:v>
                </c:pt>
                <c:pt idx="73">
                  <c:v>33312</c:v>
                </c:pt>
                <c:pt idx="74">
                  <c:v>33313</c:v>
                </c:pt>
                <c:pt idx="75">
                  <c:v>33314</c:v>
                </c:pt>
                <c:pt idx="76">
                  <c:v>33315</c:v>
                </c:pt>
                <c:pt idx="77">
                  <c:v>33316</c:v>
                </c:pt>
                <c:pt idx="78">
                  <c:v>33317</c:v>
                </c:pt>
                <c:pt idx="79">
                  <c:v>33318</c:v>
                </c:pt>
                <c:pt idx="80">
                  <c:v>33319</c:v>
                </c:pt>
                <c:pt idx="81">
                  <c:v>33320</c:v>
                </c:pt>
                <c:pt idx="82">
                  <c:v>33321</c:v>
                </c:pt>
                <c:pt idx="83">
                  <c:v>33322</c:v>
                </c:pt>
                <c:pt idx="84">
                  <c:v>33323</c:v>
                </c:pt>
                <c:pt idx="85">
                  <c:v>33324</c:v>
                </c:pt>
                <c:pt idx="86">
                  <c:v>33325</c:v>
                </c:pt>
                <c:pt idx="87">
                  <c:v>33326</c:v>
                </c:pt>
                <c:pt idx="88">
                  <c:v>33327</c:v>
                </c:pt>
                <c:pt idx="89">
                  <c:v>33328</c:v>
                </c:pt>
                <c:pt idx="90">
                  <c:v>33329</c:v>
                </c:pt>
                <c:pt idx="91">
                  <c:v>33330</c:v>
                </c:pt>
                <c:pt idx="92">
                  <c:v>33331</c:v>
                </c:pt>
                <c:pt idx="93">
                  <c:v>33332</c:v>
                </c:pt>
                <c:pt idx="94">
                  <c:v>33333</c:v>
                </c:pt>
                <c:pt idx="95">
                  <c:v>33334</c:v>
                </c:pt>
                <c:pt idx="96">
                  <c:v>33335</c:v>
                </c:pt>
                <c:pt idx="97">
                  <c:v>33336</c:v>
                </c:pt>
                <c:pt idx="98">
                  <c:v>33337</c:v>
                </c:pt>
                <c:pt idx="99">
                  <c:v>33338</c:v>
                </c:pt>
                <c:pt idx="100">
                  <c:v>33339</c:v>
                </c:pt>
                <c:pt idx="101">
                  <c:v>33340</c:v>
                </c:pt>
                <c:pt idx="102">
                  <c:v>33341</c:v>
                </c:pt>
                <c:pt idx="103">
                  <c:v>33342</c:v>
                </c:pt>
                <c:pt idx="104">
                  <c:v>33343</c:v>
                </c:pt>
                <c:pt idx="105">
                  <c:v>33344</c:v>
                </c:pt>
                <c:pt idx="106">
                  <c:v>33345</c:v>
                </c:pt>
                <c:pt idx="107">
                  <c:v>33346</c:v>
                </c:pt>
                <c:pt idx="108">
                  <c:v>33347</c:v>
                </c:pt>
                <c:pt idx="109">
                  <c:v>33348</c:v>
                </c:pt>
                <c:pt idx="110">
                  <c:v>33349</c:v>
                </c:pt>
                <c:pt idx="111">
                  <c:v>33350</c:v>
                </c:pt>
                <c:pt idx="112">
                  <c:v>33351</c:v>
                </c:pt>
                <c:pt idx="113">
                  <c:v>33352</c:v>
                </c:pt>
                <c:pt idx="114">
                  <c:v>33353</c:v>
                </c:pt>
                <c:pt idx="115">
                  <c:v>33354</c:v>
                </c:pt>
                <c:pt idx="116">
                  <c:v>33355</c:v>
                </c:pt>
                <c:pt idx="117">
                  <c:v>33356</c:v>
                </c:pt>
                <c:pt idx="118">
                  <c:v>33357</c:v>
                </c:pt>
                <c:pt idx="119">
                  <c:v>33358</c:v>
                </c:pt>
                <c:pt idx="120">
                  <c:v>33359</c:v>
                </c:pt>
                <c:pt idx="121">
                  <c:v>33360</c:v>
                </c:pt>
                <c:pt idx="122">
                  <c:v>33361</c:v>
                </c:pt>
                <c:pt idx="123">
                  <c:v>33362</c:v>
                </c:pt>
                <c:pt idx="124">
                  <c:v>33363</c:v>
                </c:pt>
                <c:pt idx="125">
                  <c:v>33364</c:v>
                </c:pt>
                <c:pt idx="126">
                  <c:v>33365</c:v>
                </c:pt>
                <c:pt idx="127">
                  <c:v>33366</c:v>
                </c:pt>
                <c:pt idx="128">
                  <c:v>33367</c:v>
                </c:pt>
                <c:pt idx="129">
                  <c:v>33368</c:v>
                </c:pt>
                <c:pt idx="130">
                  <c:v>33369</c:v>
                </c:pt>
                <c:pt idx="131">
                  <c:v>33370</c:v>
                </c:pt>
                <c:pt idx="132">
                  <c:v>33371</c:v>
                </c:pt>
                <c:pt idx="133">
                  <c:v>33372</c:v>
                </c:pt>
                <c:pt idx="134">
                  <c:v>33373</c:v>
                </c:pt>
                <c:pt idx="135">
                  <c:v>33374</c:v>
                </c:pt>
                <c:pt idx="136">
                  <c:v>33375</c:v>
                </c:pt>
                <c:pt idx="137">
                  <c:v>33376</c:v>
                </c:pt>
                <c:pt idx="138">
                  <c:v>33377</c:v>
                </c:pt>
                <c:pt idx="139">
                  <c:v>33378</c:v>
                </c:pt>
                <c:pt idx="140">
                  <c:v>33379</c:v>
                </c:pt>
                <c:pt idx="141">
                  <c:v>33380</c:v>
                </c:pt>
                <c:pt idx="142">
                  <c:v>33381</c:v>
                </c:pt>
                <c:pt idx="143">
                  <c:v>33382</c:v>
                </c:pt>
                <c:pt idx="144">
                  <c:v>33383</c:v>
                </c:pt>
                <c:pt idx="145">
                  <c:v>33384</c:v>
                </c:pt>
                <c:pt idx="146">
                  <c:v>33385</c:v>
                </c:pt>
                <c:pt idx="147">
                  <c:v>33386</c:v>
                </c:pt>
                <c:pt idx="148">
                  <c:v>33387</c:v>
                </c:pt>
                <c:pt idx="149">
                  <c:v>33388</c:v>
                </c:pt>
                <c:pt idx="150">
                  <c:v>33389</c:v>
                </c:pt>
                <c:pt idx="151">
                  <c:v>33390</c:v>
                </c:pt>
                <c:pt idx="152">
                  <c:v>33391</c:v>
                </c:pt>
                <c:pt idx="153">
                  <c:v>33392</c:v>
                </c:pt>
                <c:pt idx="154">
                  <c:v>33393</c:v>
                </c:pt>
                <c:pt idx="155">
                  <c:v>33394</c:v>
                </c:pt>
                <c:pt idx="156">
                  <c:v>33395</c:v>
                </c:pt>
                <c:pt idx="157">
                  <c:v>33396</c:v>
                </c:pt>
                <c:pt idx="158">
                  <c:v>33397</c:v>
                </c:pt>
                <c:pt idx="159">
                  <c:v>33398</c:v>
                </c:pt>
                <c:pt idx="160">
                  <c:v>33399</c:v>
                </c:pt>
                <c:pt idx="161">
                  <c:v>33400</c:v>
                </c:pt>
                <c:pt idx="162">
                  <c:v>33401</c:v>
                </c:pt>
                <c:pt idx="163">
                  <c:v>33402</c:v>
                </c:pt>
                <c:pt idx="164">
                  <c:v>33403</c:v>
                </c:pt>
                <c:pt idx="165">
                  <c:v>33404</c:v>
                </c:pt>
                <c:pt idx="166">
                  <c:v>33405</c:v>
                </c:pt>
                <c:pt idx="167">
                  <c:v>33406</c:v>
                </c:pt>
                <c:pt idx="168">
                  <c:v>33407</c:v>
                </c:pt>
                <c:pt idx="169">
                  <c:v>33408</c:v>
                </c:pt>
                <c:pt idx="170">
                  <c:v>33409</c:v>
                </c:pt>
                <c:pt idx="171">
                  <c:v>33410</c:v>
                </c:pt>
                <c:pt idx="172">
                  <c:v>33411</c:v>
                </c:pt>
                <c:pt idx="173">
                  <c:v>33412</c:v>
                </c:pt>
                <c:pt idx="174">
                  <c:v>33413</c:v>
                </c:pt>
                <c:pt idx="175">
                  <c:v>33414</c:v>
                </c:pt>
                <c:pt idx="176">
                  <c:v>33415</c:v>
                </c:pt>
                <c:pt idx="177">
                  <c:v>33416</c:v>
                </c:pt>
                <c:pt idx="178">
                  <c:v>33417</c:v>
                </c:pt>
                <c:pt idx="179">
                  <c:v>33418</c:v>
                </c:pt>
                <c:pt idx="180">
                  <c:v>33419</c:v>
                </c:pt>
                <c:pt idx="181">
                  <c:v>33420</c:v>
                </c:pt>
                <c:pt idx="182">
                  <c:v>33421</c:v>
                </c:pt>
                <c:pt idx="183">
                  <c:v>33422</c:v>
                </c:pt>
                <c:pt idx="184">
                  <c:v>33423</c:v>
                </c:pt>
                <c:pt idx="185">
                  <c:v>33424</c:v>
                </c:pt>
                <c:pt idx="186">
                  <c:v>33425</c:v>
                </c:pt>
                <c:pt idx="187">
                  <c:v>33426</c:v>
                </c:pt>
                <c:pt idx="188">
                  <c:v>33427</c:v>
                </c:pt>
                <c:pt idx="189">
                  <c:v>33428</c:v>
                </c:pt>
                <c:pt idx="190">
                  <c:v>33429</c:v>
                </c:pt>
                <c:pt idx="191">
                  <c:v>33430</c:v>
                </c:pt>
                <c:pt idx="192">
                  <c:v>33431</c:v>
                </c:pt>
                <c:pt idx="193">
                  <c:v>33432</c:v>
                </c:pt>
                <c:pt idx="194">
                  <c:v>33433</c:v>
                </c:pt>
                <c:pt idx="195">
                  <c:v>33434</c:v>
                </c:pt>
                <c:pt idx="196">
                  <c:v>33435</c:v>
                </c:pt>
                <c:pt idx="197">
                  <c:v>33436</c:v>
                </c:pt>
                <c:pt idx="198">
                  <c:v>33437</c:v>
                </c:pt>
                <c:pt idx="199">
                  <c:v>33438</c:v>
                </c:pt>
                <c:pt idx="200">
                  <c:v>33439</c:v>
                </c:pt>
                <c:pt idx="201">
                  <c:v>33440</c:v>
                </c:pt>
                <c:pt idx="202">
                  <c:v>33441</c:v>
                </c:pt>
                <c:pt idx="203">
                  <c:v>33442</c:v>
                </c:pt>
                <c:pt idx="204">
                  <c:v>33443</c:v>
                </c:pt>
                <c:pt idx="205">
                  <c:v>33444</c:v>
                </c:pt>
                <c:pt idx="206">
                  <c:v>33445</c:v>
                </c:pt>
                <c:pt idx="207">
                  <c:v>33446</c:v>
                </c:pt>
                <c:pt idx="208">
                  <c:v>33447</c:v>
                </c:pt>
                <c:pt idx="209">
                  <c:v>33448</c:v>
                </c:pt>
                <c:pt idx="210">
                  <c:v>33449</c:v>
                </c:pt>
                <c:pt idx="211">
                  <c:v>33450</c:v>
                </c:pt>
                <c:pt idx="212">
                  <c:v>33451</c:v>
                </c:pt>
                <c:pt idx="213">
                  <c:v>33452</c:v>
                </c:pt>
                <c:pt idx="214">
                  <c:v>33453</c:v>
                </c:pt>
                <c:pt idx="215">
                  <c:v>33454</c:v>
                </c:pt>
                <c:pt idx="216">
                  <c:v>33455</c:v>
                </c:pt>
                <c:pt idx="217">
                  <c:v>33456</c:v>
                </c:pt>
                <c:pt idx="218">
                  <c:v>33457</c:v>
                </c:pt>
                <c:pt idx="219">
                  <c:v>33458</c:v>
                </c:pt>
                <c:pt idx="220">
                  <c:v>33459</c:v>
                </c:pt>
                <c:pt idx="221">
                  <c:v>33460</c:v>
                </c:pt>
                <c:pt idx="222">
                  <c:v>33461</c:v>
                </c:pt>
                <c:pt idx="223">
                  <c:v>33462</c:v>
                </c:pt>
                <c:pt idx="224">
                  <c:v>33463</c:v>
                </c:pt>
                <c:pt idx="225">
                  <c:v>33464</c:v>
                </c:pt>
                <c:pt idx="226">
                  <c:v>33465</c:v>
                </c:pt>
                <c:pt idx="227">
                  <c:v>33466</c:v>
                </c:pt>
                <c:pt idx="228">
                  <c:v>33467</c:v>
                </c:pt>
                <c:pt idx="229">
                  <c:v>33468</c:v>
                </c:pt>
                <c:pt idx="230">
                  <c:v>33469</c:v>
                </c:pt>
                <c:pt idx="231">
                  <c:v>33470</c:v>
                </c:pt>
                <c:pt idx="232">
                  <c:v>33471</c:v>
                </c:pt>
                <c:pt idx="233">
                  <c:v>33472</c:v>
                </c:pt>
                <c:pt idx="234">
                  <c:v>33473</c:v>
                </c:pt>
                <c:pt idx="235">
                  <c:v>33474</c:v>
                </c:pt>
                <c:pt idx="236">
                  <c:v>33475</c:v>
                </c:pt>
                <c:pt idx="237">
                  <c:v>33476</c:v>
                </c:pt>
                <c:pt idx="238">
                  <c:v>33477</c:v>
                </c:pt>
                <c:pt idx="239">
                  <c:v>33478</c:v>
                </c:pt>
                <c:pt idx="240">
                  <c:v>33479</c:v>
                </c:pt>
                <c:pt idx="241">
                  <c:v>33480</c:v>
                </c:pt>
                <c:pt idx="242">
                  <c:v>33481</c:v>
                </c:pt>
                <c:pt idx="243">
                  <c:v>33482</c:v>
                </c:pt>
                <c:pt idx="244">
                  <c:v>33483</c:v>
                </c:pt>
                <c:pt idx="245">
                  <c:v>33484</c:v>
                </c:pt>
                <c:pt idx="246">
                  <c:v>33485</c:v>
                </c:pt>
                <c:pt idx="247">
                  <c:v>33486</c:v>
                </c:pt>
                <c:pt idx="248">
                  <c:v>33487</c:v>
                </c:pt>
                <c:pt idx="249">
                  <c:v>33488</c:v>
                </c:pt>
                <c:pt idx="250">
                  <c:v>33489</c:v>
                </c:pt>
                <c:pt idx="251">
                  <c:v>33490</c:v>
                </c:pt>
                <c:pt idx="252">
                  <c:v>33491</c:v>
                </c:pt>
                <c:pt idx="253">
                  <c:v>33492</c:v>
                </c:pt>
                <c:pt idx="254">
                  <c:v>33493</c:v>
                </c:pt>
                <c:pt idx="255">
                  <c:v>33494</c:v>
                </c:pt>
                <c:pt idx="256">
                  <c:v>33495</c:v>
                </c:pt>
                <c:pt idx="257">
                  <c:v>33496</c:v>
                </c:pt>
                <c:pt idx="258">
                  <c:v>33497</c:v>
                </c:pt>
                <c:pt idx="259">
                  <c:v>33498</c:v>
                </c:pt>
                <c:pt idx="260">
                  <c:v>33499</c:v>
                </c:pt>
                <c:pt idx="261">
                  <c:v>33500</c:v>
                </c:pt>
                <c:pt idx="262">
                  <c:v>33501</c:v>
                </c:pt>
                <c:pt idx="263">
                  <c:v>33502</c:v>
                </c:pt>
                <c:pt idx="264">
                  <c:v>33503</c:v>
                </c:pt>
                <c:pt idx="265">
                  <c:v>33504</c:v>
                </c:pt>
                <c:pt idx="266">
                  <c:v>33505</c:v>
                </c:pt>
                <c:pt idx="267">
                  <c:v>33506</c:v>
                </c:pt>
                <c:pt idx="268">
                  <c:v>33507</c:v>
                </c:pt>
                <c:pt idx="269">
                  <c:v>33508</c:v>
                </c:pt>
                <c:pt idx="270">
                  <c:v>33509</c:v>
                </c:pt>
                <c:pt idx="271">
                  <c:v>33510</c:v>
                </c:pt>
                <c:pt idx="272">
                  <c:v>33511</c:v>
                </c:pt>
                <c:pt idx="273">
                  <c:v>33512</c:v>
                </c:pt>
                <c:pt idx="274">
                  <c:v>33513</c:v>
                </c:pt>
                <c:pt idx="275">
                  <c:v>33514</c:v>
                </c:pt>
                <c:pt idx="276">
                  <c:v>33515</c:v>
                </c:pt>
                <c:pt idx="277">
                  <c:v>33516</c:v>
                </c:pt>
                <c:pt idx="278">
                  <c:v>33517</c:v>
                </c:pt>
                <c:pt idx="279">
                  <c:v>33518</c:v>
                </c:pt>
                <c:pt idx="280">
                  <c:v>33519</c:v>
                </c:pt>
                <c:pt idx="281">
                  <c:v>33520</c:v>
                </c:pt>
                <c:pt idx="282">
                  <c:v>33521</c:v>
                </c:pt>
                <c:pt idx="283">
                  <c:v>33522</c:v>
                </c:pt>
                <c:pt idx="284">
                  <c:v>33523</c:v>
                </c:pt>
                <c:pt idx="285">
                  <c:v>33524</c:v>
                </c:pt>
                <c:pt idx="286">
                  <c:v>33525</c:v>
                </c:pt>
                <c:pt idx="287">
                  <c:v>33526</c:v>
                </c:pt>
                <c:pt idx="288">
                  <c:v>33527</c:v>
                </c:pt>
                <c:pt idx="289">
                  <c:v>33528</c:v>
                </c:pt>
                <c:pt idx="290">
                  <c:v>33529</c:v>
                </c:pt>
                <c:pt idx="291">
                  <c:v>33530</c:v>
                </c:pt>
                <c:pt idx="292">
                  <c:v>33531</c:v>
                </c:pt>
                <c:pt idx="293">
                  <c:v>33532</c:v>
                </c:pt>
                <c:pt idx="294">
                  <c:v>33533</c:v>
                </c:pt>
                <c:pt idx="295">
                  <c:v>33534</c:v>
                </c:pt>
                <c:pt idx="296">
                  <c:v>33535</c:v>
                </c:pt>
                <c:pt idx="297">
                  <c:v>33536</c:v>
                </c:pt>
                <c:pt idx="298">
                  <c:v>33537</c:v>
                </c:pt>
                <c:pt idx="299">
                  <c:v>33538</c:v>
                </c:pt>
                <c:pt idx="300">
                  <c:v>33539</c:v>
                </c:pt>
                <c:pt idx="301">
                  <c:v>33540</c:v>
                </c:pt>
                <c:pt idx="302">
                  <c:v>33541</c:v>
                </c:pt>
                <c:pt idx="303">
                  <c:v>33542</c:v>
                </c:pt>
                <c:pt idx="304">
                  <c:v>33543</c:v>
                </c:pt>
                <c:pt idx="305">
                  <c:v>33544</c:v>
                </c:pt>
                <c:pt idx="306">
                  <c:v>33545</c:v>
                </c:pt>
                <c:pt idx="307">
                  <c:v>33546</c:v>
                </c:pt>
                <c:pt idx="308">
                  <c:v>33547</c:v>
                </c:pt>
                <c:pt idx="309">
                  <c:v>33548</c:v>
                </c:pt>
                <c:pt idx="310">
                  <c:v>33549</c:v>
                </c:pt>
                <c:pt idx="311">
                  <c:v>33550</c:v>
                </c:pt>
                <c:pt idx="312">
                  <c:v>33551</c:v>
                </c:pt>
                <c:pt idx="313">
                  <c:v>33552</c:v>
                </c:pt>
                <c:pt idx="314">
                  <c:v>33553</c:v>
                </c:pt>
                <c:pt idx="315">
                  <c:v>33554</c:v>
                </c:pt>
                <c:pt idx="316">
                  <c:v>33555</c:v>
                </c:pt>
                <c:pt idx="317">
                  <c:v>33556</c:v>
                </c:pt>
                <c:pt idx="318">
                  <c:v>33557</c:v>
                </c:pt>
                <c:pt idx="319">
                  <c:v>33558</c:v>
                </c:pt>
                <c:pt idx="320">
                  <c:v>33559</c:v>
                </c:pt>
                <c:pt idx="321">
                  <c:v>33560</c:v>
                </c:pt>
                <c:pt idx="322">
                  <c:v>33561</c:v>
                </c:pt>
                <c:pt idx="323">
                  <c:v>33562</c:v>
                </c:pt>
                <c:pt idx="324">
                  <c:v>33563</c:v>
                </c:pt>
                <c:pt idx="325">
                  <c:v>33564</c:v>
                </c:pt>
                <c:pt idx="326">
                  <c:v>33565</c:v>
                </c:pt>
                <c:pt idx="327">
                  <c:v>33566</c:v>
                </c:pt>
                <c:pt idx="328">
                  <c:v>33567</c:v>
                </c:pt>
                <c:pt idx="329">
                  <c:v>33568</c:v>
                </c:pt>
                <c:pt idx="330">
                  <c:v>33569</c:v>
                </c:pt>
                <c:pt idx="331">
                  <c:v>33570</c:v>
                </c:pt>
                <c:pt idx="332">
                  <c:v>33571</c:v>
                </c:pt>
                <c:pt idx="333">
                  <c:v>33572</c:v>
                </c:pt>
                <c:pt idx="334">
                  <c:v>33573</c:v>
                </c:pt>
                <c:pt idx="335">
                  <c:v>33574</c:v>
                </c:pt>
                <c:pt idx="336">
                  <c:v>33575</c:v>
                </c:pt>
                <c:pt idx="337">
                  <c:v>33576</c:v>
                </c:pt>
                <c:pt idx="338">
                  <c:v>33577</c:v>
                </c:pt>
                <c:pt idx="339">
                  <c:v>33578</c:v>
                </c:pt>
                <c:pt idx="340">
                  <c:v>33579</c:v>
                </c:pt>
                <c:pt idx="341">
                  <c:v>33580</c:v>
                </c:pt>
                <c:pt idx="342">
                  <c:v>33581</c:v>
                </c:pt>
                <c:pt idx="343">
                  <c:v>33582</c:v>
                </c:pt>
                <c:pt idx="344">
                  <c:v>33583</c:v>
                </c:pt>
                <c:pt idx="345">
                  <c:v>33584</c:v>
                </c:pt>
                <c:pt idx="346">
                  <c:v>33585</c:v>
                </c:pt>
                <c:pt idx="347">
                  <c:v>33586</c:v>
                </c:pt>
                <c:pt idx="348">
                  <c:v>33587</c:v>
                </c:pt>
                <c:pt idx="349">
                  <c:v>33588</c:v>
                </c:pt>
                <c:pt idx="350">
                  <c:v>33589</c:v>
                </c:pt>
                <c:pt idx="351">
                  <c:v>33590</c:v>
                </c:pt>
                <c:pt idx="352">
                  <c:v>33591</c:v>
                </c:pt>
                <c:pt idx="353">
                  <c:v>33592</c:v>
                </c:pt>
                <c:pt idx="354">
                  <c:v>33593</c:v>
                </c:pt>
                <c:pt idx="355">
                  <c:v>33594</c:v>
                </c:pt>
                <c:pt idx="356">
                  <c:v>33595</c:v>
                </c:pt>
                <c:pt idx="357">
                  <c:v>33596</c:v>
                </c:pt>
                <c:pt idx="358">
                  <c:v>33597</c:v>
                </c:pt>
                <c:pt idx="359">
                  <c:v>33598</c:v>
                </c:pt>
                <c:pt idx="360">
                  <c:v>33599</c:v>
                </c:pt>
                <c:pt idx="361">
                  <c:v>33600</c:v>
                </c:pt>
                <c:pt idx="362">
                  <c:v>33601</c:v>
                </c:pt>
                <c:pt idx="363">
                  <c:v>33602</c:v>
                </c:pt>
                <c:pt idx="364">
                  <c:v>33603</c:v>
                </c:pt>
              </c:numCache>
            </c:numRef>
          </c:cat>
          <c:val>
            <c:numRef>
              <c:f>'1991'!$Q$69:$Q$433</c:f>
              <c:numCache>
                <c:formatCode>General</c:formatCode>
                <c:ptCount val="365"/>
                <c:pt idx="0">
                  <c:v>4</c:v>
                </c:pt>
                <c:pt idx="1">
                  <c:v>25</c:v>
                </c:pt>
                <c:pt idx="2">
                  <c:v>15</c:v>
                </c:pt>
                <c:pt idx="3">
                  <c:v>54</c:v>
                </c:pt>
                <c:pt idx="4">
                  <c:v>5</c:v>
                </c:pt>
                <c:pt idx="5">
                  <c:v>5</c:v>
                </c:pt>
                <c:pt idx="6">
                  <c:v>50</c:v>
                </c:pt>
                <c:pt idx="7">
                  <c:v>18</c:v>
                </c:pt>
                <c:pt idx="8">
                  <c:v>0</c:v>
                </c:pt>
                <c:pt idx="9">
                  <c:v>13</c:v>
                </c:pt>
                <c:pt idx="10">
                  <c:v>0</c:v>
                </c:pt>
                <c:pt idx="11">
                  <c:v>40</c:v>
                </c:pt>
                <c:pt idx="12">
                  <c:v>100</c:v>
                </c:pt>
                <c:pt idx="13">
                  <c:v>24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49</c:v>
                </c:pt>
                <c:pt idx="18">
                  <c:v>50</c:v>
                </c:pt>
                <c:pt idx="19">
                  <c:v>0</c:v>
                </c:pt>
                <c:pt idx="20">
                  <c:v>179</c:v>
                </c:pt>
                <c:pt idx="21">
                  <c:v>0</c:v>
                </c:pt>
                <c:pt idx="22">
                  <c:v>17</c:v>
                </c:pt>
                <c:pt idx="23">
                  <c:v>18</c:v>
                </c:pt>
                <c:pt idx="24">
                  <c:v>24</c:v>
                </c:pt>
                <c:pt idx="25">
                  <c:v>12</c:v>
                </c:pt>
                <c:pt idx="26">
                  <c:v>26</c:v>
                </c:pt>
                <c:pt idx="27">
                  <c:v>0</c:v>
                </c:pt>
                <c:pt idx="28">
                  <c:v>0</c:v>
                </c:pt>
                <c:pt idx="29">
                  <c:v>12</c:v>
                </c:pt>
                <c:pt idx="30">
                  <c:v>6</c:v>
                </c:pt>
                <c:pt idx="31">
                  <c:v>0</c:v>
                </c:pt>
                <c:pt idx="32">
                  <c:v>8</c:v>
                </c:pt>
                <c:pt idx="33">
                  <c:v>4</c:v>
                </c:pt>
                <c:pt idx="34">
                  <c:v>72</c:v>
                </c:pt>
                <c:pt idx="35">
                  <c:v>16</c:v>
                </c:pt>
                <c:pt idx="36">
                  <c:v>83</c:v>
                </c:pt>
                <c:pt idx="37">
                  <c:v>10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23</c:v>
                </c:pt>
                <c:pt idx="42">
                  <c:v>48</c:v>
                </c:pt>
                <c:pt idx="43">
                  <c:v>0</c:v>
                </c:pt>
                <c:pt idx="44">
                  <c:v>2</c:v>
                </c:pt>
                <c:pt idx="45">
                  <c:v>16</c:v>
                </c:pt>
                <c:pt idx="46">
                  <c:v>8</c:v>
                </c:pt>
                <c:pt idx="47">
                  <c:v>17</c:v>
                </c:pt>
                <c:pt idx="48">
                  <c:v>5</c:v>
                </c:pt>
                <c:pt idx="49">
                  <c:v>94</c:v>
                </c:pt>
                <c:pt idx="50">
                  <c:v>0</c:v>
                </c:pt>
                <c:pt idx="51">
                  <c:v>10</c:v>
                </c:pt>
                <c:pt idx="52">
                  <c:v>22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82</c:v>
                </c:pt>
                <c:pt idx="58">
                  <c:v>5</c:v>
                </c:pt>
                <c:pt idx="59">
                  <c:v>33</c:v>
                </c:pt>
                <c:pt idx="60">
                  <c:v>19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13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100</c:v>
                </c:pt>
                <c:pt idx="75">
                  <c:v>42</c:v>
                </c:pt>
                <c:pt idx="76">
                  <c:v>0</c:v>
                </c:pt>
                <c:pt idx="77">
                  <c:v>18</c:v>
                </c:pt>
                <c:pt idx="78">
                  <c:v>18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13</c:v>
                </c:pt>
                <c:pt idx="90">
                  <c:v>8</c:v>
                </c:pt>
                <c:pt idx="91">
                  <c:v>0</c:v>
                </c:pt>
                <c:pt idx="92">
                  <c:v>0</c:v>
                </c:pt>
                <c:pt idx="93">
                  <c:v>87</c:v>
                </c:pt>
                <c:pt idx="94">
                  <c:v>8</c:v>
                </c:pt>
                <c:pt idx="95">
                  <c:v>0</c:v>
                </c:pt>
                <c:pt idx="96">
                  <c:v>20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10</c:v>
                </c:pt>
                <c:pt idx="101">
                  <c:v>79</c:v>
                </c:pt>
                <c:pt idx="102">
                  <c:v>40</c:v>
                </c:pt>
                <c:pt idx="103">
                  <c:v>6</c:v>
                </c:pt>
                <c:pt idx="104">
                  <c:v>0</c:v>
                </c:pt>
                <c:pt idx="105">
                  <c:v>25</c:v>
                </c:pt>
                <c:pt idx="106">
                  <c:v>9</c:v>
                </c:pt>
                <c:pt idx="107">
                  <c:v>58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9</c:v>
                </c:pt>
                <c:pt idx="112">
                  <c:v>7</c:v>
                </c:pt>
                <c:pt idx="113">
                  <c:v>5</c:v>
                </c:pt>
                <c:pt idx="114">
                  <c:v>6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18</c:v>
                </c:pt>
                <c:pt idx="121">
                  <c:v>14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16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8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6</c:v>
                </c:pt>
                <c:pt idx="306">
                  <c:v>0</c:v>
                </c:pt>
                <c:pt idx="307">
                  <c:v>11</c:v>
                </c:pt>
                <c:pt idx="308">
                  <c:v>6</c:v>
                </c:pt>
                <c:pt idx="309">
                  <c:v>0</c:v>
                </c:pt>
                <c:pt idx="310">
                  <c:v>0</c:v>
                </c:pt>
                <c:pt idx="311">
                  <c:v>13</c:v>
                </c:pt>
                <c:pt idx="312">
                  <c:v>4</c:v>
                </c:pt>
                <c:pt idx="313">
                  <c:v>0</c:v>
                </c:pt>
                <c:pt idx="314">
                  <c:v>0</c:v>
                </c:pt>
                <c:pt idx="315">
                  <c:v>8</c:v>
                </c:pt>
                <c:pt idx="316">
                  <c:v>0</c:v>
                </c:pt>
                <c:pt idx="317">
                  <c:v>19</c:v>
                </c:pt>
                <c:pt idx="318">
                  <c:v>0</c:v>
                </c:pt>
                <c:pt idx="319">
                  <c:v>0</c:v>
                </c:pt>
                <c:pt idx="320">
                  <c:v>13</c:v>
                </c:pt>
                <c:pt idx="321">
                  <c:v>24</c:v>
                </c:pt>
                <c:pt idx="322">
                  <c:v>0</c:v>
                </c:pt>
                <c:pt idx="323">
                  <c:v>0</c:v>
                </c:pt>
                <c:pt idx="324">
                  <c:v>5</c:v>
                </c:pt>
                <c:pt idx="325">
                  <c:v>21</c:v>
                </c:pt>
                <c:pt idx="326">
                  <c:v>0</c:v>
                </c:pt>
                <c:pt idx="327">
                  <c:v>2</c:v>
                </c:pt>
                <c:pt idx="328">
                  <c:v>18</c:v>
                </c:pt>
                <c:pt idx="329">
                  <c:v>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10</c:v>
                </c:pt>
                <c:pt idx="337">
                  <c:v>15</c:v>
                </c:pt>
                <c:pt idx="338">
                  <c:v>2</c:v>
                </c:pt>
                <c:pt idx="339">
                  <c:v>18</c:v>
                </c:pt>
                <c:pt idx="340">
                  <c:v>7</c:v>
                </c:pt>
                <c:pt idx="341">
                  <c:v>11</c:v>
                </c:pt>
                <c:pt idx="342">
                  <c:v>16</c:v>
                </c:pt>
                <c:pt idx="343">
                  <c:v>11</c:v>
                </c:pt>
                <c:pt idx="344">
                  <c:v>35</c:v>
                </c:pt>
                <c:pt idx="345">
                  <c:v>8</c:v>
                </c:pt>
                <c:pt idx="346">
                  <c:v>47</c:v>
                </c:pt>
                <c:pt idx="347">
                  <c:v>26</c:v>
                </c:pt>
                <c:pt idx="348">
                  <c:v>29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7</c:v>
                </c:pt>
                <c:pt idx="354">
                  <c:v>0</c:v>
                </c:pt>
                <c:pt idx="355">
                  <c:v>39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11</c:v>
                </c:pt>
                <c:pt idx="360">
                  <c:v>0</c:v>
                </c:pt>
                <c:pt idx="361">
                  <c:v>48</c:v>
                </c:pt>
                <c:pt idx="362">
                  <c:v>8</c:v>
                </c:pt>
                <c:pt idx="363">
                  <c:v>38</c:v>
                </c:pt>
                <c:pt idx="36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9-4468-9ECE-20509F90391D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'1991'!$P$69:$P$433</c:f>
              <c:numCache>
                <c:formatCode>d\-mmm</c:formatCode>
                <c:ptCount val="365"/>
                <c:pt idx="0">
                  <c:v>33239</c:v>
                </c:pt>
                <c:pt idx="1">
                  <c:v>33240</c:v>
                </c:pt>
                <c:pt idx="2">
                  <c:v>33241</c:v>
                </c:pt>
                <c:pt idx="3">
                  <c:v>33242</c:v>
                </c:pt>
                <c:pt idx="4">
                  <c:v>33243</c:v>
                </c:pt>
                <c:pt idx="5">
                  <c:v>33244</c:v>
                </c:pt>
                <c:pt idx="6">
                  <c:v>33245</c:v>
                </c:pt>
                <c:pt idx="7">
                  <c:v>33246</c:v>
                </c:pt>
                <c:pt idx="8">
                  <c:v>33247</c:v>
                </c:pt>
                <c:pt idx="9">
                  <c:v>33248</c:v>
                </c:pt>
                <c:pt idx="10">
                  <c:v>33249</c:v>
                </c:pt>
                <c:pt idx="11">
                  <c:v>33250</c:v>
                </c:pt>
                <c:pt idx="12">
                  <c:v>33251</c:v>
                </c:pt>
                <c:pt idx="13">
                  <c:v>33252</c:v>
                </c:pt>
                <c:pt idx="14">
                  <c:v>33253</c:v>
                </c:pt>
                <c:pt idx="15">
                  <c:v>33254</c:v>
                </c:pt>
                <c:pt idx="16">
                  <c:v>33255</c:v>
                </c:pt>
                <c:pt idx="17">
                  <c:v>33256</c:v>
                </c:pt>
                <c:pt idx="18">
                  <c:v>33257</c:v>
                </c:pt>
                <c:pt idx="19">
                  <c:v>33258</c:v>
                </c:pt>
                <c:pt idx="20">
                  <c:v>33259</c:v>
                </c:pt>
                <c:pt idx="21">
                  <c:v>33260</c:v>
                </c:pt>
                <c:pt idx="22">
                  <c:v>33261</c:v>
                </c:pt>
                <c:pt idx="23">
                  <c:v>33262</c:v>
                </c:pt>
                <c:pt idx="24">
                  <c:v>33263</c:v>
                </c:pt>
                <c:pt idx="25">
                  <c:v>33264</c:v>
                </c:pt>
                <c:pt idx="26">
                  <c:v>33265</c:v>
                </c:pt>
                <c:pt idx="27">
                  <c:v>33266</c:v>
                </c:pt>
                <c:pt idx="28">
                  <c:v>33267</c:v>
                </c:pt>
                <c:pt idx="29">
                  <c:v>33268</c:v>
                </c:pt>
                <c:pt idx="30">
                  <c:v>33269</c:v>
                </c:pt>
                <c:pt idx="31">
                  <c:v>33270</c:v>
                </c:pt>
                <c:pt idx="32">
                  <c:v>33271</c:v>
                </c:pt>
                <c:pt idx="33">
                  <c:v>33272</c:v>
                </c:pt>
                <c:pt idx="34">
                  <c:v>33273</c:v>
                </c:pt>
                <c:pt idx="35">
                  <c:v>33274</c:v>
                </c:pt>
                <c:pt idx="36">
                  <c:v>33275</c:v>
                </c:pt>
                <c:pt idx="37">
                  <c:v>33276</c:v>
                </c:pt>
                <c:pt idx="38">
                  <c:v>33277</c:v>
                </c:pt>
                <c:pt idx="39">
                  <c:v>33278</c:v>
                </c:pt>
                <c:pt idx="40">
                  <c:v>33279</c:v>
                </c:pt>
                <c:pt idx="41">
                  <c:v>33280</c:v>
                </c:pt>
                <c:pt idx="42">
                  <c:v>33281</c:v>
                </c:pt>
                <c:pt idx="43">
                  <c:v>33282</c:v>
                </c:pt>
                <c:pt idx="44">
                  <c:v>33283</c:v>
                </c:pt>
                <c:pt idx="45">
                  <c:v>33284</c:v>
                </c:pt>
                <c:pt idx="46">
                  <c:v>33285</c:v>
                </c:pt>
                <c:pt idx="47">
                  <c:v>33286</c:v>
                </c:pt>
                <c:pt idx="48">
                  <c:v>33287</c:v>
                </c:pt>
                <c:pt idx="49">
                  <c:v>33288</c:v>
                </c:pt>
                <c:pt idx="50">
                  <c:v>33289</c:v>
                </c:pt>
                <c:pt idx="51">
                  <c:v>33290</c:v>
                </c:pt>
                <c:pt idx="52">
                  <c:v>33291</c:v>
                </c:pt>
                <c:pt idx="53">
                  <c:v>33292</c:v>
                </c:pt>
                <c:pt idx="54">
                  <c:v>33293</c:v>
                </c:pt>
                <c:pt idx="55">
                  <c:v>33294</c:v>
                </c:pt>
                <c:pt idx="56">
                  <c:v>33295</c:v>
                </c:pt>
                <c:pt idx="57">
                  <c:v>33296</c:v>
                </c:pt>
                <c:pt idx="58">
                  <c:v>33297</c:v>
                </c:pt>
                <c:pt idx="59">
                  <c:v>33298</c:v>
                </c:pt>
                <c:pt idx="60">
                  <c:v>33299</c:v>
                </c:pt>
                <c:pt idx="61">
                  <c:v>33300</c:v>
                </c:pt>
                <c:pt idx="62">
                  <c:v>33301</c:v>
                </c:pt>
                <c:pt idx="63">
                  <c:v>33302</c:v>
                </c:pt>
                <c:pt idx="64">
                  <c:v>33303</c:v>
                </c:pt>
                <c:pt idx="65">
                  <c:v>33304</c:v>
                </c:pt>
                <c:pt idx="66">
                  <c:v>33305</c:v>
                </c:pt>
                <c:pt idx="67">
                  <c:v>33306</c:v>
                </c:pt>
                <c:pt idx="68">
                  <c:v>33307</c:v>
                </c:pt>
                <c:pt idx="69">
                  <c:v>33308</c:v>
                </c:pt>
                <c:pt idx="70">
                  <c:v>33309</c:v>
                </c:pt>
                <c:pt idx="71">
                  <c:v>33310</c:v>
                </c:pt>
                <c:pt idx="72">
                  <c:v>33311</c:v>
                </c:pt>
                <c:pt idx="73">
                  <c:v>33312</c:v>
                </c:pt>
                <c:pt idx="74">
                  <c:v>33313</c:v>
                </c:pt>
                <c:pt idx="75">
                  <c:v>33314</c:v>
                </c:pt>
                <c:pt idx="76">
                  <c:v>33315</c:v>
                </c:pt>
                <c:pt idx="77">
                  <c:v>33316</c:v>
                </c:pt>
                <c:pt idx="78">
                  <c:v>33317</c:v>
                </c:pt>
                <c:pt idx="79">
                  <c:v>33318</c:v>
                </c:pt>
                <c:pt idx="80">
                  <c:v>33319</c:v>
                </c:pt>
                <c:pt idx="81">
                  <c:v>33320</c:v>
                </c:pt>
                <c:pt idx="82">
                  <c:v>33321</c:v>
                </c:pt>
                <c:pt idx="83">
                  <c:v>33322</c:v>
                </c:pt>
                <c:pt idx="84">
                  <c:v>33323</c:v>
                </c:pt>
                <c:pt idx="85">
                  <c:v>33324</c:v>
                </c:pt>
                <c:pt idx="86">
                  <c:v>33325</c:v>
                </c:pt>
                <c:pt idx="87">
                  <c:v>33326</c:v>
                </c:pt>
                <c:pt idx="88">
                  <c:v>33327</c:v>
                </c:pt>
                <c:pt idx="89">
                  <c:v>33328</c:v>
                </c:pt>
                <c:pt idx="90">
                  <c:v>33329</c:v>
                </c:pt>
                <c:pt idx="91">
                  <c:v>33330</c:v>
                </c:pt>
                <c:pt idx="92">
                  <c:v>33331</c:v>
                </c:pt>
                <c:pt idx="93">
                  <c:v>33332</c:v>
                </c:pt>
                <c:pt idx="94">
                  <c:v>33333</c:v>
                </c:pt>
                <c:pt idx="95">
                  <c:v>33334</c:v>
                </c:pt>
                <c:pt idx="96">
                  <c:v>33335</c:v>
                </c:pt>
                <c:pt idx="97">
                  <c:v>33336</c:v>
                </c:pt>
                <c:pt idx="98">
                  <c:v>33337</c:v>
                </c:pt>
                <c:pt idx="99">
                  <c:v>33338</c:v>
                </c:pt>
                <c:pt idx="100">
                  <c:v>33339</c:v>
                </c:pt>
                <c:pt idx="101">
                  <c:v>33340</c:v>
                </c:pt>
                <c:pt idx="102">
                  <c:v>33341</c:v>
                </c:pt>
                <c:pt idx="103">
                  <c:v>33342</c:v>
                </c:pt>
                <c:pt idx="104">
                  <c:v>33343</c:v>
                </c:pt>
                <c:pt idx="105">
                  <c:v>33344</c:v>
                </c:pt>
                <c:pt idx="106">
                  <c:v>33345</c:v>
                </c:pt>
                <c:pt idx="107">
                  <c:v>33346</c:v>
                </c:pt>
                <c:pt idx="108">
                  <c:v>33347</c:v>
                </c:pt>
                <c:pt idx="109">
                  <c:v>33348</c:v>
                </c:pt>
                <c:pt idx="110">
                  <c:v>33349</c:v>
                </c:pt>
                <c:pt idx="111">
                  <c:v>33350</c:v>
                </c:pt>
                <c:pt idx="112">
                  <c:v>33351</c:v>
                </c:pt>
                <c:pt idx="113">
                  <c:v>33352</c:v>
                </c:pt>
                <c:pt idx="114">
                  <c:v>33353</c:v>
                </c:pt>
                <c:pt idx="115">
                  <c:v>33354</c:v>
                </c:pt>
                <c:pt idx="116">
                  <c:v>33355</c:v>
                </c:pt>
                <c:pt idx="117">
                  <c:v>33356</c:v>
                </c:pt>
                <c:pt idx="118">
                  <c:v>33357</c:v>
                </c:pt>
                <c:pt idx="119">
                  <c:v>33358</c:v>
                </c:pt>
                <c:pt idx="120">
                  <c:v>33359</c:v>
                </c:pt>
                <c:pt idx="121">
                  <c:v>33360</c:v>
                </c:pt>
                <c:pt idx="122">
                  <c:v>33361</c:v>
                </c:pt>
                <c:pt idx="123">
                  <c:v>33362</c:v>
                </c:pt>
                <c:pt idx="124">
                  <c:v>33363</c:v>
                </c:pt>
                <c:pt idx="125">
                  <c:v>33364</c:v>
                </c:pt>
                <c:pt idx="126">
                  <c:v>33365</c:v>
                </c:pt>
                <c:pt idx="127">
                  <c:v>33366</c:v>
                </c:pt>
                <c:pt idx="128">
                  <c:v>33367</c:v>
                </c:pt>
                <c:pt idx="129">
                  <c:v>33368</c:v>
                </c:pt>
                <c:pt idx="130">
                  <c:v>33369</c:v>
                </c:pt>
                <c:pt idx="131">
                  <c:v>33370</c:v>
                </c:pt>
                <c:pt idx="132">
                  <c:v>33371</c:v>
                </c:pt>
                <c:pt idx="133">
                  <c:v>33372</c:v>
                </c:pt>
                <c:pt idx="134">
                  <c:v>33373</c:v>
                </c:pt>
                <c:pt idx="135">
                  <c:v>33374</c:v>
                </c:pt>
                <c:pt idx="136">
                  <c:v>33375</c:v>
                </c:pt>
                <c:pt idx="137">
                  <c:v>33376</c:v>
                </c:pt>
                <c:pt idx="138">
                  <c:v>33377</c:v>
                </c:pt>
                <c:pt idx="139">
                  <c:v>33378</c:v>
                </c:pt>
                <c:pt idx="140">
                  <c:v>33379</c:v>
                </c:pt>
                <c:pt idx="141">
                  <c:v>33380</c:v>
                </c:pt>
                <c:pt idx="142">
                  <c:v>33381</c:v>
                </c:pt>
                <c:pt idx="143">
                  <c:v>33382</c:v>
                </c:pt>
                <c:pt idx="144">
                  <c:v>33383</c:v>
                </c:pt>
                <c:pt idx="145">
                  <c:v>33384</c:v>
                </c:pt>
                <c:pt idx="146">
                  <c:v>33385</c:v>
                </c:pt>
                <c:pt idx="147">
                  <c:v>33386</c:v>
                </c:pt>
                <c:pt idx="148">
                  <c:v>33387</c:v>
                </c:pt>
                <c:pt idx="149">
                  <c:v>33388</c:v>
                </c:pt>
                <c:pt idx="150">
                  <c:v>33389</c:v>
                </c:pt>
                <c:pt idx="151">
                  <c:v>33390</c:v>
                </c:pt>
                <c:pt idx="152">
                  <c:v>33391</c:v>
                </c:pt>
                <c:pt idx="153">
                  <c:v>33392</c:v>
                </c:pt>
                <c:pt idx="154">
                  <c:v>33393</c:v>
                </c:pt>
                <c:pt idx="155">
                  <c:v>33394</c:v>
                </c:pt>
                <c:pt idx="156">
                  <c:v>33395</c:v>
                </c:pt>
                <c:pt idx="157">
                  <c:v>33396</c:v>
                </c:pt>
                <c:pt idx="158">
                  <c:v>33397</c:v>
                </c:pt>
                <c:pt idx="159">
                  <c:v>33398</c:v>
                </c:pt>
                <c:pt idx="160">
                  <c:v>33399</c:v>
                </c:pt>
                <c:pt idx="161">
                  <c:v>33400</c:v>
                </c:pt>
                <c:pt idx="162">
                  <c:v>33401</c:v>
                </c:pt>
                <c:pt idx="163">
                  <c:v>33402</c:v>
                </c:pt>
                <c:pt idx="164">
                  <c:v>33403</c:v>
                </c:pt>
                <c:pt idx="165">
                  <c:v>33404</c:v>
                </c:pt>
                <c:pt idx="166">
                  <c:v>33405</c:v>
                </c:pt>
                <c:pt idx="167">
                  <c:v>33406</c:v>
                </c:pt>
                <c:pt idx="168">
                  <c:v>33407</c:v>
                </c:pt>
                <c:pt idx="169">
                  <c:v>33408</c:v>
                </c:pt>
                <c:pt idx="170">
                  <c:v>33409</c:v>
                </c:pt>
                <c:pt idx="171">
                  <c:v>33410</c:v>
                </c:pt>
                <c:pt idx="172">
                  <c:v>33411</c:v>
                </c:pt>
                <c:pt idx="173">
                  <c:v>33412</c:v>
                </c:pt>
                <c:pt idx="174">
                  <c:v>33413</c:v>
                </c:pt>
                <c:pt idx="175">
                  <c:v>33414</c:v>
                </c:pt>
                <c:pt idx="176">
                  <c:v>33415</c:v>
                </c:pt>
                <c:pt idx="177">
                  <c:v>33416</c:v>
                </c:pt>
                <c:pt idx="178">
                  <c:v>33417</c:v>
                </c:pt>
                <c:pt idx="179">
                  <c:v>33418</c:v>
                </c:pt>
                <c:pt idx="180">
                  <c:v>33419</c:v>
                </c:pt>
                <c:pt idx="181">
                  <c:v>33420</c:v>
                </c:pt>
                <c:pt idx="182">
                  <c:v>33421</c:v>
                </c:pt>
                <c:pt idx="183">
                  <c:v>33422</c:v>
                </c:pt>
                <c:pt idx="184">
                  <c:v>33423</c:v>
                </c:pt>
                <c:pt idx="185">
                  <c:v>33424</c:v>
                </c:pt>
                <c:pt idx="186">
                  <c:v>33425</c:v>
                </c:pt>
                <c:pt idx="187">
                  <c:v>33426</c:v>
                </c:pt>
                <c:pt idx="188">
                  <c:v>33427</c:v>
                </c:pt>
                <c:pt idx="189">
                  <c:v>33428</c:v>
                </c:pt>
                <c:pt idx="190">
                  <c:v>33429</c:v>
                </c:pt>
                <c:pt idx="191">
                  <c:v>33430</c:v>
                </c:pt>
                <c:pt idx="192">
                  <c:v>33431</c:v>
                </c:pt>
                <c:pt idx="193">
                  <c:v>33432</c:v>
                </c:pt>
                <c:pt idx="194">
                  <c:v>33433</c:v>
                </c:pt>
                <c:pt idx="195">
                  <c:v>33434</c:v>
                </c:pt>
                <c:pt idx="196">
                  <c:v>33435</c:v>
                </c:pt>
                <c:pt idx="197">
                  <c:v>33436</c:v>
                </c:pt>
                <c:pt idx="198">
                  <c:v>33437</c:v>
                </c:pt>
                <c:pt idx="199">
                  <c:v>33438</c:v>
                </c:pt>
                <c:pt idx="200">
                  <c:v>33439</c:v>
                </c:pt>
                <c:pt idx="201">
                  <c:v>33440</c:v>
                </c:pt>
                <c:pt idx="202">
                  <c:v>33441</c:v>
                </c:pt>
                <c:pt idx="203">
                  <c:v>33442</c:v>
                </c:pt>
                <c:pt idx="204">
                  <c:v>33443</c:v>
                </c:pt>
                <c:pt idx="205">
                  <c:v>33444</c:v>
                </c:pt>
                <c:pt idx="206">
                  <c:v>33445</c:v>
                </c:pt>
                <c:pt idx="207">
                  <c:v>33446</c:v>
                </c:pt>
                <c:pt idx="208">
                  <c:v>33447</c:v>
                </c:pt>
                <c:pt idx="209">
                  <c:v>33448</c:v>
                </c:pt>
                <c:pt idx="210">
                  <c:v>33449</c:v>
                </c:pt>
                <c:pt idx="211">
                  <c:v>33450</c:v>
                </c:pt>
                <c:pt idx="212">
                  <c:v>33451</c:v>
                </c:pt>
                <c:pt idx="213">
                  <c:v>33452</c:v>
                </c:pt>
                <c:pt idx="214">
                  <c:v>33453</c:v>
                </c:pt>
                <c:pt idx="215">
                  <c:v>33454</c:v>
                </c:pt>
                <c:pt idx="216">
                  <c:v>33455</c:v>
                </c:pt>
                <c:pt idx="217">
                  <c:v>33456</c:v>
                </c:pt>
                <c:pt idx="218">
                  <c:v>33457</c:v>
                </c:pt>
                <c:pt idx="219">
                  <c:v>33458</c:v>
                </c:pt>
                <c:pt idx="220">
                  <c:v>33459</c:v>
                </c:pt>
                <c:pt idx="221">
                  <c:v>33460</c:v>
                </c:pt>
                <c:pt idx="222">
                  <c:v>33461</c:v>
                </c:pt>
                <c:pt idx="223">
                  <c:v>33462</c:v>
                </c:pt>
                <c:pt idx="224">
                  <c:v>33463</c:v>
                </c:pt>
                <c:pt idx="225">
                  <c:v>33464</c:v>
                </c:pt>
                <c:pt idx="226">
                  <c:v>33465</c:v>
                </c:pt>
                <c:pt idx="227">
                  <c:v>33466</c:v>
                </c:pt>
                <c:pt idx="228">
                  <c:v>33467</c:v>
                </c:pt>
                <c:pt idx="229">
                  <c:v>33468</c:v>
                </c:pt>
                <c:pt idx="230">
                  <c:v>33469</c:v>
                </c:pt>
                <c:pt idx="231">
                  <c:v>33470</c:v>
                </c:pt>
                <c:pt idx="232">
                  <c:v>33471</c:v>
                </c:pt>
                <c:pt idx="233">
                  <c:v>33472</c:v>
                </c:pt>
                <c:pt idx="234">
                  <c:v>33473</c:v>
                </c:pt>
                <c:pt idx="235">
                  <c:v>33474</c:v>
                </c:pt>
                <c:pt idx="236">
                  <c:v>33475</c:v>
                </c:pt>
                <c:pt idx="237">
                  <c:v>33476</c:v>
                </c:pt>
                <c:pt idx="238">
                  <c:v>33477</c:v>
                </c:pt>
                <c:pt idx="239">
                  <c:v>33478</c:v>
                </c:pt>
                <c:pt idx="240">
                  <c:v>33479</c:v>
                </c:pt>
                <c:pt idx="241">
                  <c:v>33480</c:v>
                </c:pt>
                <c:pt idx="242">
                  <c:v>33481</c:v>
                </c:pt>
                <c:pt idx="243">
                  <c:v>33482</c:v>
                </c:pt>
                <c:pt idx="244">
                  <c:v>33483</c:v>
                </c:pt>
                <c:pt idx="245">
                  <c:v>33484</c:v>
                </c:pt>
                <c:pt idx="246">
                  <c:v>33485</c:v>
                </c:pt>
                <c:pt idx="247">
                  <c:v>33486</c:v>
                </c:pt>
                <c:pt idx="248">
                  <c:v>33487</c:v>
                </c:pt>
                <c:pt idx="249">
                  <c:v>33488</c:v>
                </c:pt>
                <c:pt idx="250">
                  <c:v>33489</c:v>
                </c:pt>
                <c:pt idx="251">
                  <c:v>33490</c:v>
                </c:pt>
                <c:pt idx="252">
                  <c:v>33491</c:v>
                </c:pt>
                <c:pt idx="253">
                  <c:v>33492</c:v>
                </c:pt>
                <c:pt idx="254">
                  <c:v>33493</c:v>
                </c:pt>
                <c:pt idx="255">
                  <c:v>33494</c:v>
                </c:pt>
                <c:pt idx="256">
                  <c:v>33495</c:v>
                </c:pt>
                <c:pt idx="257">
                  <c:v>33496</c:v>
                </c:pt>
                <c:pt idx="258">
                  <c:v>33497</c:v>
                </c:pt>
                <c:pt idx="259">
                  <c:v>33498</c:v>
                </c:pt>
                <c:pt idx="260">
                  <c:v>33499</c:v>
                </c:pt>
                <c:pt idx="261">
                  <c:v>33500</c:v>
                </c:pt>
                <c:pt idx="262">
                  <c:v>33501</c:v>
                </c:pt>
                <c:pt idx="263">
                  <c:v>33502</c:v>
                </c:pt>
                <c:pt idx="264">
                  <c:v>33503</c:v>
                </c:pt>
                <c:pt idx="265">
                  <c:v>33504</c:v>
                </c:pt>
                <c:pt idx="266">
                  <c:v>33505</c:v>
                </c:pt>
                <c:pt idx="267">
                  <c:v>33506</c:v>
                </c:pt>
                <c:pt idx="268">
                  <c:v>33507</c:v>
                </c:pt>
                <c:pt idx="269">
                  <c:v>33508</c:v>
                </c:pt>
                <c:pt idx="270">
                  <c:v>33509</c:v>
                </c:pt>
                <c:pt idx="271">
                  <c:v>33510</c:v>
                </c:pt>
                <c:pt idx="272">
                  <c:v>33511</c:v>
                </c:pt>
                <c:pt idx="273">
                  <c:v>33512</c:v>
                </c:pt>
                <c:pt idx="274">
                  <c:v>33513</c:v>
                </c:pt>
                <c:pt idx="275">
                  <c:v>33514</c:v>
                </c:pt>
                <c:pt idx="276">
                  <c:v>33515</c:v>
                </c:pt>
                <c:pt idx="277">
                  <c:v>33516</c:v>
                </c:pt>
                <c:pt idx="278">
                  <c:v>33517</c:v>
                </c:pt>
                <c:pt idx="279">
                  <c:v>33518</c:v>
                </c:pt>
                <c:pt idx="280">
                  <c:v>33519</c:v>
                </c:pt>
                <c:pt idx="281">
                  <c:v>33520</c:v>
                </c:pt>
                <c:pt idx="282">
                  <c:v>33521</c:v>
                </c:pt>
                <c:pt idx="283">
                  <c:v>33522</c:v>
                </c:pt>
                <c:pt idx="284">
                  <c:v>33523</c:v>
                </c:pt>
                <c:pt idx="285">
                  <c:v>33524</c:v>
                </c:pt>
                <c:pt idx="286">
                  <c:v>33525</c:v>
                </c:pt>
                <c:pt idx="287">
                  <c:v>33526</c:v>
                </c:pt>
                <c:pt idx="288">
                  <c:v>33527</c:v>
                </c:pt>
                <c:pt idx="289">
                  <c:v>33528</c:v>
                </c:pt>
                <c:pt idx="290">
                  <c:v>33529</c:v>
                </c:pt>
                <c:pt idx="291">
                  <c:v>33530</c:v>
                </c:pt>
                <c:pt idx="292">
                  <c:v>33531</c:v>
                </c:pt>
                <c:pt idx="293">
                  <c:v>33532</c:v>
                </c:pt>
                <c:pt idx="294">
                  <c:v>33533</c:v>
                </c:pt>
                <c:pt idx="295">
                  <c:v>33534</c:v>
                </c:pt>
                <c:pt idx="296">
                  <c:v>33535</c:v>
                </c:pt>
                <c:pt idx="297">
                  <c:v>33536</c:v>
                </c:pt>
                <c:pt idx="298">
                  <c:v>33537</c:v>
                </c:pt>
                <c:pt idx="299">
                  <c:v>33538</c:v>
                </c:pt>
                <c:pt idx="300">
                  <c:v>33539</c:v>
                </c:pt>
                <c:pt idx="301">
                  <c:v>33540</c:v>
                </c:pt>
                <c:pt idx="302">
                  <c:v>33541</c:v>
                </c:pt>
                <c:pt idx="303">
                  <c:v>33542</c:v>
                </c:pt>
                <c:pt idx="304">
                  <c:v>33543</c:v>
                </c:pt>
                <c:pt idx="305">
                  <c:v>33544</c:v>
                </c:pt>
                <c:pt idx="306">
                  <c:v>33545</c:v>
                </c:pt>
                <c:pt idx="307">
                  <c:v>33546</c:v>
                </c:pt>
                <c:pt idx="308">
                  <c:v>33547</c:v>
                </c:pt>
                <c:pt idx="309">
                  <c:v>33548</c:v>
                </c:pt>
                <c:pt idx="310">
                  <c:v>33549</c:v>
                </c:pt>
                <c:pt idx="311">
                  <c:v>33550</c:v>
                </c:pt>
                <c:pt idx="312">
                  <c:v>33551</c:v>
                </c:pt>
                <c:pt idx="313">
                  <c:v>33552</c:v>
                </c:pt>
                <c:pt idx="314">
                  <c:v>33553</c:v>
                </c:pt>
                <c:pt idx="315">
                  <c:v>33554</c:v>
                </c:pt>
                <c:pt idx="316">
                  <c:v>33555</c:v>
                </c:pt>
                <c:pt idx="317">
                  <c:v>33556</c:v>
                </c:pt>
                <c:pt idx="318">
                  <c:v>33557</c:v>
                </c:pt>
                <c:pt idx="319">
                  <c:v>33558</c:v>
                </c:pt>
                <c:pt idx="320">
                  <c:v>33559</c:v>
                </c:pt>
                <c:pt idx="321">
                  <c:v>33560</c:v>
                </c:pt>
                <c:pt idx="322">
                  <c:v>33561</c:v>
                </c:pt>
                <c:pt idx="323">
                  <c:v>33562</c:v>
                </c:pt>
                <c:pt idx="324">
                  <c:v>33563</c:v>
                </c:pt>
                <c:pt idx="325">
                  <c:v>33564</c:v>
                </c:pt>
                <c:pt idx="326">
                  <c:v>33565</c:v>
                </c:pt>
                <c:pt idx="327">
                  <c:v>33566</c:v>
                </c:pt>
                <c:pt idx="328">
                  <c:v>33567</c:v>
                </c:pt>
                <c:pt idx="329">
                  <c:v>33568</c:v>
                </c:pt>
                <c:pt idx="330">
                  <c:v>33569</c:v>
                </c:pt>
                <c:pt idx="331">
                  <c:v>33570</c:v>
                </c:pt>
                <c:pt idx="332">
                  <c:v>33571</c:v>
                </c:pt>
                <c:pt idx="333">
                  <c:v>33572</c:v>
                </c:pt>
                <c:pt idx="334">
                  <c:v>33573</c:v>
                </c:pt>
                <c:pt idx="335">
                  <c:v>33574</c:v>
                </c:pt>
                <c:pt idx="336">
                  <c:v>33575</c:v>
                </c:pt>
                <c:pt idx="337">
                  <c:v>33576</c:v>
                </c:pt>
                <c:pt idx="338">
                  <c:v>33577</c:v>
                </c:pt>
                <c:pt idx="339">
                  <c:v>33578</c:v>
                </c:pt>
                <c:pt idx="340">
                  <c:v>33579</c:v>
                </c:pt>
                <c:pt idx="341">
                  <c:v>33580</c:v>
                </c:pt>
                <c:pt idx="342">
                  <c:v>33581</c:v>
                </c:pt>
                <c:pt idx="343">
                  <c:v>33582</c:v>
                </c:pt>
                <c:pt idx="344">
                  <c:v>33583</c:v>
                </c:pt>
                <c:pt idx="345">
                  <c:v>33584</c:v>
                </c:pt>
                <c:pt idx="346">
                  <c:v>33585</c:v>
                </c:pt>
                <c:pt idx="347">
                  <c:v>33586</c:v>
                </c:pt>
                <c:pt idx="348">
                  <c:v>33587</c:v>
                </c:pt>
                <c:pt idx="349">
                  <c:v>33588</c:v>
                </c:pt>
                <c:pt idx="350">
                  <c:v>33589</c:v>
                </c:pt>
                <c:pt idx="351">
                  <c:v>33590</c:v>
                </c:pt>
                <c:pt idx="352">
                  <c:v>33591</c:v>
                </c:pt>
                <c:pt idx="353">
                  <c:v>33592</c:v>
                </c:pt>
                <c:pt idx="354">
                  <c:v>33593</c:v>
                </c:pt>
                <c:pt idx="355">
                  <c:v>33594</c:v>
                </c:pt>
                <c:pt idx="356">
                  <c:v>33595</c:v>
                </c:pt>
                <c:pt idx="357">
                  <c:v>33596</c:v>
                </c:pt>
                <c:pt idx="358">
                  <c:v>33597</c:v>
                </c:pt>
                <c:pt idx="359">
                  <c:v>33598</c:v>
                </c:pt>
                <c:pt idx="360">
                  <c:v>33599</c:v>
                </c:pt>
                <c:pt idx="361">
                  <c:v>33600</c:v>
                </c:pt>
                <c:pt idx="362">
                  <c:v>33601</c:v>
                </c:pt>
                <c:pt idx="363">
                  <c:v>33602</c:v>
                </c:pt>
                <c:pt idx="364">
                  <c:v>33603</c:v>
                </c:pt>
              </c:numCache>
            </c:numRef>
          </c:cat>
          <c:val>
            <c:numRef>
              <c:f>'1991'!$R$69:$R$433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9-4468-9ECE-20509F903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572056"/>
        <c:axId val="2080576056"/>
      </c:barChart>
      <c:dateAx>
        <c:axId val="208057205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576056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0576056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14199712951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5720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10640189993745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'1991'!$B$51:$M$51</c:f>
              <c:numCache>
                <c:formatCode>0</c:formatCode>
                <c:ptCount val="12"/>
                <c:pt idx="0">
                  <c:v>179</c:v>
                </c:pt>
                <c:pt idx="1">
                  <c:v>94</c:v>
                </c:pt>
                <c:pt idx="2">
                  <c:v>100</c:v>
                </c:pt>
                <c:pt idx="3">
                  <c:v>87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24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F-41EA-A53B-214C7DE23399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'1991'!$B$52:$M$52</c:f>
              <c:numCache>
                <c:formatCode>0</c:formatCode>
                <c:ptCount val="12"/>
                <c:pt idx="0">
                  <c:v>746</c:v>
                </c:pt>
                <c:pt idx="1">
                  <c:v>525</c:v>
                </c:pt>
                <c:pt idx="2">
                  <c:v>275</c:v>
                </c:pt>
                <c:pt idx="3">
                  <c:v>381</c:v>
                </c:pt>
                <c:pt idx="4">
                  <c:v>48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153</c:v>
                </c:pt>
                <c:pt idx="11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F-41EA-A53B-214C7DE23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618968"/>
        <c:axId val="2080622936"/>
      </c:barChart>
      <c:catAx>
        <c:axId val="2080618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22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6229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189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'1992'!$B$51:$M$51</c:f>
              <c:numCache>
                <c:formatCode>0</c:formatCode>
                <c:ptCount val="12"/>
                <c:pt idx="0">
                  <c:v>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</c:v>
                </c:pt>
                <c:pt idx="5">
                  <c:v>0</c:v>
                </c:pt>
                <c:pt idx="6">
                  <c:v>0</c:v>
                </c:pt>
                <c:pt idx="7">
                  <c:v>64</c:v>
                </c:pt>
                <c:pt idx="8">
                  <c:v>19</c:v>
                </c:pt>
                <c:pt idx="9">
                  <c:v>114</c:v>
                </c:pt>
                <c:pt idx="10">
                  <c:v>84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B-43C6-9C4B-F4C47A95CBE5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'1992'!$B$52:$M$52</c:f>
              <c:numCache>
                <c:formatCode>0</c:formatCode>
                <c:ptCount val="12"/>
                <c:pt idx="0">
                  <c:v>484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227</c:v>
                </c:pt>
                <c:pt idx="5">
                  <c:v>0</c:v>
                </c:pt>
                <c:pt idx="6">
                  <c:v>0</c:v>
                </c:pt>
                <c:pt idx="7">
                  <c:v>101</c:v>
                </c:pt>
                <c:pt idx="8">
                  <c:v>68</c:v>
                </c:pt>
                <c:pt idx="9">
                  <c:v>276</c:v>
                </c:pt>
                <c:pt idx="10">
                  <c:v>472</c:v>
                </c:pt>
                <c:pt idx="1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B-43C6-9C4B-F4C47A95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639080"/>
        <c:axId val="2080643048"/>
      </c:barChart>
      <c:catAx>
        <c:axId val="2080639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43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64304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6307311028501E-2"/>
              <c:y val="0.251825200682031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390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69774817493299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'1992'!$B$53:$M$53</c:f>
              <c:numCache>
                <c:formatCode>0</c:formatCode>
                <c:ptCount val="12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7</c:v>
                </c:pt>
                <c:pt idx="9">
                  <c:v>12</c:v>
                </c:pt>
                <c:pt idx="10">
                  <c:v>19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E3D-9DE7-E471AF5E3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675928"/>
        <c:axId val="2080679896"/>
      </c:barChart>
      <c:catAx>
        <c:axId val="208067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79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67989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1.9826517967781902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6759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'1992'!$P$69:$P$434</c:f>
              <c:numCache>
                <c:formatCode>d\-mmm</c:formatCode>
                <c:ptCount val="366"/>
                <c:pt idx="0">
                  <c:v>33604</c:v>
                </c:pt>
                <c:pt idx="1">
                  <c:v>33605</c:v>
                </c:pt>
                <c:pt idx="2">
                  <c:v>33606</c:v>
                </c:pt>
                <c:pt idx="3">
                  <c:v>33607</c:v>
                </c:pt>
                <c:pt idx="4">
                  <c:v>33608</c:v>
                </c:pt>
                <c:pt idx="5">
                  <c:v>33609</c:v>
                </c:pt>
                <c:pt idx="6">
                  <c:v>33610</c:v>
                </c:pt>
                <c:pt idx="7">
                  <c:v>33611</c:v>
                </c:pt>
                <c:pt idx="8">
                  <c:v>33612</c:v>
                </c:pt>
                <c:pt idx="9">
                  <c:v>33613</c:v>
                </c:pt>
                <c:pt idx="10">
                  <c:v>33614</c:v>
                </c:pt>
                <c:pt idx="11">
                  <c:v>33615</c:v>
                </c:pt>
                <c:pt idx="12">
                  <c:v>33616</c:v>
                </c:pt>
                <c:pt idx="13">
                  <c:v>33617</c:v>
                </c:pt>
                <c:pt idx="14">
                  <c:v>33618</c:v>
                </c:pt>
                <c:pt idx="15">
                  <c:v>33619</c:v>
                </c:pt>
                <c:pt idx="16">
                  <c:v>33620</c:v>
                </c:pt>
                <c:pt idx="17">
                  <c:v>33621</c:v>
                </c:pt>
                <c:pt idx="18">
                  <c:v>33622</c:v>
                </c:pt>
                <c:pt idx="19">
                  <c:v>33623</c:v>
                </c:pt>
                <c:pt idx="20">
                  <c:v>33624</c:v>
                </c:pt>
                <c:pt idx="21">
                  <c:v>33625</c:v>
                </c:pt>
                <c:pt idx="22">
                  <c:v>33626</c:v>
                </c:pt>
                <c:pt idx="23">
                  <c:v>33627</c:v>
                </c:pt>
                <c:pt idx="24">
                  <c:v>33628</c:v>
                </c:pt>
                <c:pt idx="25">
                  <c:v>33629</c:v>
                </c:pt>
                <c:pt idx="26">
                  <c:v>33630</c:v>
                </c:pt>
                <c:pt idx="27">
                  <c:v>33631</c:v>
                </c:pt>
                <c:pt idx="28">
                  <c:v>33632</c:v>
                </c:pt>
                <c:pt idx="29">
                  <c:v>33633</c:v>
                </c:pt>
                <c:pt idx="30">
                  <c:v>33634</c:v>
                </c:pt>
                <c:pt idx="31">
                  <c:v>33635</c:v>
                </c:pt>
                <c:pt idx="32">
                  <c:v>33636</c:v>
                </c:pt>
                <c:pt idx="33">
                  <c:v>33637</c:v>
                </c:pt>
                <c:pt idx="34">
                  <c:v>33638</c:v>
                </c:pt>
                <c:pt idx="35">
                  <c:v>33639</c:v>
                </c:pt>
                <c:pt idx="36">
                  <c:v>33640</c:v>
                </c:pt>
                <c:pt idx="37">
                  <c:v>33641</c:v>
                </c:pt>
                <c:pt idx="38">
                  <c:v>33642</c:v>
                </c:pt>
                <c:pt idx="39">
                  <c:v>33643</c:v>
                </c:pt>
                <c:pt idx="40">
                  <c:v>33644</c:v>
                </c:pt>
                <c:pt idx="41">
                  <c:v>33645</c:v>
                </c:pt>
                <c:pt idx="42">
                  <c:v>33646</c:v>
                </c:pt>
                <c:pt idx="43">
                  <c:v>33647</c:v>
                </c:pt>
                <c:pt idx="44">
                  <c:v>33648</c:v>
                </c:pt>
                <c:pt idx="45">
                  <c:v>33649</c:v>
                </c:pt>
                <c:pt idx="46">
                  <c:v>33650</c:v>
                </c:pt>
                <c:pt idx="47">
                  <c:v>33651</c:v>
                </c:pt>
                <c:pt idx="48">
                  <c:v>33652</c:v>
                </c:pt>
                <c:pt idx="49">
                  <c:v>33653</c:v>
                </c:pt>
                <c:pt idx="50">
                  <c:v>33654</c:v>
                </c:pt>
                <c:pt idx="51">
                  <c:v>33655</c:v>
                </c:pt>
                <c:pt idx="52">
                  <c:v>33656</c:v>
                </c:pt>
                <c:pt idx="53">
                  <c:v>33657</c:v>
                </c:pt>
                <c:pt idx="54">
                  <c:v>33658</c:v>
                </c:pt>
                <c:pt idx="55">
                  <c:v>33659</c:v>
                </c:pt>
                <c:pt idx="56">
                  <c:v>33660</c:v>
                </c:pt>
                <c:pt idx="57">
                  <c:v>33661</c:v>
                </c:pt>
                <c:pt idx="58">
                  <c:v>33662</c:v>
                </c:pt>
                <c:pt idx="59">
                  <c:v>33663</c:v>
                </c:pt>
                <c:pt idx="60">
                  <c:v>33664</c:v>
                </c:pt>
                <c:pt idx="61">
                  <c:v>33665</c:v>
                </c:pt>
                <c:pt idx="62">
                  <c:v>33666</c:v>
                </c:pt>
                <c:pt idx="63">
                  <c:v>33667</c:v>
                </c:pt>
                <c:pt idx="64">
                  <c:v>33668</c:v>
                </c:pt>
                <c:pt idx="65">
                  <c:v>33669</c:v>
                </c:pt>
                <c:pt idx="66">
                  <c:v>33670</c:v>
                </c:pt>
                <c:pt idx="67">
                  <c:v>33671</c:v>
                </c:pt>
                <c:pt idx="68">
                  <c:v>33672</c:v>
                </c:pt>
                <c:pt idx="69">
                  <c:v>33673</c:v>
                </c:pt>
                <c:pt idx="70">
                  <c:v>33674</c:v>
                </c:pt>
                <c:pt idx="71">
                  <c:v>33675</c:v>
                </c:pt>
                <c:pt idx="72">
                  <c:v>33676</c:v>
                </c:pt>
                <c:pt idx="73">
                  <c:v>33677</c:v>
                </c:pt>
                <c:pt idx="74">
                  <c:v>33678</c:v>
                </c:pt>
                <c:pt idx="75">
                  <c:v>33679</c:v>
                </c:pt>
                <c:pt idx="76">
                  <c:v>33680</c:v>
                </c:pt>
                <c:pt idx="77">
                  <c:v>33681</c:v>
                </c:pt>
                <c:pt idx="78">
                  <c:v>33682</c:v>
                </c:pt>
                <c:pt idx="79">
                  <c:v>33683</c:v>
                </c:pt>
                <c:pt idx="80">
                  <c:v>33684</c:v>
                </c:pt>
                <c:pt idx="81">
                  <c:v>33685</c:v>
                </c:pt>
                <c:pt idx="82">
                  <c:v>33686</c:v>
                </c:pt>
                <c:pt idx="83">
                  <c:v>33687</c:v>
                </c:pt>
                <c:pt idx="84">
                  <c:v>33688</c:v>
                </c:pt>
                <c:pt idx="85">
                  <c:v>33689</c:v>
                </c:pt>
                <c:pt idx="86">
                  <c:v>33690</c:v>
                </c:pt>
                <c:pt idx="87">
                  <c:v>33691</c:v>
                </c:pt>
                <c:pt idx="88">
                  <c:v>33692</c:v>
                </c:pt>
                <c:pt idx="89">
                  <c:v>33693</c:v>
                </c:pt>
                <c:pt idx="90">
                  <c:v>33694</c:v>
                </c:pt>
                <c:pt idx="91">
                  <c:v>33695</c:v>
                </c:pt>
                <c:pt idx="92">
                  <c:v>33696</c:v>
                </c:pt>
                <c:pt idx="93">
                  <c:v>33697</c:v>
                </c:pt>
                <c:pt idx="94">
                  <c:v>33698</c:v>
                </c:pt>
                <c:pt idx="95">
                  <c:v>33699</c:v>
                </c:pt>
                <c:pt idx="96">
                  <c:v>33700</c:v>
                </c:pt>
                <c:pt idx="97">
                  <c:v>33701</c:v>
                </c:pt>
                <c:pt idx="98">
                  <c:v>33702</c:v>
                </c:pt>
                <c:pt idx="99">
                  <c:v>33703</c:v>
                </c:pt>
                <c:pt idx="100">
                  <c:v>33704</c:v>
                </c:pt>
                <c:pt idx="101">
                  <c:v>33705</c:v>
                </c:pt>
                <c:pt idx="102">
                  <c:v>33706</c:v>
                </c:pt>
                <c:pt idx="103">
                  <c:v>33707</c:v>
                </c:pt>
                <c:pt idx="104">
                  <c:v>33708</c:v>
                </c:pt>
                <c:pt idx="105">
                  <c:v>33709</c:v>
                </c:pt>
                <c:pt idx="106">
                  <c:v>33710</c:v>
                </c:pt>
                <c:pt idx="107">
                  <c:v>33711</c:v>
                </c:pt>
                <c:pt idx="108">
                  <c:v>33712</c:v>
                </c:pt>
                <c:pt idx="109">
                  <c:v>33713</c:v>
                </c:pt>
                <c:pt idx="110">
                  <c:v>33714</c:v>
                </c:pt>
                <c:pt idx="111">
                  <c:v>33715</c:v>
                </c:pt>
                <c:pt idx="112">
                  <c:v>33716</c:v>
                </c:pt>
                <c:pt idx="113">
                  <c:v>33717</c:v>
                </c:pt>
                <c:pt idx="114">
                  <c:v>33718</c:v>
                </c:pt>
                <c:pt idx="115">
                  <c:v>33719</c:v>
                </c:pt>
                <c:pt idx="116">
                  <c:v>33720</c:v>
                </c:pt>
                <c:pt idx="117">
                  <c:v>33721</c:v>
                </c:pt>
                <c:pt idx="118">
                  <c:v>33722</c:v>
                </c:pt>
                <c:pt idx="119">
                  <c:v>33723</c:v>
                </c:pt>
                <c:pt idx="120">
                  <c:v>33724</c:v>
                </c:pt>
                <c:pt idx="121">
                  <c:v>33725</c:v>
                </c:pt>
                <c:pt idx="122">
                  <c:v>33726</c:v>
                </c:pt>
                <c:pt idx="123">
                  <c:v>33727</c:v>
                </c:pt>
                <c:pt idx="124">
                  <c:v>33728</c:v>
                </c:pt>
                <c:pt idx="125">
                  <c:v>33729</c:v>
                </c:pt>
                <c:pt idx="126">
                  <c:v>33730</c:v>
                </c:pt>
                <c:pt idx="127">
                  <c:v>33731</c:v>
                </c:pt>
                <c:pt idx="128">
                  <c:v>33732</c:v>
                </c:pt>
                <c:pt idx="129">
                  <c:v>33733</c:v>
                </c:pt>
                <c:pt idx="130">
                  <c:v>33734</c:v>
                </c:pt>
                <c:pt idx="131">
                  <c:v>33735</c:v>
                </c:pt>
                <c:pt idx="132">
                  <c:v>33736</c:v>
                </c:pt>
                <c:pt idx="133">
                  <c:v>33737</c:v>
                </c:pt>
                <c:pt idx="134">
                  <c:v>33738</c:v>
                </c:pt>
                <c:pt idx="135">
                  <c:v>33739</c:v>
                </c:pt>
                <c:pt idx="136">
                  <c:v>33740</c:v>
                </c:pt>
                <c:pt idx="137">
                  <c:v>33741</c:v>
                </c:pt>
                <c:pt idx="138">
                  <c:v>33742</c:v>
                </c:pt>
                <c:pt idx="139">
                  <c:v>33743</c:v>
                </c:pt>
                <c:pt idx="140">
                  <c:v>33744</c:v>
                </c:pt>
                <c:pt idx="141">
                  <c:v>33745</c:v>
                </c:pt>
                <c:pt idx="142">
                  <c:v>33746</c:v>
                </c:pt>
                <c:pt idx="143">
                  <c:v>33747</c:v>
                </c:pt>
                <c:pt idx="144">
                  <c:v>33748</c:v>
                </c:pt>
                <c:pt idx="145">
                  <c:v>33749</c:v>
                </c:pt>
                <c:pt idx="146">
                  <c:v>33750</c:v>
                </c:pt>
                <c:pt idx="147">
                  <c:v>33751</c:v>
                </c:pt>
                <c:pt idx="148">
                  <c:v>33752</c:v>
                </c:pt>
                <c:pt idx="149">
                  <c:v>33753</c:v>
                </c:pt>
                <c:pt idx="150">
                  <c:v>33754</c:v>
                </c:pt>
                <c:pt idx="151">
                  <c:v>33755</c:v>
                </c:pt>
                <c:pt idx="152">
                  <c:v>33756</c:v>
                </c:pt>
                <c:pt idx="153">
                  <c:v>33757</c:v>
                </c:pt>
                <c:pt idx="154">
                  <c:v>33758</c:v>
                </c:pt>
                <c:pt idx="155">
                  <c:v>33759</c:v>
                </c:pt>
                <c:pt idx="156">
                  <c:v>33760</c:v>
                </c:pt>
                <c:pt idx="157">
                  <c:v>33761</c:v>
                </c:pt>
                <c:pt idx="158">
                  <c:v>33762</c:v>
                </c:pt>
                <c:pt idx="159">
                  <c:v>33763</c:v>
                </c:pt>
                <c:pt idx="160">
                  <c:v>33764</c:v>
                </c:pt>
                <c:pt idx="161">
                  <c:v>33765</c:v>
                </c:pt>
                <c:pt idx="162">
                  <c:v>33766</c:v>
                </c:pt>
                <c:pt idx="163">
                  <c:v>33767</c:v>
                </c:pt>
                <c:pt idx="164">
                  <c:v>33768</c:v>
                </c:pt>
                <c:pt idx="165">
                  <c:v>33769</c:v>
                </c:pt>
                <c:pt idx="166">
                  <c:v>33770</c:v>
                </c:pt>
                <c:pt idx="167">
                  <c:v>33771</c:v>
                </c:pt>
                <c:pt idx="168">
                  <c:v>33772</c:v>
                </c:pt>
                <c:pt idx="169">
                  <c:v>33773</c:v>
                </c:pt>
                <c:pt idx="170">
                  <c:v>33774</c:v>
                </c:pt>
                <c:pt idx="171">
                  <c:v>33775</c:v>
                </c:pt>
                <c:pt idx="172">
                  <c:v>33776</c:v>
                </c:pt>
                <c:pt idx="173">
                  <c:v>33777</c:v>
                </c:pt>
                <c:pt idx="174">
                  <c:v>33778</c:v>
                </c:pt>
                <c:pt idx="175">
                  <c:v>33779</c:v>
                </c:pt>
                <c:pt idx="176">
                  <c:v>33780</c:v>
                </c:pt>
                <c:pt idx="177">
                  <c:v>33781</c:v>
                </c:pt>
                <c:pt idx="178">
                  <c:v>33782</c:v>
                </c:pt>
                <c:pt idx="179">
                  <c:v>33783</c:v>
                </c:pt>
                <c:pt idx="180">
                  <c:v>33784</c:v>
                </c:pt>
                <c:pt idx="181">
                  <c:v>33785</c:v>
                </c:pt>
                <c:pt idx="182">
                  <c:v>33786</c:v>
                </c:pt>
                <c:pt idx="183">
                  <c:v>33787</c:v>
                </c:pt>
                <c:pt idx="184">
                  <c:v>33788</c:v>
                </c:pt>
                <c:pt idx="185">
                  <c:v>33789</c:v>
                </c:pt>
                <c:pt idx="186">
                  <c:v>33790</c:v>
                </c:pt>
                <c:pt idx="187">
                  <c:v>33791</c:v>
                </c:pt>
                <c:pt idx="188">
                  <c:v>33792</c:v>
                </c:pt>
                <c:pt idx="189">
                  <c:v>33793</c:v>
                </c:pt>
                <c:pt idx="190">
                  <c:v>33794</c:v>
                </c:pt>
                <c:pt idx="191">
                  <c:v>33795</c:v>
                </c:pt>
                <c:pt idx="192">
                  <c:v>33796</c:v>
                </c:pt>
                <c:pt idx="193">
                  <c:v>33797</c:v>
                </c:pt>
                <c:pt idx="194">
                  <c:v>33798</c:v>
                </c:pt>
                <c:pt idx="195">
                  <c:v>33799</c:v>
                </c:pt>
                <c:pt idx="196">
                  <c:v>33800</c:v>
                </c:pt>
                <c:pt idx="197">
                  <c:v>33801</c:v>
                </c:pt>
                <c:pt idx="198">
                  <c:v>33802</c:v>
                </c:pt>
                <c:pt idx="199">
                  <c:v>33803</c:v>
                </c:pt>
                <c:pt idx="200">
                  <c:v>33804</c:v>
                </c:pt>
                <c:pt idx="201">
                  <c:v>33805</c:v>
                </c:pt>
                <c:pt idx="202">
                  <c:v>33806</c:v>
                </c:pt>
                <c:pt idx="203">
                  <c:v>33807</c:v>
                </c:pt>
                <c:pt idx="204">
                  <c:v>33808</c:v>
                </c:pt>
                <c:pt idx="205">
                  <c:v>33809</c:v>
                </c:pt>
                <c:pt idx="206">
                  <c:v>33810</c:v>
                </c:pt>
                <c:pt idx="207">
                  <c:v>33811</c:v>
                </c:pt>
                <c:pt idx="208">
                  <c:v>33812</c:v>
                </c:pt>
                <c:pt idx="209">
                  <c:v>33813</c:v>
                </c:pt>
                <c:pt idx="210">
                  <c:v>33814</c:v>
                </c:pt>
                <c:pt idx="211">
                  <c:v>33815</c:v>
                </c:pt>
                <c:pt idx="212">
                  <c:v>33816</c:v>
                </c:pt>
                <c:pt idx="213">
                  <c:v>33817</c:v>
                </c:pt>
                <c:pt idx="214">
                  <c:v>33818</c:v>
                </c:pt>
                <c:pt idx="215">
                  <c:v>33819</c:v>
                </c:pt>
                <c:pt idx="216">
                  <c:v>33820</c:v>
                </c:pt>
                <c:pt idx="217">
                  <c:v>33821</c:v>
                </c:pt>
                <c:pt idx="218">
                  <c:v>33822</c:v>
                </c:pt>
                <c:pt idx="219">
                  <c:v>33823</c:v>
                </c:pt>
                <c:pt idx="220">
                  <c:v>33824</c:v>
                </c:pt>
                <c:pt idx="221">
                  <c:v>33825</c:v>
                </c:pt>
                <c:pt idx="222">
                  <c:v>33826</c:v>
                </c:pt>
                <c:pt idx="223">
                  <c:v>33827</c:v>
                </c:pt>
                <c:pt idx="224">
                  <c:v>33828</c:v>
                </c:pt>
                <c:pt idx="225">
                  <c:v>33829</c:v>
                </c:pt>
                <c:pt idx="226">
                  <c:v>33830</c:v>
                </c:pt>
                <c:pt idx="227">
                  <c:v>33831</c:v>
                </c:pt>
                <c:pt idx="228">
                  <c:v>33832</c:v>
                </c:pt>
                <c:pt idx="229">
                  <c:v>33833</c:v>
                </c:pt>
                <c:pt idx="230">
                  <c:v>33834</c:v>
                </c:pt>
                <c:pt idx="231">
                  <c:v>33835</c:v>
                </c:pt>
                <c:pt idx="232">
                  <c:v>33836</c:v>
                </c:pt>
                <c:pt idx="233">
                  <c:v>33837</c:v>
                </c:pt>
                <c:pt idx="234">
                  <c:v>33838</c:v>
                </c:pt>
                <c:pt idx="235">
                  <c:v>33839</c:v>
                </c:pt>
                <c:pt idx="236">
                  <c:v>33840</c:v>
                </c:pt>
                <c:pt idx="237">
                  <c:v>33841</c:v>
                </c:pt>
                <c:pt idx="238">
                  <c:v>33842</c:v>
                </c:pt>
                <c:pt idx="239">
                  <c:v>33843</c:v>
                </c:pt>
                <c:pt idx="240">
                  <c:v>33844</c:v>
                </c:pt>
                <c:pt idx="241">
                  <c:v>33845</c:v>
                </c:pt>
                <c:pt idx="242">
                  <c:v>33846</c:v>
                </c:pt>
                <c:pt idx="243">
                  <c:v>33847</c:v>
                </c:pt>
                <c:pt idx="244">
                  <c:v>33848</c:v>
                </c:pt>
                <c:pt idx="245">
                  <c:v>33849</c:v>
                </c:pt>
                <c:pt idx="246">
                  <c:v>33850</c:v>
                </c:pt>
                <c:pt idx="247">
                  <c:v>33851</c:v>
                </c:pt>
                <c:pt idx="248">
                  <c:v>33852</c:v>
                </c:pt>
                <c:pt idx="249">
                  <c:v>33853</c:v>
                </c:pt>
                <c:pt idx="250">
                  <c:v>33854</c:v>
                </c:pt>
                <c:pt idx="251">
                  <c:v>33855</c:v>
                </c:pt>
                <c:pt idx="252">
                  <c:v>33856</c:v>
                </c:pt>
                <c:pt idx="253">
                  <c:v>33857</c:v>
                </c:pt>
                <c:pt idx="254">
                  <c:v>33858</c:v>
                </c:pt>
                <c:pt idx="255">
                  <c:v>33859</c:v>
                </c:pt>
                <c:pt idx="256">
                  <c:v>33860</c:v>
                </c:pt>
                <c:pt idx="257">
                  <c:v>33861</c:v>
                </c:pt>
                <c:pt idx="258">
                  <c:v>33862</c:v>
                </c:pt>
                <c:pt idx="259">
                  <c:v>33863</c:v>
                </c:pt>
                <c:pt idx="260">
                  <c:v>33864</c:v>
                </c:pt>
                <c:pt idx="261">
                  <c:v>33865</c:v>
                </c:pt>
                <c:pt idx="262">
                  <c:v>33866</c:v>
                </c:pt>
                <c:pt idx="263">
                  <c:v>33867</c:v>
                </c:pt>
                <c:pt idx="264">
                  <c:v>33868</c:v>
                </c:pt>
                <c:pt idx="265">
                  <c:v>33869</c:v>
                </c:pt>
                <c:pt idx="266">
                  <c:v>33870</c:v>
                </c:pt>
                <c:pt idx="267">
                  <c:v>33871</c:v>
                </c:pt>
                <c:pt idx="268">
                  <c:v>33872</c:v>
                </c:pt>
                <c:pt idx="269">
                  <c:v>33873</c:v>
                </c:pt>
                <c:pt idx="270">
                  <c:v>33874</c:v>
                </c:pt>
                <c:pt idx="271">
                  <c:v>33875</c:v>
                </c:pt>
                <c:pt idx="272">
                  <c:v>33876</c:v>
                </c:pt>
                <c:pt idx="273">
                  <c:v>33877</c:v>
                </c:pt>
                <c:pt idx="274">
                  <c:v>33878</c:v>
                </c:pt>
                <c:pt idx="275">
                  <c:v>33879</c:v>
                </c:pt>
                <c:pt idx="276">
                  <c:v>33880</c:v>
                </c:pt>
                <c:pt idx="277">
                  <c:v>33881</c:v>
                </c:pt>
                <c:pt idx="278">
                  <c:v>33882</c:v>
                </c:pt>
                <c:pt idx="279">
                  <c:v>33883</c:v>
                </c:pt>
                <c:pt idx="280">
                  <c:v>33884</c:v>
                </c:pt>
                <c:pt idx="281">
                  <c:v>33885</c:v>
                </c:pt>
                <c:pt idx="282">
                  <c:v>33886</c:v>
                </c:pt>
                <c:pt idx="283">
                  <c:v>33887</c:v>
                </c:pt>
                <c:pt idx="284">
                  <c:v>33888</c:v>
                </c:pt>
                <c:pt idx="285">
                  <c:v>33889</c:v>
                </c:pt>
                <c:pt idx="286">
                  <c:v>33890</c:v>
                </c:pt>
                <c:pt idx="287">
                  <c:v>33891</c:v>
                </c:pt>
                <c:pt idx="288">
                  <c:v>33892</c:v>
                </c:pt>
                <c:pt idx="289">
                  <c:v>33893</c:v>
                </c:pt>
                <c:pt idx="290">
                  <c:v>33894</c:v>
                </c:pt>
                <c:pt idx="291">
                  <c:v>33895</c:v>
                </c:pt>
                <c:pt idx="292">
                  <c:v>33896</c:v>
                </c:pt>
                <c:pt idx="293">
                  <c:v>33897</c:v>
                </c:pt>
                <c:pt idx="294">
                  <c:v>33898</c:v>
                </c:pt>
                <c:pt idx="295">
                  <c:v>33899</c:v>
                </c:pt>
                <c:pt idx="296">
                  <c:v>33900</c:v>
                </c:pt>
                <c:pt idx="297">
                  <c:v>33901</c:v>
                </c:pt>
                <c:pt idx="298">
                  <c:v>33902</c:v>
                </c:pt>
                <c:pt idx="299">
                  <c:v>33903</c:v>
                </c:pt>
                <c:pt idx="300">
                  <c:v>33904</c:v>
                </c:pt>
                <c:pt idx="301">
                  <c:v>33905</c:v>
                </c:pt>
                <c:pt idx="302">
                  <c:v>33906</c:v>
                </c:pt>
                <c:pt idx="303">
                  <c:v>33907</c:v>
                </c:pt>
                <c:pt idx="304">
                  <c:v>33908</c:v>
                </c:pt>
                <c:pt idx="305">
                  <c:v>33909</c:v>
                </c:pt>
                <c:pt idx="306">
                  <c:v>33910</c:v>
                </c:pt>
                <c:pt idx="307">
                  <c:v>33911</c:v>
                </c:pt>
                <c:pt idx="308">
                  <c:v>33912</c:v>
                </c:pt>
                <c:pt idx="309">
                  <c:v>33913</c:v>
                </c:pt>
                <c:pt idx="310">
                  <c:v>33914</c:v>
                </c:pt>
                <c:pt idx="311">
                  <c:v>33915</c:v>
                </c:pt>
                <c:pt idx="312">
                  <c:v>33916</c:v>
                </c:pt>
                <c:pt idx="313">
                  <c:v>33917</c:v>
                </c:pt>
                <c:pt idx="314">
                  <c:v>33918</c:v>
                </c:pt>
                <c:pt idx="315">
                  <c:v>33919</c:v>
                </c:pt>
                <c:pt idx="316">
                  <c:v>33920</c:v>
                </c:pt>
                <c:pt idx="317">
                  <c:v>33921</c:v>
                </c:pt>
                <c:pt idx="318">
                  <c:v>33922</c:v>
                </c:pt>
                <c:pt idx="319">
                  <c:v>33923</c:v>
                </c:pt>
                <c:pt idx="320">
                  <c:v>33924</c:v>
                </c:pt>
                <c:pt idx="321">
                  <c:v>33925</c:v>
                </c:pt>
                <c:pt idx="322">
                  <c:v>33926</c:v>
                </c:pt>
                <c:pt idx="323">
                  <c:v>33927</c:v>
                </c:pt>
                <c:pt idx="324">
                  <c:v>33928</c:v>
                </c:pt>
                <c:pt idx="325">
                  <c:v>33929</c:v>
                </c:pt>
                <c:pt idx="326">
                  <c:v>33930</c:v>
                </c:pt>
                <c:pt idx="327">
                  <c:v>33931</c:v>
                </c:pt>
                <c:pt idx="328">
                  <c:v>33932</c:v>
                </c:pt>
                <c:pt idx="329">
                  <c:v>33933</c:v>
                </c:pt>
                <c:pt idx="330">
                  <c:v>33934</c:v>
                </c:pt>
                <c:pt idx="331">
                  <c:v>33935</c:v>
                </c:pt>
                <c:pt idx="332">
                  <c:v>33936</c:v>
                </c:pt>
                <c:pt idx="333">
                  <c:v>33937</c:v>
                </c:pt>
                <c:pt idx="334">
                  <c:v>33938</c:v>
                </c:pt>
                <c:pt idx="335">
                  <c:v>33939</c:v>
                </c:pt>
                <c:pt idx="336">
                  <c:v>33940</c:v>
                </c:pt>
                <c:pt idx="337">
                  <c:v>33941</c:v>
                </c:pt>
                <c:pt idx="338">
                  <c:v>33942</c:v>
                </c:pt>
                <c:pt idx="339">
                  <c:v>33943</c:v>
                </c:pt>
                <c:pt idx="340">
                  <c:v>33944</c:v>
                </c:pt>
                <c:pt idx="341">
                  <c:v>33945</c:v>
                </c:pt>
                <c:pt idx="342">
                  <c:v>33946</c:v>
                </c:pt>
                <c:pt idx="343">
                  <c:v>33947</c:v>
                </c:pt>
                <c:pt idx="344">
                  <c:v>33948</c:v>
                </c:pt>
                <c:pt idx="345">
                  <c:v>33949</c:v>
                </c:pt>
                <c:pt idx="346">
                  <c:v>33950</c:v>
                </c:pt>
                <c:pt idx="347">
                  <c:v>33951</c:v>
                </c:pt>
                <c:pt idx="348">
                  <c:v>33952</c:v>
                </c:pt>
                <c:pt idx="349">
                  <c:v>33953</c:v>
                </c:pt>
                <c:pt idx="350">
                  <c:v>33954</c:v>
                </c:pt>
                <c:pt idx="351">
                  <c:v>33955</c:v>
                </c:pt>
                <c:pt idx="352">
                  <c:v>33956</c:v>
                </c:pt>
                <c:pt idx="353">
                  <c:v>33957</c:v>
                </c:pt>
                <c:pt idx="354">
                  <c:v>33958</c:v>
                </c:pt>
                <c:pt idx="355">
                  <c:v>33959</c:v>
                </c:pt>
                <c:pt idx="356">
                  <c:v>33960</c:v>
                </c:pt>
                <c:pt idx="357">
                  <c:v>33961</c:v>
                </c:pt>
                <c:pt idx="358">
                  <c:v>33962</c:v>
                </c:pt>
                <c:pt idx="359">
                  <c:v>33963</c:v>
                </c:pt>
                <c:pt idx="360">
                  <c:v>33964</c:v>
                </c:pt>
                <c:pt idx="361">
                  <c:v>33965</c:v>
                </c:pt>
                <c:pt idx="362">
                  <c:v>33966</c:v>
                </c:pt>
                <c:pt idx="363">
                  <c:v>33967</c:v>
                </c:pt>
                <c:pt idx="364">
                  <c:v>33968</c:v>
                </c:pt>
                <c:pt idx="365">
                  <c:v>33969</c:v>
                </c:pt>
              </c:numCache>
            </c:numRef>
          </c:cat>
          <c:val>
            <c:numRef>
              <c:f>'1992'!$Q$69:$Q$434</c:f>
              <c:numCache>
                <c:formatCode>General</c:formatCode>
                <c:ptCount val="36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23</c:v>
                </c:pt>
                <c:pt idx="9">
                  <c:v>25</c:v>
                </c:pt>
                <c:pt idx="10">
                  <c:v>43</c:v>
                </c:pt>
                <c:pt idx="11">
                  <c:v>5</c:v>
                </c:pt>
                <c:pt idx="12">
                  <c:v>93</c:v>
                </c:pt>
                <c:pt idx="13">
                  <c:v>32</c:v>
                </c:pt>
                <c:pt idx="14">
                  <c:v>1</c:v>
                </c:pt>
                <c:pt idx="15">
                  <c:v>48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29</c:v>
                </c:pt>
                <c:pt idx="20">
                  <c:v>16</c:v>
                </c:pt>
                <c:pt idx="21">
                  <c:v>49</c:v>
                </c:pt>
                <c:pt idx="22">
                  <c:v>15</c:v>
                </c:pt>
                <c:pt idx="23">
                  <c:v>49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</c:v>
                </c:pt>
                <c:pt idx="28">
                  <c:v>0</c:v>
                </c:pt>
                <c:pt idx="29">
                  <c:v>4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32</c:v>
                </c:pt>
                <c:pt idx="122">
                  <c:v>0</c:v>
                </c:pt>
                <c:pt idx="123">
                  <c:v>0</c:v>
                </c:pt>
                <c:pt idx="124">
                  <c:v>40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17</c:v>
                </c:pt>
                <c:pt idx="136">
                  <c:v>17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8</c:v>
                </c:pt>
                <c:pt idx="141">
                  <c:v>46</c:v>
                </c:pt>
                <c:pt idx="142">
                  <c:v>0</c:v>
                </c:pt>
                <c:pt idx="143">
                  <c:v>0</c:v>
                </c:pt>
                <c:pt idx="144">
                  <c:v>18</c:v>
                </c:pt>
                <c:pt idx="145">
                  <c:v>3</c:v>
                </c:pt>
                <c:pt idx="146">
                  <c:v>0</c:v>
                </c:pt>
                <c:pt idx="147">
                  <c:v>0</c:v>
                </c:pt>
                <c:pt idx="148">
                  <c:v>13</c:v>
                </c:pt>
                <c:pt idx="149">
                  <c:v>0</c:v>
                </c:pt>
                <c:pt idx="150">
                  <c:v>33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6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9</c:v>
                </c:pt>
                <c:pt idx="239">
                  <c:v>2</c:v>
                </c:pt>
                <c:pt idx="240">
                  <c:v>0</c:v>
                </c:pt>
                <c:pt idx="241">
                  <c:v>19</c:v>
                </c:pt>
                <c:pt idx="242">
                  <c:v>0</c:v>
                </c:pt>
                <c:pt idx="243">
                  <c:v>64</c:v>
                </c:pt>
                <c:pt idx="244">
                  <c:v>16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12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2</c:v>
                </c:pt>
                <c:pt idx="268">
                  <c:v>8</c:v>
                </c:pt>
                <c:pt idx="269">
                  <c:v>0</c:v>
                </c:pt>
                <c:pt idx="270">
                  <c:v>5</c:v>
                </c:pt>
                <c:pt idx="271">
                  <c:v>0</c:v>
                </c:pt>
                <c:pt idx="272">
                  <c:v>6</c:v>
                </c:pt>
                <c:pt idx="273">
                  <c:v>0</c:v>
                </c:pt>
                <c:pt idx="274">
                  <c:v>2</c:v>
                </c:pt>
                <c:pt idx="275">
                  <c:v>8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31</c:v>
                </c:pt>
                <c:pt idx="282">
                  <c:v>0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114</c:v>
                </c:pt>
                <c:pt idx="294">
                  <c:v>3</c:v>
                </c:pt>
                <c:pt idx="295">
                  <c:v>20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63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11</c:v>
                </c:pt>
                <c:pt idx="304">
                  <c:v>9</c:v>
                </c:pt>
                <c:pt idx="305">
                  <c:v>2</c:v>
                </c:pt>
                <c:pt idx="306">
                  <c:v>7</c:v>
                </c:pt>
                <c:pt idx="307">
                  <c:v>0</c:v>
                </c:pt>
                <c:pt idx="308">
                  <c:v>5</c:v>
                </c:pt>
                <c:pt idx="309">
                  <c:v>0</c:v>
                </c:pt>
                <c:pt idx="310">
                  <c:v>8</c:v>
                </c:pt>
                <c:pt idx="311">
                  <c:v>0</c:v>
                </c:pt>
                <c:pt idx="312">
                  <c:v>1</c:v>
                </c:pt>
                <c:pt idx="313">
                  <c:v>0</c:v>
                </c:pt>
                <c:pt idx="314">
                  <c:v>0</c:v>
                </c:pt>
                <c:pt idx="315">
                  <c:v>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23</c:v>
                </c:pt>
                <c:pt idx="321">
                  <c:v>51</c:v>
                </c:pt>
                <c:pt idx="322">
                  <c:v>84</c:v>
                </c:pt>
                <c:pt idx="323">
                  <c:v>0</c:v>
                </c:pt>
                <c:pt idx="324">
                  <c:v>4</c:v>
                </c:pt>
                <c:pt idx="325">
                  <c:v>50</c:v>
                </c:pt>
                <c:pt idx="326">
                  <c:v>0</c:v>
                </c:pt>
                <c:pt idx="327">
                  <c:v>29</c:v>
                </c:pt>
                <c:pt idx="328">
                  <c:v>11</c:v>
                </c:pt>
                <c:pt idx="329">
                  <c:v>63</c:v>
                </c:pt>
                <c:pt idx="330">
                  <c:v>35</c:v>
                </c:pt>
                <c:pt idx="331">
                  <c:v>16</c:v>
                </c:pt>
                <c:pt idx="332">
                  <c:v>3</c:v>
                </c:pt>
                <c:pt idx="333">
                  <c:v>4</c:v>
                </c:pt>
                <c:pt idx="334">
                  <c:v>74</c:v>
                </c:pt>
                <c:pt idx="335">
                  <c:v>65</c:v>
                </c:pt>
                <c:pt idx="336">
                  <c:v>24</c:v>
                </c:pt>
                <c:pt idx="337">
                  <c:v>66</c:v>
                </c:pt>
                <c:pt idx="338">
                  <c:v>10</c:v>
                </c:pt>
                <c:pt idx="339">
                  <c:v>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35</c:v>
                </c:pt>
                <c:pt idx="345">
                  <c:v>5</c:v>
                </c:pt>
                <c:pt idx="346">
                  <c:v>0</c:v>
                </c:pt>
                <c:pt idx="347">
                  <c:v>9</c:v>
                </c:pt>
                <c:pt idx="348">
                  <c:v>24</c:v>
                </c:pt>
                <c:pt idx="349">
                  <c:v>10</c:v>
                </c:pt>
                <c:pt idx="350">
                  <c:v>6</c:v>
                </c:pt>
                <c:pt idx="351">
                  <c:v>33</c:v>
                </c:pt>
                <c:pt idx="352">
                  <c:v>0</c:v>
                </c:pt>
                <c:pt idx="353">
                  <c:v>2</c:v>
                </c:pt>
                <c:pt idx="354">
                  <c:v>0</c:v>
                </c:pt>
                <c:pt idx="355">
                  <c:v>6</c:v>
                </c:pt>
                <c:pt idx="356">
                  <c:v>0</c:v>
                </c:pt>
                <c:pt idx="357">
                  <c:v>31</c:v>
                </c:pt>
                <c:pt idx="358">
                  <c:v>0</c:v>
                </c:pt>
                <c:pt idx="359">
                  <c:v>0</c:v>
                </c:pt>
                <c:pt idx="360">
                  <c:v>36</c:v>
                </c:pt>
                <c:pt idx="361">
                  <c:v>1</c:v>
                </c:pt>
                <c:pt idx="362">
                  <c:v>0</c:v>
                </c:pt>
                <c:pt idx="363">
                  <c:v>0</c:v>
                </c:pt>
                <c:pt idx="364">
                  <c:v>10</c:v>
                </c:pt>
                <c:pt idx="36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E-4BBB-BFAE-F5C539E2FF7B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'1992'!$P$69:$P$434</c:f>
              <c:numCache>
                <c:formatCode>d\-mmm</c:formatCode>
                <c:ptCount val="366"/>
                <c:pt idx="0">
                  <c:v>33604</c:v>
                </c:pt>
                <c:pt idx="1">
                  <c:v>33605</c:v>
                </c:pt>
                <c:pt idx="2">
                  <c:v>33606</c:v>
                </c:pt>
                <c:pt idx="3">
                  <c:v>33607</c:v>
                </c:pt>
                <c:pt idx="4">
                  <c:v>33608</c:v>
                </c:pt>
                <c:pt idx="5">
                  <c:v>33609</c:v>
                </c:pt>
                <c:pt idx="6">
                  <c:v>33610</c:v>
                </c:pt>
                <c:pt idx="7">
                  <c:v>33611</c:v>
                </c:pt>
                <c:pt idx="8">
                  <c:v>33612</c:v>
                </c:pt>
                <c:pt idx="9">
                  <c:v>33613</c:v>
                </c:pt>
                <c:pt idx="10">
                  <c:v>33614</c:v>
                </c:pt>
                <c:pt idx="11">
                  <c:v>33615</c:v>
                </c:pt>
                <c:pt idx="12">
                  <c:v>33616</c:v>
                </c:pt>
                <c:pt idx="13">
                  <c:v>33617</c:v>
                </c:pt>
                <c:pt idx="14">
                  <c:v>33618</c:v>
                </c:pt>
                <c:pt idx="15">
                  <c:v>33619</c:v>
                </c:pt>
                <c:pt idx="16">
                  <c:v>33620</c:v>
                </c:pt>
                <c:pt idx="17">
                  <c:v>33621</c:v>
                </c:pt>
                <c:pt idx="18">
                  <c:v>33622</c:v>
                </c:pt>
                <c:pt idx="19">
                  <c:v>33623</c:v>
                </c:pt>
                <c:pt idx="20">
                  <c:v>33624</c:v>
                </c:pt>
                <c:pt idx="21">
                  <c:v>33625</c:v>
                </c:pt>
                <c:pt idx="22">
                  <c:v>33626</c:v>
                </c:pt>
                <c:pt idx="23">
                  <c:v>33627</c:v>
                </c:pt>
                <c:pt idx="24">
                  <c:v>33628</c:v>
                </c:pt>
                <c:pt idx="25">
                  <c:v>33629</c:v>
                </c:pt>
                <c:pt idx="26">
                  <c:v>33630</c:v>
                </c:pt>
                <c:pt idx="27">
                  <c:v>33631</c:v>
                </c:pt>
                <c:pt idx="28">
                  <c:v>33632</c:v>
                </c:pt>
                <c:pt idx="29">
                  <c:v>33633</c:v>
                </c:pt>
                <c:pt idx="30">
                  <c:v>33634</c:v>
                </c:pt>
                <c:pt idx="31">
                  <c:v>33635</c:v>
                </c:pt>
                <c:pt idx="32">
                  <c:v>33636</c:v>
                </c:pt>
                <c:pt idx="33">
                  <c:v>33637</c:v>
                </c:pt>
                <c:pt idx="34">
                  <c:v>33638</c:v>
                </c:pt>
                <c:pt idx="35">
                  <c:v>33639</c:v>
                </c:pt>
                <c:pt idx="36">
                  <c:v>33640</c:v>
                </c:pt>
                <c:pt idx="37">
                  <c:v>33641</c:v>
                </c:pt>
                <c:pt idx="38">
                  <c:v>33642</c:v>
                </c:pt>
                <c:pt idx="39">
                  <c:v>33643</c:v>
                </c:pt>
                <c:pt idx="40">
                  <c:v>33644</c:v>
                </c:pt>
                <c:pt idx="41">
                  <c:v>33645</c:v>
                </c:pt>
                <c:pt idx="42">
                  <c:v>33646</c:v>
                </c:pt>
                <c:pt idx="43">
                  <c:v>33647</c:v>
                </c:pt>
                <c:pt idx="44">
                  <c:v>33648</c:v>
                </c:pt>
                <c:pt idx="45">
                  <c:v>33649</c:v>
                </c:pt>
                <c:pt idx="46">
                  <c:v>33650</c:v>
                </c:pt>
                <c:pt idx="47">
                  <c:v>33651</c:v>
                </c:pt>
                <c:pt idx="48">
                  <c:v>33652</c:v>
                </c:pt>
                <c:pt idx="49">
                  <c:v>33653</c:v>
                </c:pt>
                <c:pt idx="50">
                  <c:v>33654</c:v>
                </c:pt>
                <c:pt idx="51">
                  <c:v>33655</c:v>
                </c:pt>
                <c:pt idx="52">
                  <c:v>33656</c:v>
                </c:pt>
                <c:pt idx="53">
                  <c:v>33657</c:v>
                </c:pt>
                <c:pt idx="54">
                  <c:v>33658</c:v>
                </c:pt>
                <c:pt idx="55">
                  <c:v>33659</c:v>
                </c:pt>
                <c:pt idx="56">
                  <c:v>33660</c:v>
                </c:pt>
                <c:pt idx="57">
                  <c:v>33661</c:v>
                </c:pt>
                <c:pt idx="58">
                  <c:v>33662</c:v>
                </c:pt>
                <c:pt idx="59">
                  <c:v>33663</c:v>
                </c:pt>
                <c:pt idx="60">
                  <c:v>33664</c:v>
                </c:pt>
                <c:pt idx="61">
                  <c:v>33665</c:v>
                </c:pt>
                <c:pt idx="62">
                  <c:v>33666</c:v>
                </c:pt>
                <c:pt idx="63">
                  <c:v>33667</c:v>
                </c:pt>
                <c:pt idx="64">
                  <c:v>33668</c:v>
                </c:pt>
                <c:pt idx="65">
                  <c:v>33669</c:v>
                </c:pt>
                <c:pt idx="66">
                  <c:v>33670</c:v>
                </c:pt>
                <c:pt idx="67">
                  <c:v>33671</c:v>
                </c:pt>
                <c:pt idx="68">
                  <c:v>33672</c:v>
                </c:pt>
                <c:pt idx="69">
                  <c:v>33673</c:v>
                </c:pt>
                <c:pt idx="70">
                  <c:v>33674</c:v>
                </c:pt>
                <c:pt idx="71">
                  <c:v>33675</c:v>
                </c:pt>
                <c:pt idx="72">
                  <c:v>33676</c:v>
                </c:pt>
                <c:pt idx="73">
                  <c:v>33677</c:v>
                </c:pt>
                <c:pt idx="74">
                  <c:v>33678</c:v>
                </c:pt>
                <c:pt idx="75">
                  <c:v>33679</c:v>
                </c:pt>
                <c:pt idx="76">
                  <c:v>33680</c:v>
                </c:pt>
                <c:pt idx="77">
                  <c:v>33681</c:v>
                </c:pt>
                <c:pt idx="78">
                  <c:v>33682</c:v>
                </c:pt>
                <c:pt idx="79">
                  <c:v>33683</c:v>
                </c:pt>
                <c:pt idx="80">
                  <c:v>33684</c:v>
                </c:pt>
                <c:pt idx="81">
                  <c:v>33685</c:v>
                </c:pt>
                <c:pt idx="82">
                  <c:v>33686</c:v>
                </c:pt>
                <c:pt idx="83">
                  <c:v>33687</c:v>
                </c:pt>
                <c:pt idx="84">
                  <c:v>33688</c:v>
                </c:pt>
                <c:pt idx="85">
                  <c:v>33689</c:v>
                </c:pt>
                <c:pt idx="86">
                  <c:v>33690</c:v>
                </c:pt>
                <c:pt idx="87">
                  <c:v>33691</c:v>
                </c:pt>
                <c:pt idx="88">
                  <c:v>33692</c:v>
                </c:pt>
                <c:pt idx="89">
                  <c:v>33693</c:v>
                </c:pt>
                <c:pt idx="90">
                  <c:v>33694</c:v>
                </c:pt>
                <c:pt idx="91">
                  <c:v>33695</c:v>
                </c:pt>
                <c:pt idx="92">
                  <c:v>33696</c:v>
                </c:pt>
                <c:pt idx="93">
                  <c:v>33697</c:v>
                </c:pt>
                <c:pt idx="94">
                  <c:v>33698</c:v>
                </c:pt>
                <c:pt idx="95">
                  <c:v>33699</c:v>
                </c:pt>
                <c:pt idx="96">
                  <c:v>33700</c:v>
                </c:pt>
                <c:pt idx="97">
                  <c:v>33701</c:v>
                </c:pt>
                <c:pt idx="98">
                  <c:v>33702</c:v>
                </c:pt>
                <c:pt idx="99">
                  <c:v>33703</c:v>
                </c:pt>
                <c:pt idx="100">
                  <c:v>33704</c:v>
                </c:pt>
                <c:pt idx="101">
                  <c:v>33705</c:v>
                </c:pt>
                <c:pt idx="102">
                  <c:v>33706</c:v>
                </c:pt>
                <c:pt idx="103">
                  <c:v>33707</c:v>
                </c:pt>
                <c:pt idx="104">
                  <c:v>33708</c:v>
                </c:pt>
                <c:pt idx="105">
                  <c:v>33709</c:v>
                </c:pt>
                <c:pt idx="106">
                  <c:v>33710</c:v>
                </c:pt>
                <c:pt idx="107">
                  <c:v>33711</c:v>
                </c:pt>
                <c:pt idx="108">
                  <c:v>33712</c:v>
                </c:pt>
                <c:pt idx="109">
                  <c:v>33713</c:v>
                </c:pt>
                <c:pt idx="110">
                  <c:v>33714</c:v>
                </c:pt>
                <c:pt idx="111">
                  <c:v>33715</c:v>
                </c:pt>
                <c:pt idx="112">
                  <c:v>33716</c:v>
                </c:pt>
                <c:pt idx="113">
                  <c:v>33717</c:v>
                </c:pt>
                <c:pt idx="114">
                  <c:v>33718</c:v>
                </c:pt>
                <c:pt idx="115">
                  <c:v>33719</c:v>
                </c:pt>
                <c:pt idx="116">
                  <c:v>33720</c:v>
                </c:pt>
                <c:pt idx="117">
                  <c:v>33721</c:v>
                </c:pt>
                <c:pt idx="118">
                  <c:v>33722</c:v>
                </c:pt>
                <c:pt idx="119">
                  <c:v>33723</c:v>
                </c:pt>
                <c:pt idx="120">
                  <c:v>33724</c:v>
                </c:pt>
                <c:pt idx="121">
                  <c:v>33725</c:v>
                </c:pt>
                <c:pt idx="122">
                  <c:v>33726</c:v>
                </c:pt>
                <c:pt idx="123">
                  <c:v>33727</c:v>
                </c:pt>
                <c:pt idx="124">
                  <c:v>33728</c:v>
                </c:pt>
                <c:pt idx="125">
                  <c:v>33729</c:v>
                </c:pt>
                <c:pt idx="126">
                  <c:v>33730</c:v>
                </c:pt>
                <c:pt idx="127">
                  <c:v>33731</c:v>
                </c:pt>
                <c:pt idx="128">
                  <c:v>33732</c:v>
                </c:pt>
                <c:pt idx="129">
                  <c:v>33733</c:v>
                </c:pt>
                <c:pt idx="130">
                  <c:v>33734</c:v>
                </c:pt>
                <c:pt idx="131">
                  <c:v>33735</c:v>
                </c:pt>
                <c:pt idx="132">
                  <c:v>33736</c:v>
                </c:pt>
                <c:pt idx="133">
                  <c:v>33737</c:v>
                </c:pt>
                <c:pt idx="134">
                  <c:v>33738</c:v>
                </c:pt>
                <c:pt idx="135">
                  <c:v>33739</c:v>
                </c:pt>
                <c:pt idx="136">
                  <c:v>33740</c:v>
                </c:pt>
                <c:pt idx="137">
                  <c:v>33741</c:v>
                </c:pt>
                <c:pt idx="138">
                  <c:v>33742</c:v>
                </c:pt>
                <c:pt idx="139">
                  <c:v>33743</c:v>
                </c:pt>
                <c:pt idx="140">
                  <c:v>33744</c:v>
                </c:pt>
                <c:pt idx="141">
                  <c:v>33745</c:v>
                </c:pt>
                <c:pt idx="142">
                  <c:v>33746</c:v>
                </c:pt>
                <c:pt idx="143">
                  <c:v>33747</c:v>
                </c:pt>
                <c:pt idx="144">
                  <c:v>33748</c:v>
                </c:pt>
                <c:pt idx="145">
                  <c:v>33749</c:v>
                </c:pt>
                <c:pt idx="146">
                  <c:v>33750</c:v>
                </c:pt>
                <c:pt idx="147">
                  <c:v>33751</c:v>
                </c:pt>
                <c:pt idx="148">
                  <c:v>33752</c:v>
                </c:pt>
                <c:pt idx="149">
                  <c:v>33753</c:v>
                </c:pt>
                <c:pt idx="150">
                  <c:v>33754</c:v>
                </c:pt>
                <c:pt idx="151">
                  <c:v>33755</c:v>
                </c:pt>
                <c:pt idx="152">
                  <c:v>33756</c:v>
                </c:pt>
                <c:pt idx="153">
                  <c:v>33757</c:v>
                </c:pt>
                <c:pt idx="154">
                  <c:v>33758</c:v>
                </c:pt>
                <c:pt idx="155">
                  <c:v>33759</c:v>
                </c:pt>
                <c:pt idx="156">
                  <c:v>33760</c:v>
                </c:pt>
                <c:pt idx="157">
                  <c:v>33761</c:v>
                </c:pt>
                <c:pt idx="158">
                  <c:v>33762</c:v>
                </c:pt>
                <c:pt idx="159">
                  <c:v>33763</c:v>
                </c:pt>
                <c:pt idx="160">
                  <c:v>33764</c:v>
                </c:pt>
                <c:pt idx="161">
                  <c:v>33765</c:v>
                </c:pt>
                <c:pt idx="162">
                  <c:v>33766</c:v>
                </c:pt>
                <c:pt idx="163">
                  <c:v>33767</c:v>
                </c:pt>
                <c:pt idx="164">
                  <c:v>33768</c:v>
                </c:pt>
                <c:pt idx="165">
                  <c:v>33769</c:v>
                </c:pt>
                <c:pt idx="166">
                  <c:v>33770</c:v>
                </c:pt>
                <c:pt idx="167">
                  <c:v>33771</c:v>
                </c:pt>
                <c:pt idx="168">
                  <c:v>33772</c:v>
                </c:pt>
                <c:pt idx="169">
                  <c:v>33773</c:v>
                </c:pt>
                <c:pt idx="170">
                  <c:v>33774</c:v>
                </c:pt>
                <c:pt idx="171">
                  <c:v>33775</c:v>
                </c:pt>
                <c:pt idx="172">
                  <c:v>33776</c:v>
                </c:pt>
                <c:pt idx="173">
                  <c:v>33777</c:v>
                </c:pt>
                <c:pt idx="174">
                  <c:v>33778</c:v>
                </c:pt>
                <c:pt idx="175">
                  <c:v>33779</c:v>
                </c:pt>
                <c:pt idx="176">
                  <c:v>33780</c:v>
                </c:pt>
                <c:pt idx="177">
                  <c:v>33781</c:v>
                </c:pt>
                <c:pt idx="178">
                  <c:v>33782</c:v>
                </c:pt>
                <c:pt idx="179">
                  <c:v>33783</c:v>
                </c:pt>
                <c:pt idx="180">
                  <c:v>33784</c:v>
                </c:pt>
                <c:pt idx="181">
                  <c:v>33785</c:v>
                </c:pt>
                <c:pt idx="182">
                  <c:v>33786</c:v>
                </c:pt>
                <c:pt idx="183">
                  <c:v>33787</c:v>
                </c:pt>
                <c:pt idx="184">
                  <c:v>33788</c:v>
                </c:pt>
                <c:pt idx="185">
                  <c:v>33789</c:v>
                </c:pt>
                <c:pt idx="186">
                  <c:v>33790</c:v>
                </c:pt>
                <c:pt idx="187">
                  <c:v>33791</c:v>
                </c:pt>
                <c:pt idx="188">
                  <c:v>33792</c:v>
                </c:pt>
                <c:pt idx="189">
                  <c:v>33793</c:v>
                </c:pt>
                <c:pt idx="190">
                  <c:v>33794</c:v>
                </c:pt>
                <c:pt idx="191">
                  <c:v>33795</c:v>
                </c:pt>
                <c:pt idx="192">
                  <c:v>33796</c:v>
                </c:pt>
                <c:pt idx="193">
                  <c:v>33797</c:v>
                </c:pt>
                <c:pt idx="194">
                  <c:v>33798</c:v>
                </c:pt>
                <c:pt idx="195">
                  <c:v>33799</c:v>
                </c:pt>
                <c:pt idx="196">
                  <c:v>33800</c:v>
                </c:pt>
                <c:pt idx="197">
                  <c:v>33801</c:v>
                </c:pt>
                <c:pt idx="198">
                  <c:v>33802</c:v>
                </c:pt>
                <c:pt idx="199">
                  <c:v>33803</c:v>
                </c:pt>
                <c:pt idx="200">
                  <c:v>33804</c:v>
                </c:pt>
                <c:pt idx="201">
                  <c:v>33805</c:v>
                </c:pt>
                <c:pt idx="202">
                  <c:v>33806</c:v>
                </c:pt>
                <c:pt idx="203">
                  <c:v>33807</c:v>
                </c:pt>
                <c:pt idx="204">
                  <c:v>33808</c:v>
                </c:pt>
                <c:pt idx="205">
                  <c:v>33809</c:v>
                </c:pt>
                <c:pt idx="206">
                  <c:v>33810</c:v>
                </c:pt>
                <c:pt idx="207">
                  <c:v>33811</c:v>
                </c:pt>
                <c:pt idx="208">
                  <c:v>33812</c:v>
                </c:pt>
                <c:pt idx="209">
                  <c:v>33813</c:v>
                </c:pt>
                <c:pt idx="210">
                  <c:v>33814</c:v>
                </c:pt>
                <c:pt idx="211">
                  <c:v>33815</c:v>
                </c:pt>
                <c:pt idx="212">
                  <c:v>33816</c:v>
                </c:pt>
                <c:pt idx="213">
                  <c:v>33817</c:v>
                </c:pt>
                <c:pt idx="214">
                  <c:v>33818</c:v>
                </c:pt>
                <c:pt idx="215">
                  <c:v>33819</c:v>
                </c:pt>
                <c:pt idx="216">
                  <c:v>33820</c:v>
                </c:pt>
                <c:pt idx="217">
                  <c:v>33821</c:v>
                </c:pt>
                <c:pt idx="218">
                  <c:v>33822</c:v>
                </c:pt>
                <c:pt idx="219">
                  <c:v>33823</c:v>
                </c:pt>
                <c:pt idx="220">
                  <c:v>33824</c:v>
                </c:pt>
                <c:pt idx="221">
                  <c:v>33825</c:v>
                </c:pt>
                <c:pt idx="222">
                  <c:v>33826</c:v>
                </c:pt>
                <c:pt idx="223">
                  <c:v>33827</c:v>
                </c:pt>
                <c:pt idx="224">
                  <c:v>33828</c:v>
                </c:pt>
                <c:pt idx="225">
                  <c:v>33829</c:v>
                </c:pt>
                <c:pt idx="226">
                  <c:v>33830</c:v>
                </c:pt>
                <c:pt idx="227">
                  <c:v>33831</c:v>
                </c:pt>
                <c:pt idx="228">
                  <c:v>33832</c:v>
                </c:pt>
                <c:pt idx="229">
                  <c:v>33833</c:v>
                </c:pt>
                <c:pt idx="230">
                  <c:v>33834</c:v>
                </c:pt>
                <c:pt idx="231">
                  <c:v>33835</c:v>
                </c:pt>
                <c:pt idx="232">
                  <c:v>33836</c:v>
                </c:pt>
                <c:pt idx="233">
                  <c:v>33837</c:v>
                </c:pt>
                <c:pt idx="234">
                  <c:v>33838</c:v>
                </c:pt>
                <c:pt idx="235">
                  <c:v>33839</c:v>
                </c:pt>
                <c:pt idx="236">
                  <c:v>33840</c:v>
                </c:pt>
                <c:pt idx="237">
                  <c:v>33841</c:v>
                </c:pt>
                <c:pt idx="238">
                  <c:v>33842</c:v>
                </c:pt>
                <c:pt idx="239">
                  <c:v>33843</c:v>
                </c:pt>
                <c:pt idx="240">
                  <c:v>33844</c:v>
                </c:pt>
                <c:pt idx="241">
                  <c:v>33845</c:v>
                </c:pt>
                <c:pt idx="242">
                  <c:v>33846</c:v>
                </c:pt>
                <c:pt idx="243">
                  <c:v>33847</c:v>
                </c:pt>
                <c:pt idx="244">
                  <c:v>33848</c:v>
                </c:pt>
                <c:pt idx="245">
                  <c:v>33849</c:v>
                </c:pt>
                <c:pt idx="246">
                  <c:v>33850</c:v>
                </c:pt>
                <c:pt idx="247">
                  <c:v>33851</c:v>
                </c:pt>
                <c:pt idx="248">
                  <c:v>33852</c:v>
                </c:pt>
                <c:pt idx="249">
                  <c:v>33853</c:v>
                </c:pt>
                <c:pt idx="250">
                  <c:v>33854</c:v>
                </c:pt>
                <c:pt idx="251">
                  <c:v>33855</c:v>
                </c:pt>
                <c:pt idx="252">
                  <c:v>33856</c:v>
                </c:pt>
                <c:pt idx="253">
                  <c:v>33857</c:v>
                </c:pt>
                <c:pt idx="254">
                  <c:v>33858</c:v>
                </c:pt>
                <c:pt idx="255">
                  <c:v>33859</c:v>
                </c:pt>
                <c:pt idx="256">
                  <c:v>33860</c:v>
                </c:pt>
                <c:pt idx="257">
                  <c:v>33861</c:v>
                </c:pt>
                <c:pt idx="258">
                  <c:v>33862</c:v>
                </c:pt>
                <c:pt idx="259">
                  <c:v>33863</c:v>
                </c:pt>
                <c:pt idx="260">
                  <c:v>33864</c:v>
                </c:pt>
                <c:pt idx="261">
                  <c:v>33865</c:v>
                </c:pt>
                <c:pt idx="262">
                  <c:v>33866</c:v>
                </c:pt>
                <c:pt idx="263">
                  <c:v>33867</c:v>
                </c:pt>
                <c:pt idx="264">
                  <c:v>33868</c:v>
                </c:pt>
                <c:pt idx="265">
                  <c:v>33869</c:v>
                </c:pt>
                <c:pt idx="266">
                  <c:v>33870</c:v>
                </c:pt>
                <c:pt idx="267">
                  <c:v>33871</c:v>
                </c:pt>
                <c:pt idx="268">
                  <c:v>33872</c:v>
                </c:pt>
                <c:pt idx="269">
                  <c:v>33873</c:v>
                </c:pt>
                <c:pt idx="270">
                  <c:v>33874</c:v>
                </c:pt>
                <c:pt idx="271">
                  <c:v>33875</c:v>
                </c:pt>
                <c:pt idx="272">
                  <c:v>33876</c:v>
                </c:pt>
                <c:pt idx="273">
                  <c:v>33877</c:v>
                </c:pt>
                <c:pt idx="274">
                  <c:v>33878</c:v>
                </c:pt>
                <c:pt idx="275">
                  <c:v>33879</c:v>
                </c:pt>
                <c:pt idx="276">
                  <c:v>33880</c:v>
                </c:pt>
                <c:pt idx="277">
                  <c:v>33881</c:v>
                </c:pt>
                <c:pt idx="278">
                  <c:v>33882</c:v>
                </c:pt>
                <c:pt idx="279">
                  <c:v>33883</c:v>
                </c:pt>
                <c:pt idx="280">
                  <c:v>33884</c:v>
                </c:pt>
                <c:pt idx="281">
                  <c:v>33885</c:v>
                </c:pt>
                <c:pt idx="282">
                  <c:v>33886</c:v>
                </c:pt>
                <c:pt idx="283">
                  <c:v>33887</c:v>
                </c:pt>
                <c:pt idx="284">
                  <c:v>33888</c:v>
                </c:pt>
                <c:pt idx="285">
                  <c:v>33889</c:v>
                </c:pt>
                <c:pt idx="286">
                  <c:v>33890</c:v>
                </c:pt>
                <c:pt idx="287">
                  <c:v>33891</c:v>
                </c:pt>
                <c:pt idx="288">
                  <c:v>33892</c:v>
                </c:pt>
                <c:pt idx="289">
                  <c:v>33893</c:v>
                </c:pt>
                <c:pt idx="290">
                  <c:v>33894</c:v>
                </c:pt>
                <c:pt idx="291">
                  <c:v>33895</c:v>
                </c:pt>
                <c:pt idx="292">
                  <c:v>33896</c:v>
                </c:pt>
                <c:pt idx="293">
                  <c:v>33897</c:v>
                </c:pt>
                <c:pt idx="294">
                  <c:v>33898</c:v>
                </c:pt>
                <c:pt idx="295">
                  <c:v>33899</c:v>
                </c:pt>
                <c:pt idx="296">
                  <c:v>33900</c:v>
                </c:pt>
                <c:pt idx="297">
                  <c:v>33901</c:v>
                </c:pt>
                <c:pt idx="298">
                  <c:v>33902</c:v>
                </c:pt>
                <c:pt idx="299">
                  <c:v>33903</c:v>
                </c:pt>
                <c:pt idx="300">
                  <c:v>33904</c:v>
                </c:pt>
                <c:pt idx="301">
                  <c:v>33905</c:v>
                </c:pt>
                <c:pt idx="302">
                  <c:v>33906</c:v>
                </c:pt>
                <c:pt idx="303">
                  <c:v>33907</c:v>
                </c:pt>
                <c:pt idx="304">
                  <c:v>33908</c:v>
                </c:pt>
                <c:pt idx="305">
                  <c:v>33909</c:v>
                </c:pt>
                <c:pt idx="306">
                  <c:v>33910</c:v>
                </c:pt>
                <c:pt idx="307">
                  <c:v>33911</c:v>
                </c:pt>
                <c:pt idx="308">
                  <c:v>33912</c:v>
                </c:pt>
                <c:pt idx="309">
                  <c:v>33913</c:v>
                </c:pt>
                <c:pt idx="310">
                  <c:v>33914</c:v>
                </c:pt>
                <c:pt idx="311">
                  <c:v>33915</c:v>
                </c:pt>
                <c:pt idx="312">
                  <c:v>33916</c:v>
                </c:pt>
                <c:pt idx="313">
                  <c:v>33917</c:v>
                </c:pt>
                <c:pt idx="314">
                  <c:v>33918</c:v>
                </c:pt>
                <c:pt idx="315">
                  <c:v>33919</c:v>
                </c:pt>
                <c:pt idx="316">
                  <c:v>33920</c:v>
                </c:pt>
                <c:pt idx="317">
                  <c:v>33921</c:v>
                </c:pt>
                <c:pt idx="318">
                  <c:v>33922</c:v>
                </c:pt>
                <c:pt idx="319">
                  <c:v>33923</c:v>
                </c:pt>
                <c:pt idx="320">
                  <c:v>33924</c:v>
                </c:pt>
                <c:pt idx="321">
                  <c:v>33925</c:v>
                </c:pt>
                <c:pt idx="322">
                  <c:v>33926</c:v>
                </c:pt>
                <c:pt idx="323">
                  <c:v>33927</c:v>
                </c:pt>
                <c:pt idx="324">
                  <c:v>33928</c:v>
                </c:pt>
                <c:pt idx="325">
                  <c:v>33929</c:v>
                </c:pt>
                <c:pt idx="326">
                  <c:v>33930</c:v>
                </c:pt>
                <c:pt idx="327">
                  <c:v>33931</c:v>
                </c:pt>
                <c:pt idx="328">
                  <c:v>33932</c:v>
                </c:pt>
                <c:pt idx="329">
                  <c:v>33933</c:v>
                </c:pt>
                <c:pt idx="330">
                  <c:v>33934</c:v>
                </c:pt>
                <c:pt idx="331">
                  <c:v>33935</c:v>
                </c:pt>
                <c:pt idx="332">
                  <c:v>33936</c:v>
                </c:pt>
                <c:pt idx="333">
                  <c:v>33937</c:v>
                </c:pt>
                <c:pt idx="334">
                  <c:v>33938</c:v>
                </c:pt>
                <c:pt idx="335">
                  <c:v>33939</c:v>
                </c:pt>
                <c:pt idx="336">
                  <c:v>33940</c:v>
                </c:pt>
                <c:pt idx="337">
                  <c:v>33941</c:v>
                </c:pt>
                <c:pt idx="338">
                  <c:v>33942</c:v>
                </c:pt>
                <c:pt idx="339">
                  <c:v>33943</c:v>
                </c:pt>
                <c:pt idx="340">
                  <c:v>33944</c:v>
                </c:pt>
                <c:pt idx="341">
                  <c:v>33945</c:v>
                </c:pt>
                <c:pt idx="342">
                  <c:v>33946</c:v>
                </c:pt>
                <c:pt idx="343">
                  <c:v>33947</c:v>
                </c:pt>
                <c:pt idx="344">
                  <c:v>33948</c:v>
                </c:pt>
                <c:pt idx="345">
                  <c:v>33949</c:v>
                </c:pt>
                <c:pt idx="346">
                  <c:v>33950</c:v>
                </c:pt>
                <c:pt idx="347">
                  <c:v>33951</c:v>
                </c:pt>
                <c:pt idx="348">
                  <c:v>33952</c:v>
                </c:pt>
                <c:pt idx="349">
                  <c:v>33953</c:v>
                </c:pt>
                <c:pt idx="350">
                  <c:v>33954</c:v>
                </c:pt>
                <c:pt idx="351">
                  <c:v>33955</c:v>
                </c:pt>
                <c:pt idx="352">
                  <c:v>33956</c:v>
                </c:pt>
                <c:pt idx="353">
                  <c:v>33957</c:v>
                </c:pt>
                <c:pt idx="354">
                  <c:v>33958</c:v>
                </c:pt>
                <c:pt idx="355">
                  <c:v>33959</c:v>
                </c:pt>
                <c:pt idx="356">
                  <c:v>33960</c:v>
                </c:pt>
                <c:pt idx="357">
                  <c:v>33961</c:v>
                </c:pt>
                <c:pt idx="358">
                  <c:v>33962</c:v>
                </c:pt>
                <c:pt idx="359">
                  <c:v>33963</c:v>
                </c:pt>
                <c:pt idx="360">
                  <c:v>33964</c:v>
                </c:pt>
                <c:pt idx="361">
                  <c:v>33965</c:v>
                </c:pt>
                <c:pt idx="362">
                  <c:v>33966</c:v>
                </c:pt>
                <c:pt idx="363">
                  <c:v>33967</c:v>
                </c:pt>
                <c:pt idx="364">
                  <c:v>33968</c:v>
                </c:pt>
                <c:pt idx="365">
                  <c:v>33969</c:v>
                </c:pt>
              </c:numCache>
            </c:numRef>
          </c:cat>
          <c:val>
            <c:numRef>
              <c:f>'1992'!$R$69:$R$434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E-4BBB-BFAE-F5C539E2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730232"/>
        <c:axId val="2080734232"/>
      </c:barChart>
      <c:dateAx>
        <c:axId val="208073023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73423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073423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8.9955022488755598E-3"/>
              <c:y val="0.32238805970149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7302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'1994'!$B$53:$M$53</c:f>
              <c:numCache>
                <c:formatCode>0</c:formatCode>
                <c:ptCount val="12"/>
                <c:pt idx="0">
                  <c:v>25</c:v>
                </c:pt>
                <c:pt idx="1">
                  <c:v>20</c:v>
                </c:pt>
                <c:pt idx="2">
                  <c:v>20</c:v>
                </c:pt>
                <c:pt idx="3">
                  <c:v>12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0-4E6D-ABBB-10030C081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753768"/>
        <c:axId val="2080757736"/>
      </c:barChart>
      <c:catAx>
        <c:axId val="2080753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757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7577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7537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'1994'!$P$69:$P$433</c:f>
              <c:numCache>
                <c:formatCode>d\-mmm</c:formatCode>
                <c:ptCount val="365"/>
                <c:pt idx="0">
                  <c:v>34335</c:v>
                </c:pt>
                <c:pt idx="1">
                  <c:v>34336</c:v>
                </c:pt>
                <c:pt idx="2">
                  <c:v>34337</c:v>
                </c:pt>
                <c:pt idx="3">
                  <c:v>34338</c:v>
                </c:pt>
                <c:pt idx="4">
                  <c:v>34339</c:v>
                </c:pt>
                <c:pt idx="5">
                  <c:v>34340</c:v>
                </c:pt>
                <c:pt idx="6">
                  <c:v>34341</c:v>
                </c:pt>
                <c:pt idx="7">
                  <c:v>34342</c:v>
                </c:pt>
                <c:pt idx="8">
                  <c:v>34343</c:v>
                </c:pt>
                <c:pt idx="9">
                  <c:v>34344</c:v>
                </c:pt>
                <c:pt idx="10">
                  <c:v>34345</c:v>
                </c:pt>
                <c:pt idx="11">
                  <c:v>34346</c:v>
                </c:pt>
                <c:pt idx="12">
                  <c:v>34347</c:v>
                </c:pt>
                <c:pt idx="13">
                  <c:v>34348</c:v>
                </c:pt>
                <c:pt idx="14">
                  <c:v>34349</c:v>
                </c:pt>
                <c:pt idx="15">
                  <c:v>34350</c:v>
                </c:pt>
                <c:pt idx="16">
                  <c:v>34351</c:v>
                </c:pt>
                <c:pt idx="17">
                  <c:v>34352</c:v>
                </c:pt>
                <c:pt idx="18">
                  <c:v>34353</c:v>
                </c:pt>
                <c:pt idx="19">
                  <c:v>34354</c:v>
                </c:pt>
                <c:pt idx="20">
                  <c:v>34355</c:v>
                </c:pt>
                <c:pt idx="21">
                  <c:v>34356</c:v>
                </c:pt>
                <c:pt idx="22">
                  <c:v>34357</c:v>
                </c:pt>
                <c:pt idx="23">
                  <c:v>34358</c:v>
                </c:pt>
                <c:pt idx="24">
                  <c:v>34359</c:v>
                </c:pt>
                <c:pt idx="25">
                  <c:v>34360</c:v>
                </c:pt>
                <c:pt idx="26">
                  <c:v>34361</c:v>
                </c:pt>
                <c:pt idx="27">
                  <c:v>34362</c:v>
                </c:pt>
                <c:pt idx="28">
                  <c:v>34363</c:v>
                </c:pt>
                <c:pt idx="29">
                  <c:v>34364</c:v>
                </c:pt>
                <c:pt idx="30">
                  <c:v>34365</c:v>
                </c:pt>
                <c:pt idx="31">
                  <c:v>34366</c:v>
                </c:pt>
                <c:pt idx="32">
                  <c:v>34367</c:v>
                </c:pt>
                <c:pt idx="33">
                  <c:v>34368</c:v>
                </c:pt>
                <c:pt idx="34">
                  <c:v>34369</c:v>
                </c:pt>
                <c:pt idx="35">
                  <c:v>34370</c:v>
                </c:pt>
                <c:pt idx="36">
                  <c:v>34371</c:v>
                </c:pt>
                <c:pt idx="37">
                  <c:v>34372</c:v>
                </c:pt>
                <c:pt idx="38">
                  <c:v>34373</c:v>
                </c:pt>
                <c:pt idx="39">
                  <c:v>34374</c:v>
                </c:pt>
                <c:pt idx="40">
                  <c:v>34375</c:v>
                </c:pt>
                <c:pt idx="41">
                  <c:v>34376</c:v>
                </c:pt>
                <c:pt idx="42">
                  <c:v>34377</c:v>
                </c:pt>
                <c:pt idx="43">
                  <c:v>34378</c:v>
                </c:pt>
                <c:pt idx="44">
                  <c:v>34379</c:v>
                </c:pt>
                <c:pt idx="45">
                  <c:v>34380</c:v>
                </c:pt>
                <c:pt idx="46">
                  <c:v>34381</c:v>
                </c:pt>
                <c:pt idx="47">
                  <c:v>34382</c:v>
                </c:pt>
                <c:pt idx="48">
                  <c:v>34383</c:v>
                </c:pt>
                <c:pt idx="49">
                  <c:v>34384</c:v>
                </c:pt>
                <c:pt idx="50">
                  <c:v>34385</c:v>
                </c:pt>
                <c:pt idx="51">
                  <c:v>34386</c:v>
                </c:pt>
                <c:pt idx="52">
                  <c:v>34387</c:v>
                </c:pt>
                <c:pt idx="53">
                  <c:v>34388</c:v>
                </c:pt>
                <c:pt idx="54">
                  <c:v>34389</c:v>
                </c:pt>
                <c:pt idx="55">
                  <c:v>34390</c:v>
                </c:pt>
                <c:pt idx="56">
                  <c:v>34391</c:v>
                </c:pt>
                <c:pt idx="57">
                  <c:v>34392</c:v>
                </c:pt>
                <c:pt idx="58">
                  <c:v>34393</c:v>
                </c:pt>
                <c:pt idx="59">
                  <c:v>34394</c:v>
                </c:pt>
                <c:pt idx="60">
                  <c:v>34395</c:v>
                </c:pt>
                <c:pt idx="61">
                  <c:v>34396</c:v>
                </c:pt>
                <c:pt idx="62">
                  <c:v>34397</c:v>
                </c:pt>
                <c:pt idx="63">
                  <c:v>34398</c:v>
                </c:pt>
                <c:pt idx="64">
                  <c:v>34399</c:v>
                </c:pt>
                <c:pt idx="65">
                  <c:v>34400</c:v>
                </c:pt>
                <c:pt idx="66">
                  <c:v>34401</c:v>
                </c:pt>
                <c:pt idx="67">
                  <c:v>34402</c:v>
                </c:pt>
                <c:pt idx="68">
                  <c:v>34403</c:v>
                </c:pt>
                <c:pt idx="69">
                  <c:v>34404</c:v>
                </c:pt>
                <c:pt idx="70">
                  <c:v>34405</c:v>
                </c:pt>
                <c:pt idx="71">
                  <c:v>34406</c:v>
                </c:pt>
                <c:pt idx="72">
                  <c:v>34407</c:v>
                </c:pt>
                <c:pt idx="73">
                  <c:v>34408</c:v>
                </c:pt>
                <c:pt idx="74">
                  <c:v>34409</c:v>
                </c:pt>
                <c:pt idx="75">
                  <c:v>34410</c:v>
                </c:pt>
                <c:pt idx="76">
                  <c:v>34411</c:v>
                </c:pt>
                <c:pt idx="77">
                  <c:v>34412</c:v>
                </c:pt>
                <c:pt idx="78">
                  <c:v>34413</c:v>
                </c:pt>
                <c:pt idx="79">
                  <c:v>34414</c:v>
                </c:pt>
                <c:pt idx="80">
                  <c:v>34415</c:v>
                </c:pt>
                <c:pt idx="81">
                  <c:v>34416</c:v>
                </c:pt>
                <c:pt idx="82">
                  <c:v>34417</c:v>
                </c:pt>
                <c:pt idx="83">
                  <c:v>34418</c:v>
                </c:pt>
                <c:pt idx="84">
                  <c:v>34419</c:v>
                </c:pt>
                <c:pt idx="85">
                  <c:v>34420</c:v>
                </c:pt>
                <c:pt idx="86">
                  <c:v>34421</c:v>
                </c:pt>
                <c:pt idx="87">
                  <c:v>34422</c:v>
                </c:pt>
                <c:pt idx="88">
                  <c:v>34423</c:v>
                </c:pt>
                <c:pt idx="89">
                  <c:v>34424</c:v>
                </c:pt>
                <c:pt idx="90">
                  <c:v>34425</c:v>
                </c:pt>
                <c:pt idx="91">
                  <c:v>34426</c:v>
                </c:pt>
                <c:pt idx="92">
                  <c:v>34427</c:v>
                </c:pt>
                <c:pt idx="93">
                  <c:v>34428</c:v>
                </c:pt>
                <c:pt idx="94">
                  <c:v>34429</c:v>
                </c:pt>
                <c:pt idx="95">
                  <c:v>34430</c:v>
                </c:pt>
                <c:pt idx="96">
                  <c:v>34431</c:v>
                </c:pt>
                <c:pt idx="97">
                  <c:v>34432</c:v>
                </c:pt>
                <c:pt idx="98">
                  <c:v>34433</c:v>
                </c:pt>
                <c:pt idx="99">
                  <c:v>34434</c:v>
                </c:pt>
                <c:pt idx="100">
                  <c:v>34435</c:v>
                </c:pt>
                <c:pt idx="101">
                  <c:v>34436</c:v>
                </c:pt>
                <c:pt idx="102">
                  <c:v>34437</c:v>
                </c:pt>
                <c:pt idx="103">
                  <c:v>34438</c:v>
                </c:pt>
                <c:pt idx="104">
                  <c:v>34439</c:v>
                </c:pt>
                <c:pt idx="105">
                  <c:v>34440</c:v>
                </c:pt>
                <c:pt idx="106">
                  <c:v>34441</c:v>
                </c:pt>
                <c:pt idx="107">
                  <c:v>34442</c:v>
                </c:pt>
                <c:pt idx="108">
                  <c:v>34443</c:v>
                </c:pt>
                <c:pt idx="109">
                  <c:v>34444</c:v>
                </c:pt>
                <c:pt idx="110">
                  <c:v>34445</c:v>
                </c:pt>
                <c:pt idx="111">
                  <c:v>34446</c:v>
                </c:pt>
                <c:pt idx="112">
                  <c:v>34447</c:v>
                </c:pt>
                <c:pt idx="113">
                  <c:v>34448</c:v>
                </c:pt>
                <c:pt idx="114">
                  <c:v>34449</c:v>
                </c:pt>
                <c:pt idx="115">
                  <c:v>34450</c:v>
                </c:pt>
                <c:pt idx="116">
                  <c:v>34451</c:v>
                </c:pt>
                <c:pt idx="117">
                  <c:v>34452</c:v>
                </c:pt>
                <c:pt idx="118">
                  <c:v>34453</c:v>
                </c:pt>
                <c:pt idx="119">
                  <c:v>34454</c:v>
                </c:pt>
                <c:pt idx="120">
                  <c:v>34455</c:v>
                </c:pt>
                <c:pt idx="121">
                  <c:v>34456</c:v>
                </c:pt>
                <c:pt idx="122">
                  <c:v>34457</c:v>
                </c:pt>
                <c:pt idx="123">
                  <c:v>34458</c:v>
                </c:pt>
                <c:pt idx="124">
                  <c:v>34459</c:v>
                </c:pt>
                <c:pt idx="125">
                  <c:v>34460</c:v>
                </c:pt>
                <c:pt idx="126">
                  <c:v>34461</c:v>
                </c:pt>
                <c:pt idx="127">
                  <c:v>34462</c:v>
                </c:pt>
                <c:pt idx="128">
                  <c:v>34463</c:v>
                </c:pt>
                <c:pt idx="129">
                  <c:v>34464</c:v>
                </c:pt>
                <c:pt idx="130">
                  <c:v>34465</c:v>
                </c:pt>
                <c:pt idx="131">
                  <c:v>34466</c:v>
                </c:pt>
                <c:pt idx="132">
                  <c:v>34467</c:v>
                </c:pt>
                <c:pt idx="133">
                  <c:v>34468</c:v>
                </c:pt>
                <c:pt idx="134">
                  <c:v>34469</c:v>
                </c:pt>
                <c:pt idx="135">
                  <c:v>34470</c:v>
                </c:pt>
                <c:pt idx="136">
                  <c:v>34471</c:v>
                </c:pt>
                <c:pt idx="137">
                  <c:v>34472</c:v>
                </c:pt>
                <c:pt idx="138">
                  <c:v>34473</c:v>
                </c:pt>
                <c:pt idx="139">
                  <c:v>34474</c:v>
                </c:pt>
                <c:pt idx="140">
                  <c:v>34475</c:v>
                </c:pt>
                <c:pt idx="141">
                  <c:v>34476</c:v>
                </c:pt>
                <c:pt idx="142">
                  <c:v>34477</c:v>
                </c:pt>
                <c:pt idx="143">
                  <c:v>34478</c:v>
                </c:pt>
                <c:pt idx="144">
                  <c:v>34479</c:v>
                </c:pt>
                <c:pt idx="145">
                  <c:v>34480</c:v>
                </c:pt>
                <c:pt idx="146">
                  <c:v>34481</c:v>
                </c:pt>
                <c:pt idx="147">
                  <c:v>34482</c:v>
                </c:pt>
                <c:pt idx="148">
                  <c:v>34483</c:v>
                </c:pt>
                <c:pt idx="149">
                  <c:v>34484</c:v>
                </c:pt>
                <c:pt idx="150">
                  <c:v>34485</c:v>
                </c:pt>
                <c:pt idx="151">
                  <c:v>34486</c:v>
                </c:pt>
                <c:pt idx="152">
                  <c:v>34487</c:v>
                </c:pt>
                <c:pt idx="153">
                  <c:v>34488</c:v>
                </c:pt>
                <c:pt idx="154">
                  <c:v>34489</c:v>
                </c:pt>
                <c:pt idx="155">
                  <c:v>34490</c:v>
                </c:pt>
                <c:pt idx="156">
                  <c:v>34491</c:v>
                </c:pt>
                <c:pt idx="157">
                  <c:v>34492</c:v>
                </c:pt>
                <c:pt idx="158">
                  <c:v>34493</c:v>
                </c:pt>
                <c:pt idx="159">
                  <c:v>34494</c:v>
                </c:pt>
                <c:pt idx="160">
                  <c:v>34495</c:v>
                </c:pt>
                <c:pt idx="161">
                  <c:v>34496</c:v>
                </c:pt>
                <c:pt idx="162">
                  <c:v>34497</c:v>
                </c:pt>
                <c:pt idx="163">
                  <c:v>34498</c:v>
                </c:pt>
                <c:pt idx="164">
                  <c:v>34499</c:v>
                </c:pt>
                <c:pt idx="165">
                  <c:v>34500</c:v>
                </c:pt>
                <c:pt idx="166">
                  <c:v>34501</c:v>
                </c:pt>
                <c:pt idx="167">
                  <c:v>34502</c:v>
                </c:pt>
                <c:pt idx="168">
                  <c:v>34503</c:v>
                </c:pt>
                <c:pt idx="169">
                  <c:v>34504</c:v>
                </c:pt>
                <c:pt idx="170">
                  <c:v>34505</c:v>
                </c:pt>
                <c:pt idx="171">
                  <c:v>34506</c:v>
                </c:pt>
                <c:pt idx="172">
                  <c:v>34507</c:v>
                </c:pt>
                <c:pt idx="173">
                  <c:v>34508</c:v>
                </c:pt>
                <c:pt idx="174">
                  <c:v>34509</c:v>
                </c:pt>
                <c:pt idx="175">
                  <c:v>34510</c:v>
                </c:pt>
                <c:pt idx="176">
                  <c:v>34511</c:v>
                </c:pt>
                <c:pt idx="177">
                  <c:v>34512</c:v>
                </c:pt>
                <c:pt idx="178">
                  <c:v>34513</c:v>
                </c:pt>
                <c:pt idx="179">
                  <c:v>34514</c:v>
                </c:pt>
                <c:pt idx="180">
                  <c:v>34515</c:v>
                </c:pt>
                <c:pt idx="181">
                  <c:v>34516</c:v>
                </c:pt>
                <c:pt idx="182">
                  <c:v>34517</c:v>
                </c:pt>
                <c:pt idx="183">
                  <c:v>34518</c:v>
                </c:pt>
                <c:pt idx="184">
                  <c:v>34519</c:v>
                </c:pt>
                <c:pt idx="185">
                  <c:v>34520</c:v>
                </c:pt>
                <c:pt idx="186">
                  <c:v>34521</c:v>
                </c:pt>
                <c:pt idx="187">
                  <c:v>34522</c:v>
                </c:pt>
                <c:pt idx="188">
                  <c:v>34523</c:v>
                </c:pt>
                <c:pt idx="189">
                  <c:v>34524</c:v>
                </c:pt>
                <c:pt idx="190">
                  <c:v>34525</c:v>
                </c:pt>
                <c:pt idx="191">
                  <c:v>34526</c:v>
                </c:pt>
                <c:pt idx="192">
                  <c:v>34527</c:v>
                </c:pt>
                <c:pt idx="193">
                  <c:v>34528</c:v>
                </c:pt>
                <c:pt idx="194">
                  <c:v>34529</c:v>
                </c:pt>
                <c:pt idx="195">
                  <c:v>34530</c:v>
                </c:pt>
                <c:pt idx="196">
                  <c:v>34531</c:v>
                </c:pt>
                <c:pt idx="197">
                  <c:v>34532</c:v>
                </c:pt>
                <c:pt idx="198">
                  <c:v>34533</c:v>
                </c:pt>
                <c:pt idx="199">
                  <c:v>34534</c:v>
                </c:pt>
                <c:pt idx="200">
                  <c:v>34535</c:v>
                </c:pt>
                <c:pt idx="201">
                  <c:v>34536</c:v>
                </c:pt>
                <c:pt idx="202">
                  <c:v>34537</c:v>
                </c:pt>
                <c:pt idx="203">
                  <c:v>34538</c:v>
                </c:pt>
                <c:pt idx="204">
                  <c:v>34539</c:v>
                </c:pt>
                <c:pt idx="205">
                  <c:v>34540</c:v>
                </c:pt>
                <c:pt idx="206">
                  <c:v>34541</c:v>
                </c:pt>
                <c:pt idx="207">
                  <c:v>34542</c:v>
                </c:pt>
                <c:pt idx="208">
                  <c:v>34543</c:v>
                </c:pt>
                <c:pt idx="209">
                  <c:v>34544</c:v>
                </c:pt>
                <c:pt idx="210">
                  <c:v>34545</c:v>
                </c:pt>
                <c:pt idx="211">
                  <c:v>34546</c:v>
                </c:pt>
                <c:pt idx="212">
                  <c:v>34547</c:v>
                </c:pt>
                <c:pt idx="213">
                  <c:v>34548</c:v>
                </c:pt>
                <c:pt idx="214">
                  <c:v>34549</c:v>
                </c:pt>
                <c:pt idx="215">
                  <c:v>34550</c:v>
                </c:pt>
                <c:pt idx="216">
                  <c:v>34551</c:v>
                </c:pt>
                <c:pt idx="217">
                  <c:v>34552</c:v>
                </c:pt>
                <c:pt idx="218">
                  <c:v>34553</c:v>
                </c:pt>
                <c:pt idx="219">
                  <c:v>34554</c:v>
                </c:pt>
                <c:pt idx="220">
                  <c:v>34555</c:v>
                </c:pt>
                <c:pt idx="221">
                  <c:v>34556</c:v>
                </c:pt>
                <c:pt idx="222">
                  <c:v>34557</c:v>
                </c:pt>
                <c:pt idx="223">
                  <c:v>34558</c:v>
                </c:pt>
                <c:pt idx="224">
                  <c:v>34559</c:v>
                </c:pt>
                <c:pt idx="225">
                  <c:v>34560</c:v>
                </c:pt>
                <c:pt idx="226">
                  <c:v>34561</c:v>
                </c:pt>
                <c:pt idx="227">
                  <c:v>34562</c:v>
                </c:pt>
                <c:pt idx="228">
                  <c:v>34563</c:v>
                </c:pt>
                <c:pt idx="229">
                  <c:v>34564</c:v>
                </c:pt>
                <c:pt idx="230">
                  <c:v>34565</c:v>
                </c:pt>
                <c:pt idx="231">
                  <c:v>34566</c:v>
                </c:pt>
                <c:pt idx="232">
                  <c:v>34567</c:v>
                </c:pt>
                <c:pt idx="233">
                  <c:v>34568</c:v>
                </c:pt>
                <c:pt idx="234">
                  <c:v>34569</c:v>
                </c:pt>
                <c:pt idx="235">
                  <c:v>34570</c:v>
                </c:pt>
                <c:pt idx="236">
                  <c:v>34571</c:v>
                </c:pt>
                <c:pt idx="237">
                  <c:v>34572</c:v>
                </c:pt>
                <c:pt idx="238">
                  <c:v>34573</c:v>
                </c:pt>
                <c:pt idx="239">
                  <c:v>34574</c:v>
                </c:pt>
                <c:pt idx="240">
                  <c:v>34575</c:v>
                </c:pt>
                <c:pt idx="241">
                  <c:v>34576</c:v>
                </c:pt>
                <c:pt idx="242">
                  <c:v>34577</c:v>
                </c:pt>
                <c:pt idx="243">
                  <c:v>34578</c:v>
                </c:pt>
                <c:pt idx="244">
                  <c:v>34579</c:v>
                </c:pt>
                <c:pt idx="245">
                  <c:v>34580</c:v>
                </c:pt>
                <c:pt idx="246">
                  <c:v>34581</c:v>
                </c:pt>
                <c:pt idx="247">
                  <c:v>34582</c:v>
                </c:pt>
                <c:pt idx="248">
                  <c:v>34583</c:v>
                </c:pt>
                <c:pt idx="249">
                  <c:v>34584</c:v>
                </c:pt>
                <c:pt idx="250">
                  <c:v>34585</c:v>
                </c:pt>
                <c:pt idx="251">
                  <c:v>34586</c:v>
                </c:pt>
                <c:pt idx="252">
                  <c:v>34587</c:v>
                </c:pt>
                <c:pt idx="253">
                  <c:v>34588</c:v>
                </c:pt>
                <c:pt idx="254">
                  <c:v>34589</c:v>
                </c:pt>
                <c:pt idx="255">
                  <c:v>34590</c:v>
                </c:pt>
                <c:pt idx="256">
                  <c:v>34591</c:v>
                </c:pt>
                <c:pt idx="257">
                  <c:v>34592</c:v>
                </c:pt>
                <c:pt idx="258">
                  <c:v>34593</c:v>
                </c:pt>
                <c:pt idx="259">
                  <c:v>34594</c:v>
                </c:pt>
                <c:pt idx="260">
                  <c:v>34595</c:v>
                </c:pt>
                <c:pt idx="261">
                  <c:v>34596</c:v>
                </c:pt>
                <c:pt idx="262">
                  <c:v>34597</c:v>
                </c:pt>
                <c:pt idx="263">
                  <c:v>34598</c:v>
                </c:pt>
                <c:pt idx="264">
                  <c:v>34599</c:v>
                </c:pt>
                <c:pt idx="265">
                  <c:v>34600</c:v>
                </c:pt>
                <c:pt idx="266">
                  <c:v>34601</c:v>
                </c:pt>
                <c:pt idx="267">
                  <c:v>34602</c:v>
                </c:pt>
                <c:pt idx="268">
                  <c:v>34603</c:v>
                </c:pt>
                <c:pt idx="269">
                  <c:v>34604</c:v>
                </c:pt>
                <c:pt idx="270">
                  <c:v>34605</c:v>
                </c:pt>
                <c:pt idx="271">
                  <c:v>34606</c:v>
                </c:pt>
                <c:pt idx="272">
                  <c:v>34607</c:v>
                </c:pt>
                <c:pt idx="273">
                  <c:v>34608</c:v>
                </c:pt>
                <c:pt idx="274">
                  <c:v>34609</c:v>
                </c:pt>
                <c:pt idx="275">
                  <c:v>34610</c:v>
                </c:pt>
                <c:pt idx="276">
                  <c:v>34611</c:v>
                </c:pt>
                <c:pt idx="277">
                  <c:v>34612</c:v>
                </c:pt>
                <c:pt idx="278">
                  <c:v>34613</c:v>
                </c:pt>
                <c:pt idx="279">
                  <c:v>34614</c:v>
                </c:pt>
                <c:pt idx="280">
                  <c:v>34615</c:v>
                </c:pt>
                <c:pt idx="281">
                  <c:v>34616</c:v>
                </c:pt>
                <c:pt idx="282">
                  <c:v>34617</c:v>
                </c:pt>
                <c:pt idx="283">
                  <c:v>34618</c:v>
                </c:pt>
                <c:pt idx="284">
                  <c:v>34619</c:v>
                </c:pt>
                <c:pt idx="285">
                  <c:v>34620</c:v>
                </c:pt>
                <c:pt idx="286">
                  <c:v>34621</c:v>
                </c:pt>
                <c:pt idx="287">
                  <c:v>34622</c:v>
                </c:pt>
                <c:pt idx="288">
                  <c:v>34623</c:v>
                </c:pt>
                <c:pt idx="289">
                  <c:v>34624</c:v>
                </c:pt>
                <c:pt idx="290">
                  <c:v>34625</c:v>
                </c:pt>
                <c:pt idx="291">
                  <c:v>34626</c:v>
                </c:pt>
                <c:pt idx="292">
                  <c:v>34627</c:v>
                </c:pt>
                <c:pt idx="293">
                  <c:v>34628</c:v>
                </c:pt>
                <c:pt idx="294">
                  <c:v>34629</c:v>
                </c:pt>
                <c:pt idx="295">
                  <c:v>34630</c:v>
                </c:pt>
                <c:pt idx="296">
                  <c:v>34631</c:v>
                </c:pt>
                <c:pt idx="297">
                  <c:v>34632</c:v>
                </c:pt>
                <c:pt idx="298">
                  <c:v>34633</c:v>
                </c:pt>
                <c:pt idx="299">
                  <c:v>34634</c:v>
                </c:pt>
                <c:pt idx="300">
                  <c:v>34635</c:v>
                </c:pt>
                <c:pt idx="301">
                  <c:v>34636</c:v>
                </c:pt>
                <c:pt idx="302">
                  <c:v>34637</c:v>
                </c:pt>
                <c:pt idx="303">
                  <c:v>34638</c:v>
                </c:pt>
                <c:pt idx="304">
                  <c:v>34639</c:v>
                </c:pt>
                <c:pt idx="305">
                  <c:v>34640</c:v>
                </c:pt>
                <c:pt idx="306">
                  <c:v>34641</c:v>
                </c:pt>
                <c:pt idx="307">
                  <c:v>34642</c:v>
                </c:pt>
                <c:pt idx="308">
                  <c:v>34643</c:v>
                </c:pt>
                <c:pt idx="309">
                  <c:v>34644</c:v>
                </c:pt>
                <c:pt idx="310">
                  <c:v>34645</c:v>
                </c:pt>
                <c:pt idx="311">
                  <c:v>34646</c:v>
                </c:pt>
                <c:pt idx="312">
                  <c:v>34647</c:v>
                </c:pt>
                <c:pt idx="313">
                  <c:v>34648</c:v>
                </c:pt>
                <c:pt idx="314">
                  <c:v>34649</c:v>
                </c:pt>
                <c:pt idx="315">
                  <c:v>34650</c:v>
                </c:pt>
                <c:pt idx="316">
                  <c:v>34651</c:v>
                </c:pt>
                <c:pt idx="317">
                  <c:v>34652</c:v>
                </c:pt>
                <c:pt idx="318">
                  <c:v>34653</c:v>
                </c:pt>
                <c:pt idx="319">
                  <c:v>34654</c:v>
                </c:pt>
                <c:pt idx="320">
                  <c:v>34655</c:v>
                </c:pt>
                <c:pt idx="321">
                  <c:v>34656</c:v>
                </c:pt>
                <c:pt idx="322">
                  <c:v>34657</c:v>
                </c:pt>
                <c:pt idx="323">
                  <c:v>34658</c:v>
                </c:pt>
                <c:pt idx="324">
                  <c:v>34659</c:v>
                </c:pt>
                <c:pt idx="325">
                  <c:v>34660</c:v>
                </c:pt>
                <c:pt idx="326">
                  <c:v>34661</c:v>
                </c:pt>
                <c:pt idx="327">
                  <c:v>34662</c:v>
                </c:pt>
                <c:pt idx="328">
                  <c:v>34663</c:v>
                </c:pt>
                <c:pt idx="329">
                  <c:v>34664</c:v>
                </c:pt>
                <c:pt idx="330">
                  <c:v>34665</c:v>
                </c:pt>
                <c:pt idx="331">
                  <c:v>34666</c:v>
                </c:pt>
                <c:pt idx="332">
                  <c:v>34667</c:v>
                </c:pt>
                <c:pt idx="333">
                  <c:v>34668</c:v>
                </c:pt>
                <c:pt idx="334">
                  <c:v>34669</c:v>
                </c:pt>
                <c:pt idx="335">
                  <c:v>34670</c:v>
                </c:pt>
                <c:pt idx="336">
                  <c:v>34671</c:v>
                </c:pt>
                <c:pt idx="337">
                  <c:v>34672</c:v>
                </c:pt>
                <c:pt idx="338">
                  <c:v>34673</c:v>
                </c:pt>
                <c:pt idx="339">
                  <c:v>34674</c:v>
                </c:pt>
                <c:pt idx="340">
                  <c:v>34675</c:v>
                </c:pt>
                <c:pt idx="341">
                  <c:v>34676</c:v>
                </c:pt>
                <c:pt idx="342">
                  <c:v>34677</c:v>
                </c:pt>
                <c:pt idx="343">
                  <c:v>34678</c:v>
                </c:pt>
                <c:pt idx="344">
                  <c:v>34679</c:v>
                </c:pt>
                <c:pt idx="345">
                  <c:v>34680</c:v>
                </c:pt>
                <c:pt idx="346">
                  <c:v>34681</c:v>
                </c:pt>
                <c:pt idx="347">
                  <c:v>34682</c:v>
                </c:pt>
                <c:pt idx="348">
                  <c:v>34683</c:v>
                </c:pt>
                <c:pt idx="349">
                  <c:v>34684</c:v>
                </c:pt>
                <c:pt idx="350">
                  <c:v>34685</c:v>
                </c:pt>
                <c:pt idx="351">
                  <c:v>34686</c:v>
                </c:pt>
                <c:pt idx="352">
                  <c:v>34687</c:v>
                </c:pt>
                <c:pt idx="353">
                  <c:v>34688</c:v>
                </c:pt>
                <c:pt idx="354">
                  <c:v>34689</c:v>
                </c:pt>
                <c:pt idx="355">
                  <c:v>34690</c:v>
                </c:pt>
                <c:pt idx="356">
                  <c:v>34691</c:v>
                </c:pt>
                <c:pt idx="357">
                  <c:v>34692</c:v>
                </c:pt>
                <c:pt idx="358">
                  <c:v>34693</c:v>
                </c:pt>
                <c:pt idx="359">
                  <c:v>34694</c:v>
                </c:pt>
                <c:pt idx="360">
                  <c:v>34695</c:v>
                </c:pt>
                <c:pt idx="361">
                  <c:v>34696</c:v>
                </c:pt>
                <c:pt idx="362">
                  <c:v>34697</c:v>
                </c:pt>
                <c:pt idx="363">
                  <c:v>34698</c:v>
                </c:pt>
                <c:pt idx="364">
                  <c:v>34699</c:v>
                </c:pt>
              </c:numCache>
            </c:numRef>
          </c:cat>
          <c:val>
            <c:numRef>
              <c:f>'1994'!$Q$69:$Q$433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33</c:v>
                </c:pt>
                <c:pt idx="4">
                  <c:v>17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15</c:v>
                </c:pt>
                <c:pt idx="9">
                  <c:v>19</c:v>
                </c:pt>
                <c:pt idx="10">
                  <c:v>9</c:v>
                </c:pt>
                <c:pt idx="11">
                  <c:v>6</c:v>
                </c:pt>
                <c:pt idx="12">
                  <c:v>42</c:v>
                </c:pt>
                <c:pt idx="13">
                  <c:v>16</c:v>
                </c:pt>
                <c:pt idx="14">
                  <c:v>18</c:v>
                </c:pt>
                <c:pt idx="15">
                  <c:v>20</c:v>
                </c:pt>
                <c:pt idx="16">
                  <c:v>6</c:v>
                </c:pt>
                <c:pt idx="17">
                  <c:v>23</c:v>
                </c:pt>
                <c:pt idx="18">
                  <c:v>4</c:v>
                </c:pt>
                <c:pt idx="19">
                  <c:v>0</c:v>
                </c:pt>
                <c:pt idx="20">
                  <c:v>10</c:v>
                </c:pt>
                <c:pt idx="21">
                  <c:v>9</c:v>
                </c:pt>
                <c:pt idx="22">
                  <c:v>2</c:v>
                </c:pt>
                <c:pt idx="23">
                  <c:v>4</c:v>
                </c:pt>
                <c:pt idx="24">
                  <c:v>0</c:v>
                </c:pt>
                <c:pt idx="25">
                  <c:v>15</c:v>
                </c:pt>
                <c:pt idx="26">
                  <c:v>2</c:v>
                </c:pt>
                <c:pt idx="27">
                  <c:v>6</c:v>
                </c:pt>
                <c:pt idx="28">
                  <c:v>13</c:v>
                </c:pt>
                <c:pt idx="29">
                  <c:v>19</c:v>
                </c:pt>
                <c:pt idx="30">
                  <c:v>0</c:v>
                </c:pt>
                <c:pt idx="31">
                  <c:v>9</c:v>
                </c:pt>
                <c:pt idx="32">
                  <c:v>48</c:v>
                </c:pt>
                <c:pt idx="33">
                  <c:v>13</c:v>
                </c:pt>
                <c:pt idx="34">
                  <c:v>79</c:v>
                </c:pt>
                <c:pt idx="35">
                  <c:v>8</c:v>
                </c:pt>
                <c:pt idx="36">
                  <c:v>17</c:v>
                </c:pt>
                <c:pt idx="37">
                  <c:v>13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53</c:v>
                </c:pt>
                <c:pt idx="42">
                  <c:v>0</c:v>
                </c:pt>
                <c:pt idx="43">
                  <c:v>1</c:v>
                </c:pt>
                <c:pt idx="44">
                  <c:v>23</c:v>
                </c:pt>
                <c:pt idx="45">
                  <c:v>36</c:v>
                </c:pt>
                <c:pt idx="46">
                  <c:v>0</c:v>
                </c:pt>
                <c:pt idx="47">
                  <c:v>1</c:v>
                </c:pt>
                <c:pt idx="48">
                  <c:v>17</c:v>
                </c:pt>
                <c:pt idx="49">
                  <c:v>24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11</c:v>
                </c:pt>
                <c:pt idx="54">
                  <c:v>7</c:v>
                </c:pt>
                <c:pt idx="55">
                  <c:v>5</c:v>
                </c:pt>
                <c:pt idx="56">
                  <c:v>34</c:v>
                </c:pt>
                <c:pt idx="57">
                  <c:v>5</c:v>
                </c:pt>
                <c:pt idx="58">
                  <c:v>5</c:v>
                </c:pt>
                <c:pt idx="59">
                  <c:v>42</c:v>
                </c:pt>
                <c:pt idx="60">
                  <c:v>0</c:v>
                </c:pt>
                <c:pt idx="61">
                  <c:v>9</c:v>
                </c:pt>
                <c:pt idx="62">
                  <c:v>35</c:v>
                </c:pt>
                <c:pt idx="63">
                  <c:v>2</c:v>
                </c:pt>
                <c:pt idx="64">
                  <c:v>49</c:v>
                </c:pt>
                <c:pt idx="65">
                  <c:v>40</c:v>
                </c:pt>
                <c:pt idx="66">
                  <c:v>16</c:v>
                </c:pt>
                <c:pt idx="67">
                  <c:v>66</c:v>
                </c:pt>
                <c:pt idx="68">
                  <c:v>2</c:v>
                </c:pt>
                <c:pt idx="69">
                  <c:v>16</c:v>
                </c:pt>
                <c:pt idx="70">
                  <c:v>53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22</c:v>
                </c:pt>
                <c:pt idx="75">
                  <c:v>0</c:v>
                </c:pt>
                <c:pt idx="76">
                  <c:v>0</c:v>
                </c:pt>
                <c:pt idx="77">
                  <c:v>38</c:v>
                </c:pt>
                <c:pt idx="78">
                  <c:v>29</c:v>
                </c:pt>
                <c:pt idx="79">
                  <c:v>0</c:v>
                </c:pt>
                <c:pt idx="80">
                  <c:v>6</c:v>
                </c:pt>
                <c:pt idx="81">
                  <c:v>29</c:v>
                </c:pt>
                <c:pt idx="82">
                  <c:v>36</c:v>
                </c:pt>
                <c:pt idx="83">
                  <c:v>33</c:v>
                </c:pt>
                <c:pt idx="84">
                  <c:v>36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33</c:v>
                </c:pt>
                <c:pt idx="94">
                  <c:v>9</c:v>
                </c:pt>
                <c:pt idx="95">
                  <c:v>7</c:v>
                </c:pt>
                <c:pt idx="96">
                  <c:v>0</c:v>
                </c:pt>
                <c:pt idx="97">
                  <c:v>4</c:v>
                </c:pt>
                <c:pt idx="98">
                  <c:v>0</c:v>
                </c:pt>
                <c:pt idx="99">
                  <c:v>96</c:v>
                </c:pt>
                <c:pt idx="100">
                  <c:v>0</c:v>
                </c:pt>
                <c:pt idx="101">
                  <c:v>0</c:v>
                </c:pt>
                <c:pt idx="102">
                  <c:v>13</c:v>
                </c:pt>
                <c:pt idx="103">
                  <c:v>15</c:v>
                </c:pt>
                <c:pt idx="104">
                  <c:v>56</c:v>
                </c:pt>
                <c:pt idx="105">
                  <c:v>46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10</c:v>
                </c:pt>
                <c:pt idx="115">
                  <c:v>0</c:v>
                </c:pt>
                <c:pt idx="116">
                  <c:v>15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44</c:v>
                </c:pt>
                <c:pt idx="130">
                  <c:v>16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34</c:v>
                </c:pt>
                <c:pt idx="305">
                  <c:v>0</c:v>
                </c:pt>
                <c:pt idx="306">
                  <c:v>0</c:v>
                </c:pt>
                <c:pt idx="307">
                  <c:v>24</c:v>
                </c:pt>
                <c:pt idx="308">
                  <c:v>14</c:v>
                </c:pt>
                <c:pt idx="309">
                  <c:v>33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3</c:v>
                </c:pt>
                <c:pt idx="315">
                  <c:v>0</c:v>
                </c:pt>
                <c:pt idx="316">
                  <c:v>0</c:v>
                </c:pt>
                <c:pt idx="317">
                  <c:v>2</c:v>
                </c:pt>
                <c:pt idx="318">
                  <c:v>6</c:v>
                </c:pt>
                <c:pt idx="319">
                  <c:v>10</c:v>
                </c:pt>
                <c:pt idx="320">
                  <c:v>15</c:v>
                </c:pt>
                <c:pt idx="321">
                  <c:v>14</c:v>
                </c:pt>
                <c:pt idx="322">
                  <c:v>16</c:v>
                </c:pt>
                <c:pt idx="323">
                  <c:v>19</c:v>
                </c:pt>
                <c:pt idx="324">
                  <c:v>10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5</c:v>
                </c:pt>
                <c:pt idx="331">
                  <c:v>0</c:v>
                </c:pt>
                <c:pt idx="332">
                  <c:v>51</c:v>
                </c:pt>
                <c:pt idx="333">
                  <c:v>37</c:v>
                </c:pt>
                <c:pt idx="334">
                  <c:v>0</c:v>
                </c:pt>
                <c:pt idx="335">
                  <c:v>17</c:v>
                </c:pt>
                <c:pt idx="336">
                  <c:v>1</c:v>
                </c:pt>
                <c:pt idx="337">
                  <c:v>0</c:v>
                </c:pt>
                <c:pt idx="338">
                  <c:v>0</c:v>
                </c:pt>
                <c:pt idx="339">
                  <c:v>28</c:v>
                </c:pt>
                <c:pt idx="340">
                  <c:v>33</c:v>
                </c:pt>
                <c:pt idx="341">
                  <c:v>82</c:v>
                </c:pt>
                <c:pt idx="342">
                  <c:v>3</c:v>
                </c:pt>
                <c:pt idx="343">
                  <c:v>42</c:v>
                </c:pt>
                <c:pt idx="344">
                  <c:v>20</c:v>
                </c:pt>
                <c:pt idx="345">
                  <c:v>3</c:v>
                </c:pt>
                <c:pt idx="346">
                  <c:v>26</c:v>
                </c:pt>
                <c:pt idx="347">
                  <c:v>0</c:v>
                </c:pt>
                <c:pt idx="348">
                  <c:v>14</c:v>
                </c:pt>
                <c:pt idx="349">
                  <c:v>0</c:v>
                </c:pt>
                <c:pt idx="350">
                  <c:v>7</c:v>
                </c:pt>
                <c:pt idx="351">
                  <c:v>5</c:v>
                </c:pt>
                <c:pt idx="352">
                  <c:v>13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9-457D-BFA0-8C74E9024FF6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'1994'!$P$69:$P$433</c:f>
              <c:numCache>
                <c:formatCode>d\-mmm</c:formatCode>
                <c:ptCount val="365"/>
                <c:pt idx="0">
                  <c:v>34335</c:v>
                </c:pt>
                <c:pt idx="1">
                  <c:v>34336</c:v>
                </c:pt>
                <c:pt idx="2">
                  <c:v>34337</c:v>
                </c:pt>
                <c:pt idx="3">
                  <c:v>34338</c:v>
                </c:pt>
                <c:pt idx="4">
                  <c:v>34339</c:v>
                </c:pt>
                <c:pt idx="5">
                  <c:v>34340</c:v>
                </c:pt>
                <c:pt idx="6">
                  <c:v>34341</c:v>
                </c:pt>
                <c:pt idx="7">
                  <c:v>34342</c:v>
                </c:pt>
                <c:pt idx="8">
                  <c:v>34343</c:v>
                </c:pt>
                <c:pt idx="9">
                  <c:v>34344</c:v>
                </c:pt>
                <c:pt idx="10">
                  <c:v>34345</c:v>
                </c:pt>
                <c:pt idx="11">
                  <c:v>34346</c:v>
                </c:pt>
                <c:pt idx="12">
                  <c:v>34347</c:v>
                </c:pt>
                <c:pt idx="13">
                  <c:v>34348</c:v>
                </c:pt>
                <c:pt idx="14">
                  <c:v>34349</c:v>
                </c:pt>
                <c:pt idx="15">
                  <c:v>34350</c:v>
                </c:pt>
                <c:pt idx="16">
                  <c:v>34351</c:v>
                </c:pt>
                <c:pt idx="17">
                  <c:v>34352</c:v>
                </c:pt>
                <c:pt idx="18">
                  <c:v>34353</c:v>
                </c:pt>
                <c:pt idx="19">
                  <c:v>34354</c:v>
                </c:pt>
                <c:pt idx="20">
                  <c:v>34355</c:v>
                </c:pt>
                <c:pt idx="21">
                  <c:v>34356</c:v>
                </c:pt>
                <c:pt idx="22">
                  <c:v>34357</c:v>
                </c:pt>
                <c:pt idx="23">
                  <c:v>34358</c:v>
                </c:pt>
                <c:pt idx="24">
                  <c:v>34359</c:v>
                </c:pt>
                <c:pt idx="25">
                  <c:v>34360</c:v>
                </c:pt>
                <c:pt idx="26">
                  <c:v>34361</c:v>
                </c:pt>
                <c:pt idx="27">
                  <c:v>34362</c:v>
                </c:pt>
                <c:pt idx="28">
                  <c:v>34363</c:v>
                </c:pt>
                <c:pt idx="29">
                  <c:v>34364</c:v>
                </c:pt>
                <c:pt idx="30">
                  <c:v>34365</c:v>
                </c:pt>
                <c:pt idx="31">
                  <c:v>34366</c:v>
                </c:pt>
                <c:pt idx="32">
                  <c:v>34367</c:v>
                </c:pt>
                <c:pt idx="33">
                  <c:v>34368</c:v>
                </c:pt>
                <c:pt idx="34">
                  <c:v>34369</c:v>
                </c:pt>
                <c:pt idx="35">
                  <c:v>34370</c:v>
                </c:pt>
                <c:pt idx="36">
                  <c:v>34371</c:v>
                </c:pt>
                <c:pt idx="37">
                  <c:v>34372</c:v>
                </c:pt>
                <c:pt idx="38">
                  <c:v>34373</c:v>
                </c:pt>
                <c:pt idx="39">
                  <c:v>34374</c:v>
                </c:pt>
                <c:pt idx="40">
                  <c:v>34375</c:v>
                </c:pt>
                <c:pt idx="41">
                  <c:v>34376</c:v>
                </c:pt>
                <c:pt idx="42">
                  <c:v>34377</c:v>
                </c:pt>
                <c:pt idx="43">
                  <c:v>34378</c:v>
                </c:pt>
                <c:pt idx="44">
                  <c:v>34379</c:v>
                </c:pt>
                <c:pt idx="45">
                  <c:v>34380</c:v>
                </c:pt>
                <c:pt idx="46">
                  <c:v>34381</c:v>
                </c:pt>
                <c:pt idx="47">
                  <c:v>34382</c:v>
                </c:pt>
                <c:pt idx="48">
                  <c:v>34383</c:v>
                </c:pt>
                <c:pt idx="49">
                  <c:v>34384</c:v>
                </c:pt>
                <c:pt idx="50">
                  <c:v>34385</c:v>
                </c:pt>
                <c:pt idx="51">
                  <c:v>34386</c:v>
                </c:pt>
                <c:pt idx="52">
                  <c:v>34387</c:v>
                </c:pt>
                <c:pt idx="53">
                  <c:v>34388</c:v>
                </c:pt>
                <c:pt idx="54">
                  <c:v>34389</c:v>
                </c:pt>
                <c:pt idx="55">
                  <c:v>34390</c:v>
                </c:pt>
                <c:pt idx="56">
                  <c:v>34391</c:v>
                </c:pt>
                <c:pt idx="57">
                  <c:v>34392</c:v>
                </c:pt>
                <c:pt idx="58">
                  <c:v>34393</c:v>
                </c:pt>
                <c:pt idx="59">
                  <c:v>34394</c:v>
                </c:pt>
                <c:pt idx="60">
                  <c:v>34395</c:v>
                </c:pt>
                <c:pt idx="61">
                  <c:v>34396</c:v>
                </c:pt>
                <c:pt idx="62">
                  <c:v>34397</c:v>
                </c:pt>
                <c:pt idx="63">
                  <c:v>34398</c:v>
                </c:pt>
                <c:pt idx="64">
                  <c:v>34399</c:v>
                </c:pt>
                <c:pt idx="65">
                  <c:v>34400</c:v>
                </c:pt>
                <c:pt idx="66">
                  <c:v>34401</c:v>
                </c:pt>
                <c:pt idx="67">
                  <c:v>34402</c:v>
                </c:pt>
                <c:pt idx="68">
                  <c:v>34403</c:v>
                </c:pt>
                <c:pt idx="69">
                  <c:v>34404</c:v>
                </c:pt>
                <c:pt idx="70">
                  <c:v>34405</c:v>
                </c:pt>
                <c:pt idx="71">
                  <c:v>34406</c:v>
                </c:pt>
                <c:pt idx="72">
                  <c:v>34407</c:v>
                </c:pt>
                <c:pt idx="73">
                  <c:v>34408</c:v>
                </c:pt>
                <c:pt idx="74">
                  <c:v>34409</c:v>
                </c:pt>
                <c:pt idx="75">
                  <c:v>34410</c:v>
                </c:pt>
                <c:pt idx="76">
                  <c:v>34411</c:v>
                </c:pt>
                <c:pt idx="77">
                  <c:v>34412</c:v>
                </c:pt>
                <c:pt idx="78">
                  <c:v>34413</c:v>
                </c:pt>
                <c:pt idx="79">
                  <c:v>34414</c:v>
                </c:pt>
                <c:pt idx="80">
                  <c:v>34415</c:v>
                </c:pt>
                <c:pt idx="81">
                  <c:v>34416</c:v>
                </c:pt>
                <c:pt idx="82">
                  <c:v>34417</c:v>
                </c:pt>
                <c:pt idx="83">
                  <c:v>34418</c:v>
                </c:pt>
                <c:pt idx="84">
                  <c:v>34419</c:v>
                </c:pt>
                <c:pt idx="85">
                  <c:v>34420</c:v>
                </c:pt>
                <c:pt idx="86">
                  <c:v>34421</c:v>
                </c:pt>
                <c:pt idx="87">
                  <c:v>34422</c:v>
                </c:pt>
                <c:pt idx="88">
                  <c:v>34423</c:v>
                </c:pt>
                <c:pt idx="89">
                  <c:v>34424</c:v>
                </c:pt>
                <c:pt idx="90">
                  <c:v>34425</c:v>
                </c:pt>
                <c:pt idx="91">
                  <c:v>34426</c:v>
                </c:pt>
                <c:pt idx="92">
                  <c:v>34427</c:v>
                </c:pt>
                <c:pt idx="93">
                  <c:v>34428</c:v>
                </c:pt>
                <c:pt idx="94">
                  <c:v>34429</c:v>
                </c:pt>
                <c:pt idx="95">
                  <c:v>34430</c:v>
                </c:pt>
                <c:pt idx="96">
                  <c:v>34431</c:v>
                </c:pt>
                <c:pt idx="97">
                  <c:v>34432</c:v>
                </c:pt>
                <c:pt idx="98">
                  <c:v>34433</c:v>
                </c:pt>
                <c:pt idx="99">
                  <c:v>34434</c:v>
                </c:pt>
                <c:pt idx="100">
                  <c:v>34435</c:v>
                </c:pt>
                <c:pt idx="101">
                  <c:v>34436</c:v>
                </c:pt>
                <c:pt idx="102">
                  <c:v>34437</c:v>
                </c:pt>
                <c:pt idx="103">
                  <c:v>34438</c:v>
                </c:pt>
                <c:pt idx="104">
                  <c:v>34439</c:v>
                </c:pt>
                <c:pt idx="105">
                  <c:v>34440</c:v>
                </c:pt>
                <c:pt idx="106">
                  <c:v>34441</c:v>
                </c:pt>
                <c:pt idx="107">
                  <c:v>34442</c:v>
                </c:pt>
                <c:pt idx="108">
                  <c:v>34443</c:v>
                </c:pt>
                <c:pt idx="109">
                  <c:v>34444</c:v>
                </c:pt>
                <c:pt idx="110">
                  <c:v>34445</c:v>
                </c:pt>
                <c:pt idx="111">
                  <c:v>34446</c:v>
                </c:pt>
                <c:pt idx="112">
                  <c:v>34447</c:v>
                </c:pt>
                <c:pt idx="113">
                  <c:v>34448</c:v>
                </c:pt>
                <c:pt idx="114">
                  <c:v>34449</c:v>
                </c:pt>
                <c:pt idx="115">
                  <c:v>34450</c:v>
                </c:pt>
                <c:pt idx="116">
                  <c:v>34451</c:v>
                </c:pt>
                <c:pt idx="117">
                  <c:v>34452</c:v>
                </c:pt>
                <c:pt idx="118">
                  <c:v>34453</c:v>
                </c:pt>
                <c:pt idx="119">
                  <c:v>34454</c:v>
                </c:pt>
                <c:pt idx="120">
                  <c:v>34455</c:v>
                </c:pt>
                <c:pt idx="121">
                  <c:v>34456</c:v>
                </c:pt>
                <c:pt idx="122">
                  <c:v>34457</c:v>
                </c:pt>
                <c:pt idx="123">
                  <c:v>34458</c:v>
                </c:pt>
                <c:pt idx="124">
                  <c:v>34459</c:v>
                </c:pt>
                <c:pt idx="125">
                  <c:v>34460</c:v>
                </c:pt>
                <c:pt idx="126">
                  <c:v>34461</c:v>
                </c:pt>
                <c:pt idx="127">
                  <c:v>34462</c:v>
                </c:pt>
                <c:pt idx="128">
                  <c:v>34463</c:v>
                </c:pt>
                <c:pt idx="129">
                  <c:v>34464</c:v>
                </c:pt>
                <c:pt idx="130">
                  <c:v>34465</c:v>
                </c:pt>
                <c:pt idx="131">
                  <c:v>34466</c:v>
                </c:pt>
                <c:pt idx="132">
                  <c:v>34467</c:v>
                </c:pt>
                <c:pt idx="133">
                  <c:v>34468</c:v>
                </c:pt>
                <c:pt idx="134">
                  <c:v>34469</c:v>
                </c:pt>
                <c:pt idx="135">
                  <c:v>34470</c:v>
                </c:pt>
                <c:pt idx="136">
                  <c:v>34471</c:v>
                </c:pt>
                <c:pt idx="137">
                  <c:v>34472</c:v>
                </c:pt>
                <c:pt idx="138">
                  <c:v>34473</c:v>
                </c:pt>
                <c:pt idx="139">
                  <c:v>34474</c:v>
                </c:pt>
                <c:pt idx="140">
                  <c:v>34475</c:v>
                </c:pt>
                <c:pt idx="141">
                  <c:v>34476</c:v>
                </c:pt>
                <c:pt idx="142">
                  <c:v>34477</c:v>
                </c:pt>
                <c:pt idx="143">
                  <c:v>34478</c:v>
                </c:pt>
                <c:pt idx="144">
                  <c:v>34479</c:v>
                </c:pt>
                <c:pt idx="145">
                  <c:v>34480</c:v>
                </c:pt>
                <c:pt idx="146">
                  <c:v>34481</c:v>
                </c:pt>
                <c:pt idx="147">
                  <c:v>34482</c:v>
                </c:pt>
                <c:pt idx="148">
                  <c:v>34483</c:v>
                </c:pt>
                <c:pt idx="149">
                  <c:v>34484</c:v>
                </c:pt>
                <c:pt idx="150">
                  <c:v>34485</c:v>
                </c:pt>
                <c:pt idx="151">
                  <c:v>34486</c:v>
                </c:pt>
                <c:pt idx="152">
                  <c:v>34487</c:v>
                </c:pt>
                <c:pt idx="153">
                  <c:v>34488</c:v>
                </c:pt>
                <c:pt idx="154">
                  <c:v>34489</c:v>
                </c:pt>
                <c:pt idx="155">
                  <c:v>34490</c:v>
                </c:pt>
                <c:pt idx="156">
                  <c:v>34491</c:v>
                </c:pt>
                <c:pt idx="157">
                  <c:v>34492</c:v>
                </c:pt>
                <c:pt idx="158">
                  <c:v>34493</c:v>
                </c:pt>
                <c:pt idx="159">
                  <c:v>34494</c:v>
                </c:pt>
                <c:pt idx="160">
                  <c:v>34495</c:v>
                </c:pt>
                <c:pt idx="161">
                  <c:v>34496</c:v>
                </c:pt>
                <c:pt idx="162">
                  <c:v>34497</c:v>
                </c:pt>
                <c:pt idx="163">
                  <c:v>34498</c:v>
                </c:pt>
                <c:pt idx="164">
                  <c:v>34499</c:v>
                </c:pt>
                <c:pt idx="165">
                  <c:v>34500</c:v>
                </c:pt>
                <c:pt idx="166">
                  <c:v>34501</c:v>
                </c:pt>
                <c:pt idx="167">
                  <c:v>34502</c:v>
                </c:pt>
                <c:pt idx="168">
                  <c:v>34503</c:v>
                </c:pt>
                <c:pt idx="169">
                  <c:v>34504</c:v>
                </c:pt>
                <c:pt idx="170">
                  <c:v>34505</c:v>
                </c:pt>
                <c:pt idx="171">
                  <c:v>34506</c:v>
                </c:pt>
                <c:pt idx="172">
                  <c:v>34507</c:v>
                </c:pt>
                <c:pt idx="173">
                  <c:v>34508</c:v>
                </c:pt>
                <c:pt idx="174">
                  <c:v>34509</c:v>
                </c:pt>
                <c:pt idx="175">
                  <c:v>34510</c:v>
                </c:pt>
                <c:pt idx="176">
                  <c:v>34511</c:v>
                </c:pt>
                <c:pt idx="177">
                  <c:v>34512</c:v>
                </c:pt>
                <c:pt idx="178">
                  <c:v>34513</c:v>
                </c:pt>
                <c:pt idx="179">
                  <c:v>34514</c:v>
                </c:pt>
                <c:pt idx="180">
                  <c:v>34515</c:v>
                </c:pt>
                <c:pt idx="181">
                  <c:v>34516</c:v>
                </c:pt>
                <c:pt idx="182">
                  <c:v>34517</c:v>
                </c:pt>
                <c:pt idx="183">
                  <c:v>34518</c:v>
                </c:pt>
                <c:pt idx="184">
                  <c:v>34519</c:v>
                </c:pt>
                <c:pt idx="185">
                  <c:v>34520</c:v>
                </c:pt>
                <c:pt idx="186">
                  <c:v>34521</c:v>
                </c:pt>
                <c:pt idx="187">
                  <c:v>34522</c:v>
                </c:pt>
                <c:pt idx="188">
                  <c:v>34523</c:v>
                </c:pt>
                <c:pt idx="189">
                  <c:v>34524</c:v>
                </c:pt>
                <c:pt idx="190">
                  <c:v>34525</c:v>
                </c:pt>
                <c:pt idx="191">
                  <c:v>34526</c:v>
                </c:pt>
                <c:pt idx="192">
                  <c:v>34527</c:v>
                </c:pt>
                <c:pt idx="193">
                  <c:v>34528</c:v>
                </c:pt>
                <c:pt idx="194">
                  <c:v>34529</c:v>
                </c:pt>
                <c:pt idx="195">
                  <c:v>34530</c:v>
                </c:pt>
                <c:pt idx="196">
                  <c:v>34531</c:v>
                </c:pt>
                <c:pt idx="197">
                  <c:v>34532</c:v>
                </c:pt>
                <c:pt idx="198">
                  <c:v>34533</c:v>
                </c:pt>
                <c:pt idx="199">
                  <c:v>34534</c:v>
                </c:pt>
                <c:pt idx="200">
                  <c:v>34535</c:v>
                </c:pt>
                <c:pt idx="201">
                  <c:v>34536</c:v>
                </c:pt>
                <c:pt idx="202">
                  <c:v>34537</c:v>
                </c:pt>
                <c:pt idx="203">
                  <c:v>34538</c:v>
                </c:pt>
                <c:pt idx="204">
                  <c:v>34539</c:v>
                </c:pt>
                <c:pt idx="205">
                  <c:v>34540</c:v>
                </c:pt>
                <c:pt idx="206">
                  <c:v>34541</c:v>
                </c:pt>
                <c:pt idx="207">
                  <c:v>34542</c:v>
                </c:pt>
                <c:pt idx="208">
                  <c:v>34543</c:v>
                </c:pt>
                <c:pt idx="209">
                  <c:v>34544</c:v>
                </c:pt>
                <c:pt idx="210">
                  <c:v>34545</c:v>
                </c:pt>
                <c:pt idx="211">
                  <c:v>34546</c:v>
                </c:pt>
                <c:pt idx="212">
                  <c:v>34547</c:v>
                </c:pt>
                <c:pt idx="213">
                  <c:v>34548</c:v>
                </c:pt>
                <c:pt idx="214">
                  <c:v>34549</c:v>
                </c:pt>
                <c:pt idx="215">
                  <c:v>34550</c:v>
                </c:pt>
                <c:pt idx="216">
                  <c:v>34551</c:v>
                </c:pt>
                <c:pt idx="217">
                  <c:v>34552</c:v>
                </c:pt>
                <c:pt idx="218">
                  <c:v>34553</c:v>
                </c:pt>
                <c:pt idx="219">
                  <c:v>34554</c:v>
                </c:pt>
                <c:pt idx="220">
                  <c:v>34555</c:v>
                </c:pt>
                <c:pt idx="221">
                  <c:v>34556</c:v>
                </c:pt>
                <c:pt idx="222">
                  <c:v>34557</c:v>
                </c:pt>
                <c:pt idx="223">
                  <c:v>34558</c:v>
                </c:pt>
                <c:pt idx="224">
                  <c:v>34559</c:v>
                </c:pt>
                <c:pt idx="225">
                  <c:v>34560</c:v>
                </c:pt>
                <c:pt idx="226">
                  <c:v>34561</c:v>
                </c:pt>
                <c:pt idx="227">
                  <c:v>34562</c:v>
                </c:pt>
                <c:pt idx="228">
                  <c:v>34563</c:v>
                </c:pt>
                <c:pt idx="229">
                  <c:v>34564</c:v>
                </c:pt>
                <c:pt idx="230">
                  <c:v>34565</c:v>
                </c:pt>
                <c:pt idx="231">
                  <c:v>34566</c:v>
                </c:pt>
                <c:pt idx="232">
                  <c:v>34567</c:v>
                </c:pt>
                <c:pt idx="233">
                  <c:v>34568</c:v>
                </c:pt>
                <c:pt idx="234">
                  <c:v>34569</c:v>
                </c:pt>
                <c:pt idx="235">
                  <c:v>34570</c:v>
                </c:pt>
                <c:pt idx="236">
                  <c:v>34571</c:v>
                </c:pt>
                <c:pt idx="237">
                  <c:v>34572</c:v>
                </c:pt>
                <c:pt idx="238">
                  <c:v>34573</c:v>
                </c:pt>
                <c:pt idx="239">
                  <c:v>34574</c:v>
                </c:pt>
                <c:pt idx="240">
                  <c:v>34575</c:v>
                </c:pt>
                <c:pt idx="241">
                  <c:v>34576</c:v>
                </c:pt>
                <c:pt idx="242">
                  <c:v>34577</c:v>
                </c:pt>
                <c:pt idx="243">
                  <c:v>34578</c:v>
                </c:pt>
                <c:pt idx="244">
                  <c:v>34579</c:v>
                </c:pt>
                <c:pt idx="245">
                  <c:v>34580</c:v>
                </c:pt>
                <c:pt idx="246">
                  <c:v>34581</c:v>
                </c:pt>
                <c:pt idx="247">
                  <c:v>34582</c:v>
                </c:pt>
                <c:pt idx="248">
                  <c:v>34583</c:v>
                </c:pt>
                <c:pt idx="249">
                  <c:v>34584</c:v>
                </c:pt>
                <c:pt idx="250">
                  <c:v>34585</c:v>
                </c:pt>
                <c:pt idx="251">
                  <c:v>34586</c:v>
                </c:pt>
                <c:pt idx="252">
                  <c:v>34587</c:v>
                </c:pt>
                <c:pt idx="253">
                  <c:v>34588</c:v>
                </c:pt>
                <c:pt idx="254">
                  <c:v>34589</c:v>
                </c:pt>
                <c:pt idx="255">
                  <c:v>34590</c:v>
                </c:pt>
                <c:pt idx="256">
                  <c:v>34591</c:v>
                </c:pt>
                <c:pt idx="257">
                  <c:v>34592</c:v>
                </c:pt>
                <c:pt idx="258">
                  <c:v>34593</c:v>
                </c:pt>
                <c:pt idx="259">
                  <c:v>34594</c:v>
                </c:pt>
                <c:pt idx="260">
                  <c:v>34595</c:v>
                </c:pt>
                <c:pt idx="261">
                  <c:v>34596</c:v>
                </c:pt>
                <c:pt idx="262">
                  <c:v>34597</c:v>
                </c:pt>
                <c:pt idx="263">
                  <c:v>34598</c:v>
                </c:pt>
                <c:pt idx="264">
                  <c:v>34599</c:v>
                </c:pt>
                <c:pt idx="265">
                  <c:v>34600</c:v>
                </c:pt>
                <c:pt idx="266">
                  <c:v>34601</c:v>
                </c:pt>
                <c:pt idx="267">
                  <c:v>34602</c:v>
                </c:pt>
                <c:pt idx="268">
                  <c:v>34603</c:v>
                </c:pt>
                <c:pt idx="269">
                  <c:v>34604</c:v>
                </c:pt>
                <c:pt idx="270">
                  <c:v>34605</c:v>
                </c:pt>
                <c:pt idx="271">
                  <c:v>34606</c:v>
                </c:pt>
                <c:pt idx="272">
                  <c:v>34607</c:v>
                </c:pt>
                <c:pt idx="273">
                  <c:v>34608</c:v>
                </c:pt>
                <c:pt idx="274">
                  <c:v>34609</c:v>
                </c:pt>
                <c:pt idx="275">
                  <c:v>34610</c:v>
                </c:pt>
                <c:pt idx="276">
                  <c:v>34611</c:v>
                </c:pt>
                <c:pt idx="277">
                  <c:v>34612</c:v>
                </c:pt>
                <c:pt idx="278">
                  <c:v>34613</c:v>
                </c:pt>
                <c:pt idx="279">
                  <c:v>34614</c:v>
                </c:pt>
                <c:pt idx="280">
                  <c:v>34615</c:v>
                </c:pt>
                <c:pt idx="281">
                  <c:v>34616</c:v>
                </c:pt>
                <c:pt idx="282">
                  <c:v>34617</c:v>
                </c:pt>
                <c:pt idx="283">
                  <c:v>34618</c:v>
                </c:pt>
                <c:pt idx="284">
                  <c:v>34619</c:v>
                </c:pt>
                <c:pt idx="285">
                  <c:v>34620</c:v>
                </c:pt>
                <c:pt idx="286">
                  <c:v>34621</c:v>
                </c:pt>
                <c:pt idx="287">
                  <c:v>34622</c:v>
                </c:pt>
                <c:pt idx="288">
                  <c:v>34623</c:v>
                </c:pt>
                <c:pt idx="289">
                  <c:v>34624</c:v>
                </c:pt>
                <c:pt idx="290">
                  <c:v>34625</c:v>
                </c:pt>
                <c:pt idx="291">
                  <c:v>34626</c:v>
                </c:pt>
                <c:pt idx="292">
                  <c:v>34627</c:v>
                </c:pt>
                <c:pt idx="293">
                  <c:v>34628</c:v>
                </c:pt>
                <c:pt idx="294">
                  <c:v>34629</c:v>
                </c:pt>
                <c:pt idx="295">
                  <c:v>34630</c:v>
                </c:pt>
                <c:pt idx="296">
                  <c:v>34631</c:v>
                </c:pt>
                <c:pt idx="297">
                  <c:v>34632</c:v>
                </c:pt>
                <c:pt idx="298">
                  <c:v>34633</c:v>
                </c:pt>
                <c:pt idx="299">
                  <c:v>34634</c:v>
                </c:pt>
                <c:pt idx="300">
                  <c:v>34635</c:v>
                </c:pt>
                <c:pt idx="301">
                  <c:v>34636</c:v>
                </c:pt>
                <c:pt idx="302">
                  <c:v>34637</c:v>
                </c:pt>
                <c:pt idx="303">
                  <c:v>34638</c:v>
                </c:pt>
                <c:pt idx="304">
                  <c:v>34639</c:v>
                </c:pt>
                <c:pt idx="305">
                  <c:v>34640</c:v>
                </c:pt>
                <c:pt idx="306">
                  <c:v>34641</c:v>
                </c:pt>
                <c:pt idx="307">
                  <c:v>34642</c:v>
                </c:pt>
                <c:pt idx="308">
                  <c:v>34643</c:v>
                </c:pt>
                <c:pt idx="309">
                  <c:v>34644</c:v>
                </c:pt>
                <c:pt idx="310">
                  <c:v>34645</c:v>
                </c:pt>
                <c:pt idx="311">
                  <c:v>34646</c:v>
                </c:pt>
                <c:pt idx="312">
                  <c:v>34647</c:v>
                </c:pt>
                <c:pt idx="313">
                  <c:v>34648</c:v>
                </c:pt>
                <c:pt idx="314">
                  <c:v>34649</c:v>
                </c:pt>
                <c:pt idx="315">
                  <c:v>34650</c:v>
                </c:pt>
                <c:pt idx="316">
                  <c:v>34651</c:v>
                </c:pt>
                <c:pt idx="317">
                  <c:v>34652</c:v>
                </c:pt>
                <c:pt idx="318">
                  <c:v>34653</c:v>
                </c:pt>
                <c:pt idx="319">
                  <c:v>34654</c:v>
                </c:pt>
                <c:pt idx="320">
                  <c:v>34655</c:v>
                </c:pt>
                <c:pt idx="321">
                  <c:v>34656</c:v>
                </c:pt>
                <c:pt idx="322">
                  <c:v>34657</c:v>
                </c:pt>
                <c:pt idx="323">
                  <c:v>34658</c:v>
                </c:pt>
                <c:pt idx="324">
                  <c:v>34659</c:v>
                </c:pt>
                <c:pt idx="325">
                  <c:v>34660</c:v>
                </c:pt>
                <c:pt idx="326">
                  <c:v>34661</c:v>
                </c:pt>
                <c:pt idx="327">
                  <c:v>34662</c:v>
                </c:pt>
                <c:pt idx="328">
                  <c:v>34663</c:v>
                </c:pt>
                <c:pt idx="329">
                  <c:v>34664</c:v>
                </c:pt>
                <c:pt idx="330">
                  <c:v>34665</c:v>
                </c:pt>
                <c:pt idx="331">
                  <c:v>34666</c:v>
                </c:pt>
                <c:pt idx="332">
                  <c:v>34667</c:v>
                </c:pt>
                <c:pt idx="333">
                  <c:v>34668</c:v>
                </c:pt>
                <c:pt idx="334">
                  <c:v>34669</c:v>
                </c:pt>
                <c:pt idx="335">
                  <c:v>34670</c:v>
                </c:pt>
                <c:pt idx="336">
                  <c:v>34671</c:v>
                </c:pt>
                <c:pt idx="337">
                  <c:v>34672</c:v>
                </c:pt>
                <c:pt idx="338">
                  <c:v>34673</c:v>
                </c:pt>
                <c:pt idx="339">
                  <c:v>34674</c:v>
                </c:pt>
                <c:pt idx="340">
                  <c:v>34675</c:v>
                </c:pt>
                <c:pt idx="341">
                  <c:v>34676</c:v>
                </c:pt>
                <c:pt idx="342">
                  <c:v>34677</c:v>
                </c:pt>
                <c:pt idx="343">
                  <c:v>34678</c:v>
                </c:pt>
                <c:pt idx="344">
                  <c:v>34679</c:v>
                </c:pt>
                <c:pt idx="345">
                  <c:v>34680</c:v>
                </c:pt>
                <c:pt idx="346">
                  <c:v>34681</c:v>
                </c:pt>
                <c:pt idx="347">
                  <c:v>34682</c:v>
                </c:pt>
                <c:pt idx="348">
                  <c:v>34683</c:v>
                </c:pt>
                <c:pt idx="349">
                  <c:v>34684</c:v>
                </c:pt>
                <c:pt idx="350">
                  <c:v>34685</c:v>
                </c:pt>
                <c:pt idx="351">
                  <c:v>34686</c:v>
                </c:pt>
                <c:pt idx="352">
                  <c:v>34687</c:v>
                </c:pt>
                <c:pt idx="353">
                  <c:v>34688</c:v>
                </c:pt>
                <c:pt idx="354">
                  <c:v>34689</c:v>
                </c:pt>
                <c:pt idx="355">
                  <c:v>34690</c:v>
                </c:pt>
                <c:pt idx="356">
                  <c:v>34691</c:v>
                </c:pt>
                <c:pt idx="357">
                  <c:v>34692</c:v>
                </c:pt>
                <c:pt idx="358">
                  <c:v>34693</c:v>
                </c:pt>
                <c:pt idx="359">
                  <c:v>34694</c:v>
                </c:pt>
                <c:pt idx="360">
                  <c:v>34695</c:v>
                </c:pt>
                <c:pt idx="361">
                  <c:v>34696</c:v>
                </c:pt>
                <c:pt idx="362">
                  <c:v>34697</c:v>
                </c:pt>
                <c:pt idx="363">
                  <c:v>34698</c:v>
                </c:pt>
                <c:pt idx="364">
                  <c:v>34699</c:v>
                </c:pt>
              </c:numCache>
            </c:numRef>
          </c:cat>
          <c:val>
            <c:numRef>
              <c:f>'1994'!$R$69:$R$433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9-457D-BFA0-8C74E902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809160"/>
        <c:axId val="2080813160"/>
      </c:barChart>
      <c:dateAx>
        <c:axId val="208080916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81316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081316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08091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'1994'!$B$51:$M$51</c:f>
              <c:numCache>
                <c:formatCode>0</c:formatCode>
                <c:ptCount val="12"/>
                <c:pt idx="0">
                  <c:v>42</c:v>
                </c:pt>
                <c:pt idx="1">
                  <c:v>79</c:v>
                </c:pt>
                <c:pt idx="2">
                  <c:v>66</c:v>
                </c:pt>
                <c:pt idx="3">
                  <c:v>96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51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A-4F11-9DA8-126438504993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'1994'!$B$52:$M$52</c:f>
              <c:numCache>
                <c:formatCode>0</c:formatCode>
                <c:ptCount val="12"/>
                <c:pt idx="0">
                  <c:v>322</c:v>
                </c:pt>
                <c:pt idx="1">
                  <c:v>409</c:v>
                </c:pt>
                <c:pt idx="2">
                  <c:v>560</c:v>
                </c:pt>
                <c:pt idx="3">
                  <c:v>305</c:v>
                </c:pt>
                <c:pt idx="4">
                  <c:v>65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293</c:v>
                </c:pt>
                <c:pt idx="11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A-4F11-9DA8-12643850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856616"/>
        <c:axId val="2080860584"/>
      </c:barChart>
      <c:catAx>
        <c:axId val="208085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60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86058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5661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4796258805107E-2"/>
          <c:y val="5.4744623105010902E-2"/>
          <c:w val="0.92193420114791602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kabisat!$B$19:$M$19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kabisat!$B$51:$M$51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75-4169-9C8E-6FADFBC90F92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kabisat!$B$19:$M$19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kabisat!$B$52:$M$52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75-4169-9C8E-6FADFBC90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796040"/>
        <c:axId val="2082800008"/>
      </c:barChart>
      <c:catAx>
        <c:axId val="2082796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00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80000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6307311028501E-2"/>
              <c:y val="0.251825200682031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7960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988379365500399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'1995'!$B$53:$M$53</c:f>
              <c:numCache>
                <c:formatCode>0</c:formatCode>
                <c:ptCount val="12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15</c:v>
                </c:pt>
                <c:pt idx="4">
                  <c:v>11</c:v>
                </c:pt>
                <c:pt idx="5">
                  <c:v>12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15</c:v>
                </c:pt>
                <c:pt idx="10">
                  <c:v>26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C-4322-A72A-2CF632E79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879240"/>
        <c:axId val="2080883208"/>
      </c:barChart>
      <c:catAx>
        <c:axId val="2080879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83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88320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87924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0605410636285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'1995'!$P$69:$P$433</c:f>
              <c:numCache>
                <c:formatCode>d\-mmm</c:formatCode>
                <c:ptCount val="365"/>
                <c:pt idx="0">
                  <c:v>34700</c:v>
                </c:pt>
                <c:pt idx="1">
                  <c:v>34701</c:v>
                </c:pt>
                <c:pt idx="2">
                  <c:v>34702</c:v>
                </c:pt>
                <c:pt idx="3">
                  <c:v>34703</c:v>
                </c:pt>
                <c:pt idx="4">
                  <c:v>34704</c:v>
                </c:pt>
                <c:pt idx="5">
                  <c:v>34705</c:v>
                </c:pt>
                <c:pt idx="6">
                  <c:v>34706</c:v>
                </c:pt>
                <c:pt idx="7">
                  <c:v>34707</c:v>
                </c:pt>
                <c:pt idx="8">
                  <c:v>34708</c:v>
                </c:pt>
                <c:pt idx="9">
                  <c:v>34709</c:v>
                </c:pt>
                <c:pt idx="10">
                  <c:v>34710</c:v>
                </c:pt>
                <c:pt idx="11">
                  <c:v>34711</c:v>
                </c:pt>
                <c:pt idx="12">
                  <c:v>34712</c:v>
                </c:pt>
                <c:pt idx="13">
                  <c:v>34713</c:v>
                </c:pt>
                <c:pt idx="14">
                  <c:v>34714</c:v>
                </c:pt>
                <c:pt idx="15">
                  <c:v>34715</c:v>
                </c:pt>
                <c:pt idx="16">
                  <c:v>34716</c:v>
                </c:pt>
                <c:pt idx="17">
                  <c:v>34717</c:v>
                </c:pt>
                <c:pt idx="18">
                  <c:v>34718</c:v>
                </c:pt>
                <c:pt idx="19">
                  <c:v>34719</c:v>
                </c:pt>
                <c:pt idx="20">
                  <c:v>34720</c:v>
                </c:pt>
                <c:pt idx="21">
                  <c:v>34721</c:v>
                </c:pt>
                <c:pt idx="22">
                  <c:v>34722</c:v>
                </c:pt>
                <c:pt idx="23">
                  <c:v>34723</c:v>
                </c:pt>
                <c:pt idx="24">
                  <c:v>34724</c:v>
                </c:pt>
                <c:pt idx="25">
                  <c:v>34725</c:v>
                </c:pt>
                <c:pt idx="26">
                  <c:v>34726</c:v>
                </c:pt>
                <c:pt idx="27">
                  <c:v>34727</c:v>
                </c:pt>
                <c:pt idx="28">
                  <c:v>34728</c:v>
                </c:pt>
                <c:pt idx="29">
                  <c:v>34729</c:v>
                </c:pt>
                <c:pt idx="30">
                  <c:v>34730</c:v>
                </c:pt>
                <c:pt idx="31">
                  <c:v>34731</c:v>
                </c:pt>
                <c:pt idx="32">
                  <c:v>34732</c:v>
                </c:pt>
                <c:pt idx="33">
                  <c:v>34733</c:v>
                </c:pt>
                <c:pt idx="34">
                  <c:v>34734</c:v>
                </c:pt>
                <c:pt idx="35">
                  <c:v>34735</c:v>
                </c:pt>
                <c:pt idx="36">
                  <c:v>34736</c:v>
                </c:pt>
                <c:pt idx="37">
                  <c:v>34737</c:v>
                </c:pt>
                <c:pt idx="38">
                  <c:v>34738</c:v>
                </c:pt>
                <c:pt idx="39">
                  <c:v>34739</c:v>
                </c:pt>
                <c:pt idx="40">
                  <c:v>34740</c:v>
                </c:pt>
                <c:pt idx="41">
                  <c:v>34741</c:v>
                </c:pt>
                <c:pt idx="42">
                  <c:v>34742</c:v>
                </c:pt>
                <c:pt idx="43">
                  <c:v>34743</c:v>
                </c:pt>
                <c:pt idx="44">
                  <c:v>34744</c:v>
                </c:pt>
                <c:pt idx="45">
                  <c:v>34745</c:v>
                </c:pt>
                <c:pt idx="46">
                  <c:v>34746</c:v>
                </c:pt>
                <c:pt idx="47">
                  <c:v>34747</c:v>
                </c:pt>
                <c:pt idx="48">
                  <c:v>34748</c:v>
                </c:pt>
                <c:pt idx="49">
                  <c:v>34749</c:v>
                </c:pt>
                <c:pt idx="50">
                  <c:v>34750</c:v>
                </c:pt>
                <c:pt idx="51">
                  <c:v>34751</c:v>
                </c:pt>
                <c:pt idx="52">
                  <c:v>34752</c:v>
                </c:pt>
                <c:pt idx="53">
                  <c:v>34753</c:v>
                </c:pt>
                <c:pt idx="54">
                  <c:v>34754</c:v>
                </c:pt>
                <c:pt idx="55">
                  <c:v>34755</c:v>
                </c:pt>
                <c:pt idx="56">
                  <c:v>34756</c:v>
                </c:pt>
                <c:pt idx="57">
                  <c:v>34757</c:v>
                </c:pt>
                <c:pt idx="58">
                  <c:v>34758</c:v>
                </c:pt>
                <c:pt idx="59">
                  <c:v>34759</c:v>
                </c:pt>
                <c:pt idx="60">
                  <c:v>34760</c:v>
                </c:pt>
                <c:pt idx="61">
                  <c:v>34761</c:v>
                </c:pt>
                <c:pt idx="62">
                  <c:v>34762</c:v>
                </c:pt>
                <c:pt idx="63">
                  <c:v>34763</c:v>
                </c:pt>
                <c:pt idx="64">
                  <c:v>34764</c:v>
                </c:pt>
                <c:pt idx="65">
                  <c:v>34765</c:v>
                </c:pt>
                <c:pt idx="66">
                  <c:v>34766</c:v>
                </c:pt>
                <c:pt idx="67">
                  <c:v>34767</c:v>
                </c:pt>
                <c:pt idx="68">
                  <c:v>34768</c:v>
                </c:pt>
                <c:pt idx="69">
                  <c:v>34769</c:v>
                </c:pt>
                <c:pt idx="70">
                  <c:v>34770</c:v>
                </c:pt>
                <c:pt idx="71">
                  <c:v>34771</c:v>
                </c:pt>
                <c:pt idx="72">
                  <c:v>34772</c:v>
                </c:pt>
                <c:pt idx="73">
                  <c:v>34773</c:v>
                </c:pt>
                <c:pt idx="74">
                  <c:v>34774</c:v>
                </c:pt>
                <c:pt idx="75">
                  <c:v>34775</c:v>
                </c:pt>
                <c:pt idx="76">
                  <c:v>34776</c:v>
                </c:pt>
                <c:pt idx="77">
                  <c:v>34777</c:v>
                </c:pt>
                <c:pt idx="78">
                  <c:v>34778</c:v>
                </c:pt>
                <c:pt idx="79">
                  <c:v>34779</c:v>
                </c:pt>
                <c:pt idx="80">
                  <c:v>34780</c:v>
                </c:pt>
                <c:pt idx="81">
                  <c:v>34781</c:v>
                </c:pt>
                <c:pt idx="82">
                  <c:v>34782</c:v>
                </c:pt>
                <c:pt idx="83">
                  <c:v>34783</c:v>
                </c:pt>
                <c:pt idx="84">
                  <c:v>34784</c:v>
                </c:pt>
                <c:pt idx="85">
                  <c:v>34785</c:v>
                </c:pt>
                <c:pt idx="86">
                  <c:v>34786</c:v>
                </c:pt>
                <c:pt idx="87">
                  <c:v>34787</c:v>
                </c:pt>
                <c:pt idx="88">
                  <c:v>34788</c:v>
                </c:pt>
                <c:pt idx="89">
                  <c:v>34789</c:v>
                </c:pt>
                <c:pt idx="90">
                  <c:v>34790</c:v>
                </c:pt>
                <c:pt idx="91">
                  <c:v>34791</c:v>
                </c:pt>
                <c:pt idx="92">
                  <c:v>34792</c:v>
                </c:pt>
                <c:pt idx="93">
                  <c:v>34793</c:v>
                </c:pt>
                <c:pt idx="94">
                  <c:v>34794</c:v>
                </c:pt>
                <c:pt idx="95">
                  <c:v>34795</c:v>
                </c:pt>
                <c:pt idx="96">
                  <c:v>34796</c:v>
                </c:pt>
                <c:pt idx="97">
                  <c:v>34797</c:v>
                </c:pt>
                <c:pt idx="98">
                  <c:v>34798</c:v>
                </c:pt>
                <c:pt idx="99">
                  <c:v>34799</c:v>
                </c:pt>
                <c:pt idx="100">
                  <c:v>34800</c:v>
                </c:pt>
                <c:pt idx="101">
                  <c:v>34801</c:v>
                </c:pt>
                <c:pt idx="102">
                  <c:v>34802</c:v>
                </c:pt>
                <c:pt idx="103">
                  <c:v>34803</c:v>
                </c:pt>
                <c:pt idx="104">
                  <c:v>34804</c:v>
                </c:pt>
                <c:pt idx="105">
                  <c:v>34805</c:v>
                </c:pt>
                <c:pt idx="106">
                  <c:v>34806</c:v>
                </c:pt>
                <c:pt idx="107">
                  <c:v>34807</c:v>
                </c:pt>
                <c:pt idx="108">
                  <c:v>34808</c:v>
                </c:pt>
                <c:pt idx="109">
                  <c:v>34809</c:v>
                </c:pt>
                <c:pt idx="110">
                  <c:v>34810</c:v>
                </c:pt>
                <c:pt idx="111">
                  <c:v>34811</c:v>
                </c:pt>
                <c:pt idx="112">
                  <c:v>34812</c:v>
                </c:pt>
                <c:pt idx="113">
                  <c:v>34813</c:v>
                </c:pt>
                <c:pt idx="114">
                  <c:v>34814</c:v>
                </c:pt>
                <c:pt idx="115">
                  <c:v>34815</c:v>
                </c:pt>
                <c:pt idx="116">
                  <c:v>34816</c:v>
                </c:pt>
                <c:pt idx="117">
                  <c:v>34817</c:v>
                </c:pt>
                <c:pt idx="118">
                  <c:v>34818</c:v>
                </c:pt>
                <c:pt idx="119">
                  <c:v>34819</c:v>
                </c:pt>
                <c:pt idx="120">
                  <c:v>34820</c:v>
                </c:pt>
                <c:pt idx="121">
                  <c:v>34821</c:v>
                </c:pt>
                <c:pt idx="122">
                  <c:v>34822</c:v>
                </c:pt>
                <c:pt idx="123">
                  <c:v>34823</c:v>
                </c:pt>
                <c:pt idx="124">
                  <c:v>34824</c:v>
                </c:pt>
                <c:pt idx="125">
                  <c:v>34825</c:v>
                </c:pt>
                <c:pt idx="126">
                  <c:v>34826</c:v>
                </c:pt>
                <c:pt idx="127">
                  <c:v>34827</c:v>
                </c:pt>
                <c:pt idx="128">
                  <c:v>34828</c:v>
                </c:pt>
                <c:pt idx="129">
                  <c:v>34829</c:v>
                </c:pt>
                <c:pt idx="130">
                  <c:v>34830</c:v>
                </c:pt>
                <c:pt idx="131">
                  <c:v>34831</c:v>
                </c:pt>
                <c:pt idx="132">
                  <c:v>34832</c:v>
                </c:pt>
                <c:pt idx="133">
                  <c:v>34833</c:v>
                </c:pt>
                <c:pt idx="134">
                  <c:v>34834</c:v>
                </c:pt>
                <c:pt idx="135">
                  <c:v>34835</c:v>
                </c:pt>
                <c:pt idx="136">
                  <c:v>34836</c:v>
                </c:pt>
                <c:pt idx="137">
                  <c:v>34837</c:v>
                </c:pt>
                <c:pt idx="138">
                  <c:v>34838</c:v>
                </c:pt>
                <c:pt idx="139">
                  <c:v>34839</c:v>
                </c:pt>
                <c:pt idx="140">
                  <c:v>34840</c:v>
                </c:pt>
                <c:pt idx="141">
                  <c:v>34841</c:v>
                </c:pt>
                <c:pt idx="142">
                  <c:v>34842</c:v>
                </c:pt>
                <c:pt idx="143">
                  <c:v>34843</c:v>
                </c:pt>
                <c:pt idx="144">
                  <c:v>34844</c:v>
                </c:pt>
                <c:pt idx="145">
                  <c:v>34845</c:v>
                </c:pt>
                <c:pt idx="146">
                  <c:v>34846</c:v>
                </c:pt>
                <c:pt idx="147">
                  <c:v>34847</c:v>
                </c:pt>
                <c:pt idx="148">
                  <c:v>34848</c:v>
                </c:pt>
                <c:pt idx="149">
                  <c:v>34849</c:v>
                </c:pt>
                <c:pt idx="150">
                  <c:v>34850</c:v>
                </c:pt>
                <c:pt idx="151">
                  <c:v>34851</c:v>
                </c:pt>
                <c:pt idx="152">
                  <c:v>34852</c:v>
                </c:pt>
                <c:pt idx="153">
                  <c:v>34853</c:v>
                </c:pt>
                <c:pt idx="154">
                  <c:v>34854</c:v>
                </c:pt>
                <c:pt idx="155">
                  <c:v>34855</c:v>
                </c:pt>
                <c:pt idx="156">
                  <c:v>34856</c:v>
                </c:pt>
                <c:pt idx="157">
                  <c:v>34857</c:v>
                </c:pt>
                <c:pt idx="158">
                  <c:v>34858</c:v>
                </c:pt>
                <c:pt idx="159">
                  <c:v>34859</c:v>
                </c:pt>
                <c:pt idx="160">
                  <c:v>34860</c:v>
                </c:pt>
                <c:pt idx="161">
                  <c:v>34861</c:v>
                </c:pt>
                <c:pt idx="162">
                  <c:v>34862</c:v>
                </c:pt>
                <c:pt idx="163">
                  <c:v>34863</c:v>
                </c:pt>
                <c:pt idx="164">
                  <c:v>34864</c:v>
                </c:pt>
                <c:pt idx="165">
                  <c:v>34865</c:v>
                </c:pt>
                <c:pt idx="166">
                  <c:v>34866</c:v>
                </c:pt>
                <c:pt idx="167">
                  <c:v>34867</c:v>
                </c:pt>
                <c:pt idx="168">
                  <c:v>34868</c:v>
                </c:pt>
                <c:pt idx="169">
                  <c:v>34869</c:v>
                </c:pt>
                <c:pt idx="170">
                  <c:v>34870</c:v>
                </c:pt>
                <c:pt idx="171">
                  <c:v>34871</c:v>
                </c:pt>
                <c:pt idx="172">
                  <c:v>34872</c:v>
                </c:pt>
                <c:pt idx="173">
                  <c:v>34873</c:v>
                </c:pt>
                <c:pt idx="174">
                  <c:v>34874</c:v>
                </c:pt>
                <c:pt idx="175">
                  <c:v>34875</c:v>
                </c:pt>
                <c:pt idx="176">
                  <c:v>34876</c:v>
                </c:pt>
                <c:pt idx="177">
                  <c:v>34877</c:v>
                </c:pt>
                <c:pt idx="178">
                  <c:v>34878</c:v>
                </c:pt>
                <c:pt idx="179">
                  <c:v>34879</c:v>
                </c:pt>
                <c:pt idx="180">
                  <c:v>34880</c:v>
                </c:pt>
                <c:pt idx="181">
                  <c:v>34881</c:v>
                </c:pt>
                <c:pt idx="182">
                  <c:v>34882</c:v>
                </c:pt>
                <c:pt idx="183">
                  <c:v>34883</c:v>
                </c:pt>
                <c:pt idx="184">
                  <c:v>34884</c:v>
                </c:pt>
                <c:pt idx="185">
                  <c:v>34885</c:v>
                </c:pt>
                <c:pt idx="186">
                  <c:v>34886</c:v>
                </c:pt>
                <c:pt idx="187">
                  <c:v>34887</c:v>
                </c:pt>
                <c:pt idx="188">
                  <c:v>34888</c:v>
                </c:pt>
                <c:pt idx="189">
                  <c:v>34889</c:v>
                </c:pt>
                <c:pt idx="190">
                  <c:v>34890</c:v>
                </c:pt>
                <c:pt idx="191">
                  <c:v>34891</c:v>
                </c:pt>
                <c:pt idx="192">
                  <c:v>34892</c:v>
                </c:pt>
                <c:pt idx="193">
                  <c:v>34893</c:v>
                </c:pt>
                <c:pt idx="194">
                  <c:v>34894</c:v>
                </c:pt>
                <c:pt idx="195">
                  <c:v>34895</c:v>
                </c:pt>
                <c:pt idx="196">
                  <c:v>34896</c:v>
                </c:pt>
                <c:pt idx="197">
                  <c:v>34897</c:v>
                </c:pt>
                <c:pt idx="198">
                  <c:v>34898</c:v>
                </c:pt>
                <c:pt idx="199">
                  <c:v>34899</c:v>
                </c:pt>
                <c:pt idx="200">
                  <c:v>34900</c:v>
                </c:pt>
                <c:pt idx="201">
                  <c:v>34901</c:v>
                </c:pt>
                <c:pt idx="202">
                  <c:v>34902</c:v>
                </c:pt>
                <c:pt idx="203">
                  <c:v>34903</c:v>
                </c:pt>
                <c:pt idx="204">
                  <c:v>34904</c:v>
                </c:pt>
                <c:pt idx="205">
                  <c:v>34905</c:v>
                </c:pt>
                <c:pt idx="206">
                  <c:v>34906</c:v>
                </c:pt>
                <c:pt idx="207">
                  <c:v>34907</c:v>
                </c:pt>
                <c:pt idx="208">
                  <c:v>34908</c:v>
                </c:pt>
                <c:pt idx="209">
                  <c:v>34909</c:v>
                </c:pt>
                <c:pt idx="210">
                  <c:v>34910</c:v>
                </c:pt>
                <c:pt idx="211">
                  <c:v>34911</c:v>
                </c:pt>
                <c:pt idx="212">
                  <c:v>34912</c:v>
                </c:pt>
                <c:pt idx="213">
                  <c:v>34913</c:v>
                </c:pt>
                <c:pt idx="214">
                  <c:v>34914</c:v>
                </c:pt>
                <c:pt idx="215">
                  <c:v>34915</c:v>
                </c:pt>
                <c:pt idx="216">
                  <c:v>34916</c:v>
                </c:pt>
                <c:pt idx="217">
                  <c:v>34917</c:v>
                </c:pt>
                <c:pt idx="218">
                  <c:v>34918</c:v>
                </c:pt>
                <c:pt idx="219">
                  <c:v>34919</c:v>
                </c:pt>
                <c:pt idx="220">
                  <c:v>34920</c:v>
                </c:pt>
                <c:pt idx="221">
                  <c:v>34921</c:v>
                </c:pt>
                <c:pt idx="222">
                  <c:v>34922</c:v>
                </c:pt>
                <c:pt idx="223">
                  <c:v>34923</c:v>
                </c:pt>
                <c:pt idx="224">
                  <c:v>34924</c:v>
                </c:pt>
                <c:pt idx="225">
                  <c:v>34925</c:v>
                </c:pt>
                <c:pt idx="226">
                  <c:v>34926</c:v>
                </c:pt>
                <c:pt idx="227">
                  <c:v>34927</c:v>
                </c:pt>
                <c:pt idx="228">
                  <c:v>34928</c:v>
                </c:pt>
                <c:pt idx="229">
                  <c:v>34929</c:v>
                </c:pt>
                <c:pt idx="230">
                  <c:v>34930</c:v>
                </c:pt>
                <c:pt idx="231">
                  <c:v>34931</c:v>
                </c:pt>
                <c:pt idx="232">
                  <c:v>34932</c:v>
                </c:pt>
                <c:pt idx="233">
                  <c:v>34933</c:v>
                </c:pt>
                <c:pt idx="234">
                  <c:v>34934</c:v>
                </c:pt>
                <c:pt idx="235">
                  <c:v>34935</c:v>
                </c:pt>
                <c:pt idx="236">
                  <c:v>34936</c:v>
                </c:pt>
                <c:pt idx="237">
                  <c:v>34937</c:v>
                </c:pt>
                <c:pt idx="238">
                  <c:v>34938</c:v>
                </c:pt>
                <c:pt idx="239">
                  <c:v>34939</c:v>
                </c:pt>
                <c:pt idx="240">
                  <c:v>34940</c:v>
                </c:pt>
                <c:pt idx="241">
                  <c:v>34941</c:v>
                </c:pt>
                <c:pt idx="242">
                  <c:v>34942</c:v>
                </c:pt>
                <c:pt idx="243">
                  <c:v>34943</c:v>
                </c:pt>
                <c:pt idx="244">
                  <c:v>34944</c:v>
                </c:pt>
                <c:pt idx="245">
                  <c:v>34945</c:v>
                </c:pt>
                <c:pt idx="246">
                  <c:v>34946</c:v>
                </c:pt>
                <c:pt idx="247">
                  <c:v>34947</c:v>
                </c:pt>
                <c:pt idx="248">
                  <c:v>34948</c:v>
                </c:pt>
                <c:pt idx="249">
                  <c:v>34949</c:v>
                </c:pt>
                <c:pt idx="250">
                  <c:v>34950</c:v>
                </c:pt>
                <c:pt idx="251">
                  <c:v>34951</c:v>
                </c:pt>
                <c:pt idx="252">
                  <c:v>34952</c:v>
                </c:pt>
                <c:pt idx="253">
                  <c:v>34953</c:v>
                </c:pt>
                <c:pt idx="254">
                  <c:v>34954</c:v>
                </c:pt>
                <c:pt idx="255">
                  <c:v>34955</c:v>
                </c:pt>
                <c:pt idx="256">
                  <c:v>34956</c:v>
                </c:pt>
                <c:pt idx="257">
                  <c:v>34957</c:v>
                </c:pt>
                <c:pt idx="258">
                  <c:v>34958</c:v>
                </c:pt>
                <c:pt idx="259">
                  <c:v>34959</c:v>
                </c:pt>
                <c:pt idx="260">
                  <c:v>34960</c:v>
                </c:pt>
                <c:pt idx="261">
                  <c:v>34961</c:v>
                </c:pt>
                <c:pt idx="262">
                  <c:v>34962</c:v>
                </c:pt>
                <c:pt idx="263">
                  <c:v>34963</c:v>
                </c:pt>
                <c:pt idx="264">
                  <c:v>34964</c:v>
                </c:pt>
                <c:pt idx="265">
                  <c:v>34965</c:v>
                </c:pt>
                <c:pt idx="266">
                  <c:v>34966</c:v>
                </c:pt>
                <c:pt idx="267">
                  <c:v>34967</c:v>
                </c:pt>
                <c:pt idx="268">
                  <c:v>34968</c:v>
                </c:pt>
                <c:pt idx="269">
                  <c:v>34969</c:v>
                </c:pt>
                <c:pt idx="270">
                  <c:v>34970</c:v>
                </c:pt>
                <c:pt idx="271">
                  <c:v>34971</c:v>
                </c:pt>
                <c:pt idx="272">
                  <c:v>34972</c:v>
                </c:pt>
                <c:pt idx="273">
                  <c:v>34973</c:v>
                </c:pt>
                <c:pt idx="274">
                  <c:v>34974</c:v>
                </c:pt>
                <c:pt idx="275">
                  <c:v>34975</c:v>
                </c:pt>
                <c:pt idx="276">
                  <c:v>34976</c:v>
                </c:pt>
                <c:pt idx="277">
                  <c:v>34977</c:v>
                </c:pt>
                <c:pt idx="278">
                  <c:v>34978</c:v>
                </c:pt>
                <c:pt idx="279">
                  <c:v>34979</c:v>
                </c:pt>
                <c:pt idx="280">
                  <c:v>34980</c:v>
                </c:pt>
                <c:pt idx="281">
                  <c:v>34981</c:v>
                </c:pt>
                <c:pt idx="282">
                  <c:v>34982</c:v>
                </c:pt>
                <c:pt idx="283">
                  <c:v>34983</c:v>
                </c:pt>
                <c:pt idx="284">
                  <c:v>34984</c:v>
                </c:pt>
                <c:pt idx="285">
                  <c:v>34985</c:v>
                </c:pt>
                <c:pt idx="286">
                  <c:v>34986</c:v>
                </c:pt>
                <c:pt idx="287">
                  <c:v>34987</c:v>
                </c:pt>
                <c:pt idx="288">
                  <c:v>34988</c:v>
                </c:pt>
                <c:pt idx="289">
                  <c:v>34989</c:v>
                </c:pt>
                <c:pt idx="290">
                  <c:v>34990</c:v>
                </c:pt>
                <c:pt idx="291">
                  <c:v>34991</c:v>
                </c:pt>
                <c:pt idx="292">
                  <c:v>34992</c:v>
                </c:pt>
                <c:pt idx="293">
                  <c:v>34993</c:v>
                </c:pt>
                <c:pt idx="294">
                  <c:v>34994</c:v>
                </c:pt>
                <c:pt idx="295">
                  <c:v>34995</c:v>
                </c:pt>
                <c:pt idx="296">
                  <c:v>34996</c:v>
                </c:pt>
                <c:pt idx="297">
                  <c:v>34997</c:v>
                </c:pt>
                <c:pt idx="298">
                  <c:v>34998</c:v>
                </c:pt>
                <c:pt idx="299">
                  <c:v>34999</c:v>
                </c:pt>
                <c:pt idx="300">
                  <c:v>35000</c:v>
                </c:pt>
                <c:pt idx="301">
                  <c:v>35001</c:v>
                </c:pt>
                <c:pt idx="302">
                  <c:v>35002</c:v>
                </c:pt>
                <c:pt idx="303">
                  <c:v>35003</c:v>
                </c:pt>
                <c:pt idx="304">
                  <c:v>35004</c:v>
                </c:pt>
                <c:pt idx="305">
                  <c:v>35005</c:v>
                </c:pt>
                <c:pt idx="306">
                  <c:v>35006</c:v>
                </c:pt>
                <c:pt idx="307">
                  <c:v>35007</c:v>
                </c:pt>
                <c:pt idx="308">
                  <c:v>35008</c:v>
                </c:pt>
                <c:pt idx="309">
                  <c:v>35009</c:v>
                </c:pt>
                <c:pt idx="310">
                  <c:v>35010</c:v>
                </c:pt>
                <c:pt idx="311">
                  <c:v>35011</c:v>
                </c:pt>
                <c:pt idx="312">
                  <c:v>35012</c:v>
                </c:pt>
                <c:pt idx="313">
                  <c:v>35013</c:v>
                </c:pt>
                <c:pt idx="314">
                  <c:v>35014</c:v>
                </c:pt>
                <c:pt idx="315">
                  <c:v>35015</c:v>
                </c:pt>
                <c:pt idx="316">
                  <c:v>35016</c:v>
                </c:pt>
                <c:pt idx="317">
                  <c:v>35017</c:v>
                </c:pt>
                <c:pt idx="318">
                  <c:v>35018</c:v>
                </c:pt>
                <c:pt idx="319">
                  <c:v>35019</c:v>
                </c:pt>
                <c:pt idx="320">
                  <c:v>35020</c:v>
                </c:pt>
                <c:pt idx="321">
                  <c:v>35021</c:v>
                </c:pt>
                <c:pt idx="322">
                  <c:v>35022</c:v>
                </c:pt>
                <c:pt idx="323">
                  <c:v>35023</c:v>
                </c:pt>
                <c:pt idx="324">
                  <c:v>35024</c:v>
                </c:pt>
                <c:pt idx="325">
                  <c:v>35025</c:v>
                </c:pt>
                <c:pt idx="326">
                  <c:v>35026</c:v>
                </c:pt>
                <c:pt idx="327">
                  <c:v>35027</c:v>
                </c:pt>
                <c:pt idx="328">
                  <c:v>35028</c:v>
                </c:pt>
                <c:pt idx="329">
                  <c:v>35029</c:v>
                </c:pt>
                <c:pt idx="330">
                  <c:v>35030</c:v>
                </c:pt>
                <c:pt idx="331">
                  <c:v>35031</c:v>
                </c:pt>
                <c:pt idx="332">
                  <c:v>35032</c:v>
                </c:pt>
                <c:pt idx="333">
                  <c:v>35033</c:v>
                </c:pt>
                <c:pt idx="334">
                  <c:v>35034</c:v>
                </c:pt>
                <c:pt idx="335">
                  <c:v>35035</c:v>
                </c:pt>
                <c:pt idx="336">
                  <c:v>35036</c:v>
                </c:pt>
                <c:pt idx="337">
                  <c:v>35037</c:v>
                </c:pt>
                <c:pt idx="338">
                  <c:v>35038</c:v>
                </c:pt>
                <c:pt idx="339">
                  <c:v>35039</c:v>
                </c:pt>
                <c:pt idx="340">
                  <c:v>35040</c:v>
                </c:pt>
                <c:pt idx="341">
                  <c:v>35041</c:v>
                </c:pt>
                <c:pt idx="342">
                  <c:v>35042</c:v>
                </c:pt>
                <c:pt idx="343">
                  <c:v>35043</c:v>
                </c:pt>
                <c:pt idx="344">
                  <c:v>35044</c:v>
                </c:pt>
                <c:pt idx="345">
                  <c:v>35045</c:v>
                </c:pt>
                <c:pt idx="346">
                  <c:v>35046</c:v>
                </c:pt>
                <c:pt idx="347">
                  <c:v>35047</c:v>
                </c:pt>
                <c:pt idx="348">
                  <c:v>35048</c:v>
                </c:pt>
                <c:pt idx="349">
                  <c:v>35049</c:v>
                </c:pt>
                <c:pt idx="350">
                  <c:v>35050</c:v>
                </c:pt>
                <c:pt idx="351">
                  <c:v>35051</c:v>
                </c:pt>
                <c:pt idx="352">
                  <c:v>35052</c:v>
                </c:pt>
                <c:pt idx="353">
                  <c:v>35053</c:v>
                </c:pt>
                <c:pt idx="354">
                  <c:v>35054</c:v>
                </c:pt>
                <c:pt idx="355">
                  <c:v>35055</c:v>
                </c:pt>
                <c:pt idx="356">
                  <c:v>35056</c:v>
                </c:pt>
                <c:pt idx="357">
                  <c:v>35057</c:v>
                </c:pt>
                <c:pt idx="358">
                  <c:v>35058</c:v>
                </c:pt>
                <c:pt idx="359">
                  <c:v>35059</c:v>
                </c:pt>
                <c:pt idx="360">
                  <c:v>35060</c:v>
                </c:pt>
                <c:pt idx="361">
                  <c:v>35061</c:v>
                </c:pt>
                <c:pt idx="362">
                  <c:v>35062</c:v>
                </c:pt>
                <c:pt idx="363">
                  <c:v>35063</c:v>
                </c:pt>
                <c:pt idx="364">
                  <c:v>35064</c:v>
                </c:pt>
              </c:numCache>
            </c:numRef>
          </c:cat>
          <c:val>
            <c:numRef>
              <c:f>'1995'!$Q$69:$Q$433</c:f>
              <c:numCache>
                <c:formatCode>General</c:formatCode>
                <c:ptCount val="365"/>
                <c:pt idx="0">
                  <c:v>71</c:v>
                </c:pt>
                <c:pt idx="1">
                  <c:v>60</c:v>
                </c:pt>
                <c:pt idx="2">
                  <c:v>0</c:v>
                </c:pt>
                <c:pt idx="3">
                  <c:v>73</c:v>
                </c:pt>
                <c:pt idx="4">
                  <c:v>0</c:v>
                </c:pt>
                <c:pt idx="5">
                  <c:v>0</c:v>
                </c:pt>
                <c:pt idx="6">
                  <c:v>53</c:v>
                </c:pt>
                <c:pt idx="7">
                  <c:v>0</c:v>
                </c:pt>
                <c:pt idx="8">
                  <c:v>6</c:v>
                </c:pt>
                <c:pt idx="9">
                  <c:v>81</c:v>
                </c:pt>
                <c:pt idx="10">
                  <c:v>10</c:v>
                </c:pt>
                <c:pt idx="11">
                  <c:v>10</c:v>
                </c:pt>
                <c:pt idx="12">
                  <c:v>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20</c:v>
                </c:pt>
                <c:pt idx="19">
                  <c:v>23</c:v>
                </c:pt>
                <c:pt idx="20">
                  <c:v>50</c:v>
                </c:pt>
                <c:pt idx="21">
                  <c:v>18</c:v>
                </c:pt>
                <c:pt idx="22">
                  <c:v>0</c:v>
                </c:pt>
                <c:pt idx="23">
                  <c:v>52</c:v>
                </c:pt>
                <c:pt idx="24">
                  <c:v>18</c:v>
                </c:pt>
                <c:pt idx="25">
                  <c:v>21</c:v>
                </c:pt>
                <c:pt idx="26">
                  <c:v>50</c:v>
                </c:pt>
                <c:pt idx="27">
                  <c:v>19</c:v>
                </c:pt>
                <c:pt idx="28">
                  <c:v>40</c:v>
                </c:pt>
                <c:pt idx="29">
                  <c:v>16</c:v>
                </c:pt>
                <c:pt idx="30">
                  <c:v>4</c:v>
                </c:pt>
                <c:pt idx="31">
                  <c:v>21</c:v>
                </c:pt>
                <c:pt idx="32">
                  <c:v>3</c:v>
                </c:pt>
                <c:pt idx="33">
                  <c:v>26</c:v>
                </c:pt>
                <c:pt idx="34">
                  <c:v>101</c:v>
                </c:pt>
                <c:pt idx="35">
                  <c:v>7</c:v>
                </c:pt>
                <c:pt idx="36">
                  <c:v>12</c:v>
                </c:pt>
                <c:pt idx="37">
                  <c:v>0</c:v>
                </c:pt>
                <c:pt idx="38">
                  <c:v>62</c:v>
                </c:pt>
                <c:pt idx="39">
                  <c:v>7</c:v>
                </c:pt>
                <c:pt idx="40">
                  <c:v>67</c:v>
                </c:pt>
                <c:pt idx="41">
                  <c:v>0</c:v>
                </c:pt>
                <c:pt idx="42">
                  <c:v>125</c:v>
                </c:pt>
                <c:pt idx="43">
                  <c:v>3</c:v>
                </c:pt>
                <c:pt idx="44">
                  <c:v>23</c:v>
                </c:pt>
                <c:pt idx="45">
                  <c:v>11</c:v>
                </c:pt>
                <c:pt idx="46">
                  <c:v>0</c:v>
                </c:pt>
                <c:pt idx="47">
                  <c:v>19</c:v>
                </c:pt>
                <c:pt idx="48">
                  <c:v>15</c:v>
                </c:pt>
                <c:pt idx="49">
                  <c:v>5</c:v>
                </c:pt>
                <c:pt idx="50">
                  <c:v>129</c:v>
                </c:pt>
                <c:pt idx="51">
                  <c:v>8</c:v>
                </c:pt>
                <c:pt idx="52">
                  <c:v>0</c:v>
                </c:pt>
                <c:pt idx="53">
                  <c:v>51</c:v>
                </c:pt>
                <c:pt idx="54">
                  <c:v>16</c:v>
                </c:pt>
                <c:pt idx="55">
                  <c:v>20</c:v>
                </c:pt>
                <c:pt idx="56">
                  <c:v>28</c:v>
                </c:pt>
                <c:pt idx="57">
                  <c:v>2</c:v>
                </c:pt>
                <c:pt idx="58">
                  <c:v>0</c:v>
                </c:pt>
                <c:pt idx="59">
                  <c:v>17</c:v>
                </c:pt>
                <c:pt idx="60">
                  <c:v>25</c:v>
                </c:pt>
                <c:pt idx="61">
                  <c:v>14</c:v>
                </c:pt>
                <c:pt idx="62">
                  <c:v>38</c:v>
                </c:pt>
                <c:pt idx="63">
                  <c:v>0</c:v>
                </c:pt>
                <c:pt idx="64">
                  <c:v>10</c:v>
                </c:pt>
                <c:pt idx="65">
                  <c:v>0</c:v>
                </c:pt>
                <c:pt idx="66">
                  <c:v>20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24</c:v>
                </c:pt>
                <c:pt idx="72">
                  <c:v>0</c:v>
                </c:pt>
                <c:pt idx="73">
                  <c:v>3</c:v>
                </c:pt>
                <c:pt idx="74">
                  <c:v>8</c:v>
                </c:pt>
                <c:pt idx="75">
                  <c:v>0</c:v>
                </c:pt>
                <c:pt idx="76">
                  <c:v>30</c:v>
                </c:pt>
                <c:pt idx="77">
                  <c:v>9</c:v>
                </c:pt>
                <c:pt idx="78">
                  <c:v>6</c:v>
                </c:pt>
                <c:pt idx="79">
                  <c:v>0</c:v>
                </c:pt>
                <c:pt idx="80">
                  <c:v>0</c:v>
                </c:pt>
                <c:pt idx="81">
                  <c:v>24</c:v>
                </c:pt>
                <c:pt idx="82">
                  <c:v>21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15</c:v>
                </c:pt>
                <c:pt idx="87">
                  <c:v>33</c:v>
                </c:pt>
                <c:pt idx="88">
                  <c:v>0</c:v>
                </c:pt>
                <c:pt idx="89">
                  <c:v>7</c:v>
                </c:pt>
                <c:pt idx="90">
                  <c:v>6</c:v>
                </c:pt>
                <c:pt idx="91">
                  <c:v>6</c:v>
                </c:pt>
                <c:pt idx="92">
                  <c:v>0</c:v>
                </c:pt>
                <c:pt idx="93">
                  <c:v>1</c:v>
                </c:pt>
                <c:pt idx="94">
                  <c:v>60</c:v>
                </c:pt>
                <c:pt idx="95">
                  <c:v>81</c:v>
                </c:pt>
                <c:pt idx="96">
                  <c:v>2</c:v>
                </c:pt>
                <c:pt idx="97">
                  <c:v>0</c:v>
                </c:pt>
                <c:pt idx="98">
                  <c:v>25</c:v>
                </c:pt>
                <c:pt idx="99">
                  <c:v>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6</c:v>
                </c:pt>
                <c:pt idx="106">
                  <c:v>14</c:v>
                </c:pt>
                <c:pt idx="107">
                  <c:v>17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16</c:v>
                </c:pt>
                <c:pt idx="112">
                  <c:v>33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22</c:v>
                </c:pt>
                <c:pt idx="119">
                  <c:v>24</c:v>
                </c:pt>
                <c:pt idx="120">
                  <c:v>0</c:v>
                </c:pt>
                <c:pt idx="121">
                  <c:v>0</c:v>
                </c:pt>
                <c:pt idx="122">
                  <c:v>37</c:v>
                </c:pt>
                <c:pt idx="123">
                  <c:v>6</c:v>
                </c:pt>
                <c:pt idx="124">
                  <c:v>10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33</c:v>
                </c:pt>
                <c:pt idx="131">
                  <c:v>0</c:v>
                </c:pt>
                <c:pt idx="132">
                  <c:v>5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21</c:v>
                </c:pt>
                <c:pt idx="140">
                  <c:v>15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</c:v>
                </c:pt>
                <c:pt idx="150">
                  <c:v>14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26</c:v>
                </c:pt>
                <c:pt idx="159">
                  <c:v>7</c:v>
                </c:pt>
                <c:pt idx="160">
                  <c:v>0</c:v>
                </c:pt>
                <c:pt idx="161">
                  <c:v>5</c:v>
                </c:pt>
                <c:pt idx="162">
                  <c:v>38</c:v>
                </c:pt>
                <c:pt idx="163">
                  <c:v>0</c:v>
                </c:pt>
                <c:pt idx="164">
                  <c:v>17</c:v>
                </c:pt>
                <c:pt idx="165">
                  <c:v>0</c:v>
                </c:pt>
                <c:pt idx="166">
                  <c:v>0</c:v>
                </c:pt>
                <c:pt idx="167">
                  <c:v>6</c:v>
                </c:pt>
                <c:pt idx="168">
                  <c:v>0</c:v>
                </c:pt>
                <c:pt idx="169">
                  <c:v>14</c:v>
                </c:pt>
                <c:pt idx="170">
                  <c:v>22</c:v>
                </c:pt>
                <c:pt idx="171">
                  <c:v>11</c:v>
                </c:pt>
                <c:pt idx="172">
                  <c:v>6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15</c:v>
                </c:pt>
                <c:pt idx="178">
                  <c:v>0</c:v>
                </c:pt>
                <c:pt idx="179">
                  <c:v>18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5</c:v>
                </c:pt>
                <c:pt idx="191">
                  <c:v>16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22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8</c:v>
                </c:pt>
                <c:pt idx="284">
                  <c:v>1</c:v>
                </c:pt>
                <c:pt idx="285">
                  <c:v>9</c:v>
                </c:pt>
                <c:pt idx="286">
                  <c:v>0</c:v>
                </c:pt>
                <c:pt idx="287">
                  <c:v>7</c:v>
                </c:pt>
                <c:pt idx="288">
                  <c:v>35</c:v>
                </c:pt>
                <c:pt idx="289">
                  <c:v>34</c:v>
                </c:pt>
                <c:pt idx="290">
                  <c:v>3</c:v>
                </c:pt>
                <c:pt idx="291">
                  <c:v>10</c:v>
                </c:pt>
                <c:pt idx="292">
                  <c:v>0</c:v>
                </c:pt>
                <c:pt idx="293">
                  <c:v>34</c:v>
                </c:pt>
                <c:pt idx="294">
                  <c:v>9</c:v>
                </c:pt>
                <c:pt idx="295">
                  <c:v>11</c:v>
                </c:pt>
                <c:pt idx="296">
                  <c:v>6</c:v>
                </c:pt>
                <c:pt idx="297">
                  <c:v>10</c:v>
                </c:pt>
                <c:pt idx="298">
                  <c:v>0</c:v>
                </c:pt>
                <c:pt idx="299">
                  <c:v>0</c:v>
                </c:pt>
                <c:pt idx="300">
                  <c:v>6</c:v>
                </c:pt>
                <c:pt idx="301">
                  <c:v>0</c:v>
                </c:pt>
                <c:pt idx="302">
                  <c:v>5</c:v>
                </c:pt>
                <c:pt idx="303">
                  <c:v>0</c:v>
                </c:pt>
                <c:pt idx="304">
                  <c:v>3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5</c:v>
                </c:pt>
                <c:pt idx="309">
                  <c:v>2</c:v>
                </c:pt>
                <c:pt idx="310">
                  <c:v>14</c:v>
                </c:pt>
                <c:pt idx="311">
                  <c:v>19</c:v>
                </c:pt>
                <c:pt idx="312">
                  <c:v>11</c:v>
                </c:pt>
                <c:pt idx="313">
                  <c:v>1</c:v>
                </c:pt>
                <c:pt idx="314">
                  <c:v>10</c:v>
                </c:pt>
                <c:pt idx="315">
                  <c:v>35</c:v>
                </c:pt>
                <c:pt idx="316">
                  <c:v>30</c:v>
                </c:pt>
                <c:pt idx="317">
                  <c:v>19</c:v>
                </c:pt>
                <c:pt idx="318">
                  <c:v>8</c:v>
                </c:pt>
                <c:pt idx="319">
                  <c:v>79</c:v>
                </c:pt>
                <c:pt idx="320">
                  <c:v>0</c:v>
                </c:pt>
                <c:pt idx="321">
                  <c:v>76</c:v>
                </c:pt>
                <c:pt idx="322">
                  <c:v>6</c:v>
                </c:pt>
                <c:pt idx="323">
                  <c:v>17</c:v>
                </c:pt>
                <c:pt idx="324">
                  <c:v>80</c:v>
                </c:pt>
                <c:pt idx="325">
                  <c:v>17</c:v>
                </c:pt>
                <c:pt idx="326">
                  <c:v>4</c:v>
                </c:pt>
                <c:pt idx="327">
                  <c:v>76</c:v>
                </c:pt>
                <c:pt idx="328">
                  <c:v>9</c:v>
                </c:pt>
                <c:pt idx="329">
                  <c:v>68</c:v>
                </c:pt>
                <c:pt idx="330">
                  <c:v>7</c:v>
                </c:pt>
                <c:pt idx="331">
                  <c:v>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8</c:v>
                </c:pt>
                <c:pt idx="336">
                  <c:v>17</c:v>
                </c:pt>
                <c:pt idx="337">
                  <c:v>0</c:v>
                </c:pt>
                <c:pt idx="338">
                  <c:v>13</c:v>
                </c:pt>
                <c:pt idx="339">
                  <c:v>10</c:v>
                </c:pt>
                <c:pt idx="340">
                  <c:v>7</c:v>
                </c:pt>
                <c:pt idx="341">
                  <c:v>0</c:v>
                </c:pt>
                <c:pt idx="342">
                  <c:v>0</c:v>
                </c:pt>
                <c:pt idx="343">
                  <c:v>11</c:v>
                </c:pt>
                <c:pt idx="344">
                  <c:v>0</c:v>
                </c:pt>
                <c:pt idx="345">
                  <c:v>11</c:v>
                </c:pt>
                <c:pt idx="346">
                  <c:v>43</c:v>
                </c:pt>
                <c:pt idx="347">
                  <c:v>0</c:v>
                </c:pt>
                <c:pt idx="348">
                  <c:v>20</c:v>
                </c:pt>
                <c:pt idx="349">
                  <c:v>14</c:v>
                </c:pt>
                <c:pt idx="350">
                  <c:v>10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35</c:v>
                </c:pt>
                <c:pt idx="356">
                  <c:v>21</c:v>
                </c:pt>
                <c:pt idx="357">
                  <c:v>0</c:v>
                </c:pt>
                <c:pt idx="358">
                  <c:v>28</c:v>
                </c:pt>
                <c:pt idx="359">
                  <c:v>0</c:v>
                </c:pt>
                <c:pt idx="360">
                  <c:v>0</c:v>
                </c:pt>
                <c:pt idx="361">
                  <c:v>8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1-4DA5-8E15-788A12C5CD9B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'1995'!$P$69:$P$433</c:f>
              <c:numCache>
                <c:formatCode>d\-mmm</c:formatCode>
                <c:ptCount val="365"/>
                <c:pt idx="0">
                  <c:v>34700</c:v>
                </c:pt>
                <c:pt idx="1">
                  <c:v>34701</c:v>
                </c:pt>
                <c:pt idx="2">
                  <c:v>34702</c:v>
                </c:pt>
                <c:pt idx="3">
                  <c:v>34703</c:v>
                </c:pt>
                <c:pt idx="4">
                  <c:v>34704</c:v>
                </c:pt>
                <c:pt idx="5">
                  <c:v>34705</c:v>
                </c:pt>
                <c:pt idx="6">
                  <c:v>34706</c:v>
                </c:pt>
                <c:pt idx="7">
                  <c:v>34707</c:v>
                </c:pt>
                <c:pt idx="8">
                  <c:v>34708</c:v>
                </c:pt>
                <c:pt idx="9">
                  <c:v>34709</c:v>
                </c:pt>
                <c:pt idx="10">
                  <c:v>34710</c:v>
                </c:pt>
                <c:pt idx="11">
                  <c:v>34711</c:v>
                </c:pt>
                <c:pt idx="12">
                  <c:v>34712</c:v>
                </c:pt>
                <c:pt idx="13">
                  <c:v>34713</c:v>
                </c:pt>
                <c:pt idx="14">
                  <c:v>34714</c:v>
                </c:pt>
                <c:pt idx="15">
                  <c:v>34715</c:v>
                </c:pt>
                <c:pt idx="16">
                  <c:v>34716</c:v>
                </c:pt>
                <c:pt idx="17">
                  <c:v>34717</c:v>
                </c:pt>
                <c:pt idx="18">
                  <c:v>34718</c:v>
                </c:pt>
                <c:pt idx="19">
                  <c:v>34719</c:v>
                </c:pt>
                <c:pt idx="20">
                  <c:v>34720</c:v>
                </c:pt>
                <c:pt idx="21">
                  <c:v>34721</c:v>
                </c:pt>
                <c:pt idx="22">
                  <c:v>34722</c:v>
                </c:pt>
                <c:pt idx="23">
                  <c:v>34723</c:v>
                </c:pt>
                <c:pt idx="24">
                  <c:v>34724</c:v>
                </c:pt>
                <c:pt idx="25">
                  <c:v>34725</c:v>
                </c:pt>
                <c:pt idx="26">
                  <c:v>34726</c:v>
                </c:pt>
                <c:pt idx="27">
                  <c:v>34727</c:v>
                </c:pt>
                <c:pt idx="28">
                  <c:v>34728</c:v>
                </c:pt>
                <c:pt idx="29">
                  <c:v>34729</c:v>
                </c:pt>
                <c:pt idx="30">
                  <c:v>34730</c:v>
                </c:pt>
                <c:pt idx="31">
                  <c:v>34731</c:v>
                </c:pt>
                <c:pt idx="32">
                  <c:v>34732</c:v>
                </c:pt>
                <c:pt idx="33">
                  <c:v>34733</c:v>
                </c:pt>
                <c:pt idx="34">
                  <c:v>34734</c:v>
                </c:pt>
                <c:pt idx="35">
                  <c:v>34735</c:v>
                </c:pt>
                <c:pt idx="36">
                  <c:v>34736</c:v>
                </c:pt>
                <c:pt idx="37">
                  <c:v>34737</c:v>
                </c:pt>
                <c:pt idx="38">
                  <c:v>34738</c:v>
                </c:pt>
                <c:pt idx="39">
                  <c:v>34739</c:v>
                </c:pt>
                <c:pt idx="40">
                  <c:v>34740</c:v>
                </c:pt>
                <c:pt idx="41">
                  <c:v>34741</c:v>
                </c:pt>
                <c:pt idx="42">
                  <c:v>34742</c:v>
                </c:pt>
                <c:pt idx="43">
                  <c:v>34743</c:v>
                </c:pt>
                <c:pt idx="44">
                  <c:v>34744</c:v>
                </c:pt>
                <c:pt idx="45">
                  <c:v>34745</c:v>
                </c:pt>
                <c:pt idx="46">
                  <c:v>34746</c:v>
                </c:pt>
                <c:pt idx="47">
                  <c:v>34747</c:v>
                </c:pt>
                <c:pt idx="48">
                  <c:v>34748</c:v>
                </c:pt>
                <c:pt idx="49">
                  <c:v>34749</c:v>
                </c:pt>
                <c:pt idx="50">
                  <c:v>34750</c:v>
                </c:pt>
                <c:pt idx="51">
                  <c:v>34751</c:v>
                </c:pt>
                <c:pt idx="52">
                  <c:v>34752</c:v>
                </c:pt>
                <c:pt idx="53">
                  <c:v>34753</c:v>
                </c:pt>
                <c:pt idx="54">
                  <c:v>34754</c:v>
                </c:pt>
                <c:pt idx="55">
                  <c:v>34755</c:v>
                </c:pt>
                <c:pt idx="56">
                  <c:v>34756</c:v>
                </c:pt>
                <c:pt idx="57">
                  <c:v>34757</c:v>
                </c:pt>
                <c:pt idx="58">
                  <c:v>34758</c:v>
                </c:pt>
                <c:pt idx="59">
                  <c:v>34759</c:v>
                </c:pt>
                <c:pt idx="60">
                  <c:v>34760</c:v>
                </c:pt>
                <c:pt idx="61">
                  <c:v>34761</c:v>
                </c:pt>
                <c:pt idx="62">
                  <c:v>34762</c:v>
                </c:pt>
                <c:pt idx="63">
                  <c:v>34763</c:v>
                </c:pt>
                <c:pt idx="64">
                  <c:v>34764</c:v>
                </c:pt>
                <c:pt idx="65">
                  <c:v>34765</c:v>
                </c:pt>
                <c:pt idx="66">
                  <c:v>34766</c:v>
                </c:pt>
                <c:pt idx="67">
                  <c:v>34767</c:v>
                </c:pt>
                <c:pt idx="68">
                  <c:v>34768</c:v>
                </c:pt>
                <c:pt idx="69">
                  <c:v>34769</c:v>
                </c:pt>
                <c:pt idx="70">
                  <c:v>34770</c:v>
                </c:pt>
                <c:pt idx="71">
                  <c:v>34771</c:v>
                </c:pt>
                <c:pt idx="72">
                  <c:v>34772</c:v>
                </c:pt>
                <c:pt idx="73">
                  <c:v>34773</c:v>
                </c:pt>
                <c:pt idx="74">
                  <c:v>34774</c:v>
                </c:pt>
                <c:pt idx="75">
                  <c:v>34775</c:v>
                </c:pt>
                <c:pt idx="76">
                  <c:v>34776</c:v>
                </c:pt>
                <c:pt idx="77">
                  <c:v>34777</c:v>
                </c:pt>
                <c:pt idx="78">
                  <c:v>34778</c:v>
                </c:pt>
                <c:pt idx="79">
                  <c:v>34779</c:v>
                </c:pt>
                <c:pt idx="80">
                  <c:v>34780</c:v>
                </c:pt>
                <c:pt idx="81">
                  <c:v>34781</c:v>
                </c:pt>
                <c:pt idx="82">
                  <c:v>34782</c:v>
                </c:pt>
                <c:pt idx="83">
                  <c:v>34783</c:v>
                </c:pt>
                <c:pt idx="84">
                  <c:v>34784</c:v>
                </c:pt>
                <c:pt idx="85">
                  <c:v>34785</c:v>
                </c:pt>
                <c:pt idx="86">
                  <c:v>34786</c:v>
                </c:pt>
                <c:pt idx="87">
                  <c:v>34787</c:v>
                </c:pt>
                <c:pt idx="88">
                  <c:v>34788</c:v>
                </c:pt>
                <c:pt idx="89">
                  <c:v>34789</c:v>
                </c:pt>
                <c:pt idx="90">
                  <c:v>34790</c:v>
                </c:pt>
                <c:pt idx="91">
                  <c:v>34791</c:v>
                </c:pt>
                <c:pt idx="92">
                  <c:v>34792</c:v>
                </c:pt>
                <c:pt idx="93">
                  <c:v>34793</c:v>
                </c:pt>
                <c:pt idx="94">
                  <c:v>34794</c:v>
                </c:pt>
                <c:pt idx="95">
                  <c:v>34795</c:v>
                </c:pt>
                <c:pt idx="96">
                  <c:v>34796</c:v>
                </c:pt>
                <c:pt idx="97">
                  <c:v>34797</c:v>
                </c:pt>
                <c:pt idx="98">
                  <c:v>34798</c:v>
                </c:pt>
                <c:pt idx="99">
                  <c:v>34799</c:v>
                </c:pt>
                <c:pt idx="100">
                  <c:v>34800</c:v>
                </c:pt>
                <c:pt idx="101">
                  <c:v>34801</c:v>
                </c:pt>
                <c:pt idx="102">
                  <c:v>34802</c:v>
                </c:pt>
                <c:pt idx="103">
                  <c:v>34803</c:v>
                </c:pt>
                <c:pt idx="104">
                  <c:v>34804</c:v>
                </c:pt>
                <c:pt idx="105">
                  <c:v>34805</c:v>
                </c:pt>
                <c:pt idx="106">
                  <c:v>34806</c:v>
                </c:pt>
                <c:pt idx="107">
                  <c:v>34807</c:v>
                </c:pt>
                <c:pt idx="108">
                  <c:v>34808</c:v>
                </c:pt>
                <c:pt idx="109">
                  <c:v>34809</c:v>
                </c:pt>
                <c:pt idx="110">
                  <c:v>34810</c:v>
                </c:pt>
                <c:pt idx="111">
                  <c:v>34811</c:v>
                </c:pt>
                <c:pt idx="112">
                  <c:v>34812</c:v>
                </c:pt>
                <c:pt idx="113">
                  <c:v>34813</c:v>
                </c:pt>
                <c:pt idx="114">
                  <c:v>34814</c:v>
                </c:pt>
                <c:pt idx="115">
                  <c:v>34815</c:v>
                </c:pt>
                <c:pt idx="116">
                  <c:v>34816</c:v>
                </c:pt>
                <c:pt idx="117">
                  <c:v>34817</c:v>
                </c:pt>
                <c:pt idx="118">
                  <c:v>34818</c:v>
                </c:pt>
                <c:pt idx="119">
                  <c:v>34819</c:v>
                </c:pt>
                <c:pt idx="120">
                  <c:v>34820</c:v>
                </c:pt>
                <c:pt idx="121">
                  <c:v>34821</c:v>
                </c:pt>
                <c:pt idx="122">
                  <c:v>34822</c:v>
                </c:pt>
                <c:pt idx="123">
                  <c:v>34823</c:v>
                </c:pt>
                <c:pt idx="124">
                  <c:v>34824</c:v>
                </c:pt>
                <c:pt idx="125">
                  <c:v>34825</c:v>
                </c:pt>
                <c:pt idx="126">
                  <c:v>34826</c:v>
                </c:pt>
                <c:pt idx="127">
                  <c:v>34827</c:v>
                </c:pt>
                <c:pt idx="128">
                  <c:v>34828</c:v>
                </c:pt>
                <c:pt idx="129">
                  <c:v>34829</c:v>
                </c:pt>
                <c:pt idx="130">
                  <c:v>34830</c:v>
                </c:pt>
                <c:pt idx="131">
                  <c:v>34831</c:v>
                </c:pt>
                <c:pt idx="132">
                  <c:v>34832</c:v>
                </c:pt>
                <c:pt idx="133">
                  <c:v>34833</c:v>
                </c:pt>
                <c:pt idx="134">
                  <c:v>34834</c:v>
                </c:pt>
                <c:pt idx="135">
                  <c:v>34835</c:v>
                </c:pt>
                <c:pt idx="136">
                  <c:v>34836</c:v>
                </c:pt>
                <c:pt idx="137">
                  <c:v>34837</c:v>
                </c:pt>
                <c:pt idx="138">
                  <c:v>34838</c:v>
                </c:pt>
                <c:pt idx="139">
                  <c:v>34839</c:v>
                </c:pt>
                <c:pt idx="140">
                  <c:v>34840</c:v>
                </c:pt>
                <c:pt idx="141">
                  <c:v>34841</c:v>
                </c:pt>
                <c:pt idx="142">
                  <c:v>34842</c:v>
                </c:pt>
                <c:pt idx="143">
                  <c:v>34843</c:v>
                </c:pt>
                <c:pt idx="144">
                  <c:v>34844</c:v>
                </c:pt>
                <c:pt idx="145">
                  <c:v>34845</c:v>
                </c:pt>
                <c:pt idx="146">
                  <c:v>34846</c:v>
                </c:pt>
                <c:pt idx="147">
                  <c:v>34847</c:v>
                </c:pt>
                <c:pt idx="148">
                  <c:v>34848</c:v>
                </c:pt>
                <c:pt idx="149">
                  <c:v>34849</c:v>
                </c:pt>
                <c:pt idx="150">
                  <c:v>34850</c:v>
                </c:pt>
                <c:pt idx="151">
                  <c:v>34851</c:v>
                </c:pt>
                <c:pt idx="152">
                  <c:v>34852</c:v>
                </c:pt>
                <c:pt idx="153">
                  <c:v>34853</c:v>
                </c:pt>
                <c:pt idx="154">
                  <c:v>34854</c:v>
                </c:pt>
                <c:pt idx="155">
                  <c:v>34855</c:v>
                </c:pt>
                <c:pt idx="156">
                  <c:v>34856</c:v>
                </c:pt>
                <c:pt idx="157">
                  <c:v>34857</c:v>
                </c:pt>
                <c:pt idx="158">
                  <c:v>34858</c:v>
                </c:pt>
                <c:pt idx="159">
                  <c:v>34859</c:v>
                </c:pt>
                <c:pt idx="160">
                  <c:v>34860</c:v>
                </c:pt>
                <c:pt idx="161">
                  <c:v>34861</c:v>
                </c:pt>
                <c:pt idx="162">
                  <c:v>34862</c:v>
                </c:pt>
                <c:pt idx="163">
                  <c:v>34863</c:v>
                </c:pt>
                <c:pt idx="164">
                  <c:v>34864</c:v>
                </c:pt>
                <c:pt idx="165">
                  <c:v>34865</c:v>
                </c:pt>
                <c:pt idx="166">
                  <c:v>34866</c:v>
                </c:pt>
                <c:pt idx="167">
                  <c:v>34867</c:v>
                </c:pt>
                <c:pt idx="168">
                  <c:v>34868</c:v>
                </c:pt>
                <c:pt idx="169">
                  <c:v>34869</c:v>
                </c:pt>
                <c:pt idx="170">
                  <c:v>34870</c:v>
                </c:pt>
                <c:pt idx="171">
                  <c:v>34871</c:v>
                </c:pt>
                <c:pt idx="172">
                  <c:v>34872</c:v>
                </c:pt>
                <c:pt idx="173">
                  <c:v>34873</c:v>
                </c:pt>
                <c:pt idx="174">
                  <c:v>34874</c:v>
                </c:pt>
                <c:pt idx="175">
                  <c:v>34875</c:v>
                </c:pt>
                <c:pt idx="176">
                  <c:v>34876</c:v>
                </c:pt>
                <c:pt idx="177">
                  <c:v>34877</c:v>
                </c:pt>
                <c:pt idx="178">
                  <c:v>34878</c:v>
                </c:pt>
                <c:pt idx="179">
                  <c:v>34879</c:v>
                </c:pt>
                <c:pt idx="180">
                  <c:v>34880</c:v>
                </c:pt>
                <c:pt idx="181">
                  <c:v>34881</c:v>
                </c:pt>
                <c:pt idx="182">
                  <c:v>34882</c:v>
                </c:pt>
                <c:pt idx="183">
                  <c:v>34883</c:v>
                </c:pt>
                <c:pt idx="184">
                  <c:v>34884</c:v>
                </c:pt>
                <c:pt idx="185">
                  <c:v>34885</c:v>
                </c:pt>
                <c:pt idx="186">
                  <c:v>34886</c:v>
                </c:pt>
                <c:pt idx="187">
                  <c:v>34887</c:v>
                </c:pt>
                <c:pt idx="188">
                  <c:v>34888</c:v>
                </c:pt>
                <c:pt idx="189">
                  <c:v>34889</c:v>
                </c:pt>
                <c:pt idx="190">
                  <c:v>34890</c:v>
                </c:pt>
                <c:pt idx="191">
                  <c:v>34891</c:v>
                </c:pt>
                <c:pt idx="192">
                  <c:v>34892</c:v>
                </c:pt>
                <c:pt idx="193">
                  <c:v>34893</c:v>
                </c:pt>
                <c:pt idx="194">
                  <c:v>34894</c:v>
                </c:pt>
                <c:pt idx="195">
                  <c:v>34895</c:v>
                </c:pt>
                <c:pt idx="196">
                  <c:v>34896</c:v>
                </c:pt>
                <c:pt idx="197">
                  <c:v>34897</c:v>
                </c:pt>
                <c:pt idx="198">
                  <c:v>34898</c:v>
                </c:pt>
                <c:pt idx="199">
                  <c:v>34899</c:v>
                </c:pt>
                <c:pt idx="200">
                  <c:v>34900</c:v>
                </c:pt>
                <c:pt idx="201">
                  <c:v>34901</c:v>
                </c:pt>
                <c:pt idx="202">
                  <c:v>34902</c:v>
                </c:pt>
                <c:pt idx="203">
                  <c:v>34903</c:v>
                </c:pt>
                <c:pt idx="204">
                  <c:v>34904</c:v>
                </c:pt>
                <c:pt idx="205">
                  <c:v>34905</c:v>
                </c:pt>
                <c:pt idx="206">
                  <c:v>34906</c:v>
                </c:pt>
                <c:pt idx="207">
                  <c:v>34907</c:v>
                </c:pt>
                <c:pt idx="208">
                  <c:v>34908</c:v>
                </c:pt>
                <c:pt idx="209">
                  <c:v>34909</c:v>
                </c:pt>
                <c:pt idx="210">
                  <c:v>34910</c:v>
                </c:pt>
                <c:pt idx="211">
                  <c:v>34911</c:v>
                </c:pt>
                <c:pt idx="212">
                  <c:v>34912</c:v>
                </c:pt>
                <c:pt idx="213">
                  <c:v>34913</c:v>
                </c:pt>
                <c:pt idx="214">
                  <c:v>34914</c:v>
                </c:pt>
                <c:pt idx="215">
                  <c:v>34915</c:v>
                </c:pt>
                <c:pt idx="216">
                  <c:v>34916</c:v>
                </c:pt>
                <c:pt idx="217">
                  <c:v>34917</c:v>
                </c:pt>
                <c:pt idx="218">
                  <c:v>34918</c:v>
                </c:pt>
                <c:pt idx="219">
                  <c:v>34919</c:v>
                </c:pt>
                <c:pt idx="220">
                  <c:v>34920</c:v>
                </c:pt>
                <c:pt idx="221">
                  <c:v>34921</c:v>
                </c:pt>
                <c:pt idx="222">
                  <c:v>34922</c:v>
                </c:pt>
                <c:pt idx="223">
                  <c:v>34923</c:v>
                </c:pt>
                <c:pt idx="224">
                  <c:v>34924</c:v>
                </c:pt>
                <c:pt idx="225">
                  <c:v>34925</c:v>
                </c:pt>
                <c:pt idx="226">
                  <c:v>34926</c:v>
                </c:pt>
                <c:pt idx="227">
                  <c:v>34927</c:v>
                </c:pt>
                <c:pt idx="228">
                  <c:v>34928</c:v>
                </c:pt>
                <c:pt idx="229">
                  <c:v>34929</c:v>
                </c:pt>
                <c:pt idx="230">
                  <c:v>34930</c:v>
                </c:pt>
                <c:pt idx="231">
                  <c:v>34931</c:v>
                </c:pt>
                <c:pt idx="232">
                  <c:v>34932</c:v>
                </c:pt>
                <c:pt idx="233">
                  <c:v>34933</c:v>
                </c:pt>
                <c:pt idx="234">
                  <c:v>34934</c:v>
                </c:pt>
                <c:pt idx="235">
                  <c:v>34935</c:v>
                </c:pt>
                <c:pt idx="236">
                  <c:v>34936</c:v>
                </c:pt>
                <c:pt idx="237">
                  <c:v>34937</c:v>
                </c:pt>
                <c:pt idx="238">
                  <c:v>34938</c:v>
                </c:pt>
                <c:pt idx="239">
                  <c:v>34939</c:v>
                </c:pt>
                <c:pt idx="240">
                  <c:v>34940</c:v>
                </c:pt>
                <c:pt idx="241">
                  <c:v>34941</c:v>
                </c:pt>
                <c:pt idx="242">
                  <c:v>34942</c:v>
                </c:pt>
                <c:pt idx="243">
                  <c:v>34943</c:v>
                </c:pt>
                <c:pt idx="244">
                  <c:v>34944</c:v>
                </c:pt>
                <c:pt idx="245">
                  <c:v>34945</c:v>
                </c:pt>
                <c:pt idx="246">
                  <c:v>34946</c:v>
                </c:pt>
                <c:pt idx="247">
                  <c:v>34947</c:v>
                </c:pt>
                <c:pt idx="248">
                  <c:v>34948</c:v>
                </c:pt>
                <c:pt idx="249">
                  <c:v>34949</c:v>
                </c:pt>
                <c:pt idx="250">
                  <c:v>34950</c:v>
                </c:pt>
                <c:pt idx="251">
                  <c:v>34951</c:v>
                </c:pt>
                <c:pt idx="252">
                  <c:v>34952</c:v>
                </c:pt>
                <c:pt idx="253">
                  <c:v>34953</c:v>
                </c:pt>
                <c:pt idx="254">
                  <c:v>34954</c:v>
                </c:pt>
                <c:pt idx="255">
                  <c:v>34955</c:v>
                </c:pt>
                <c:pt idx="256">
                  <c:v>34956</c:v>
                </c:pt>
                <c:pt idx="257">
                  <c:v>34957</c:v>
                </c:pt>
                <c:pt idx="258">
                  <c:v>34958</c:v>
                </c:pt>
                <c:pt idx="259">
                  <c:v>34959</c:v>
                </c:pt>
                <c:pt idx="260">
                  <c:v>34960</c:v>
                </c:pt>
                <c:pt idx="261">
                  <c:v>34961</c:v>
                </c:pt>
                <c:pt idx="262">
                  <c:v>34962</c:v>
                </c:pt>
                <c:pt idx="263">
                  <c:v>34963</c:v>
                </c:pt>
                <c:pt idx="264">
                  <c:v>34964</c:v>
                </c:pt>
                <c:pt idx="265">
                  <c:v>34965</c:v>
                </c:pt>
                <c:pt idx="266">
                  <c:v>34966</c:v>
                </c:pt>
                <c:pt idx="267">
                  <c:v>34967</c:v>
                </c:pt>
                <c:pt idx="268">
                  <c:v>34968</c:v>
                </c:pt>
                <c:pt idx="269">
                  <c:v>34969</c:v>
                </c:pt>
                <c:pt idx="270">
                  <c:v>34970</c:v>
                </c:pt>
                <c:pt idx="271">
                  <c:v>34971</c:v>
                </c:pt>
                <c:pt idx="272">
                  <c:v>34972</c:v>
                </c:pt>
                <c:pt idx="273">
                  <c:v>34973</c:v>
                </c:pt>
                <c:pt idx="274">
                  <c:v>34974</c:v>
                </c:pt>
                <c:pt idx="275">
                  <c:v>34975</c:v>
                </c:pt>
                <c:pt idx="276">
                  <c:v>34976</c:v>
                </c:pt>
                <c:pt idx="277">
                  <c:v>34977</c:v>
                </c:pt>
                <c:pt idx="278">
                  <c:v>34978</c:v>
                </c:pt>
                <c:pt idx="279">
                  <c:v>34979</c:v>
                </c:pt>
                <c:pt idx="280">
                  <c:v>34980</c:v>
                </c:pt>
                <c:pt idx="281">
                  <c:v>34981</c:v>
                </c:pt>
                <c:pt idx="282">
                  <c:v>34982</c:v>
                </c:pt>
                <c:pt idx="283">
                  <c:v>34983</c:v>
                </c:pt>
                <c:pt idx="284">
                  <c:v>34984</c:v>
                </c:pt>
                <c:pt idx="285">
                  <c:v>34985</c:v>
                </c:pt>
                <c:pt idx="286">
                  <c:v>34986</c:v>
                </c:pt>
                <c:pt idx="287">
                  <c:v>34987</c:v>
                </c:pt>
                <c:pt idx="288">
                  <c:v>34988</c:v>
                </c:pt>
                <c:pt idx="289">
                  <c:v>34989</c:v>
                </c:pt>
                <c:pt idx="290">
                  <c:v>34990</c:v>
                </c:pt>
                <c:pt idx="291">
                  <c:v>34991</c:v>
                </c:pt>
                <c:pt idx="292">
                  <c:v>34992</c:v>
                </c:pt>
                <c:pt idx="293">
                  <c:v>34993</c:v>
                </c:pt>
                <c:pt idx="294">
                  <c:v>34994</c:v>
                </c:pt>
                <c:pt idx="295">
                  <c:v>34995</c:v>
                </c:pt>
                <c:pt idx="296">
                  <c:v>34996</c:v>
                </c:pt>
                <c:pt idx="297">
                  <c:v>34997</c:v>
                </c:pt>
                <c:pt idx="298">
                  <c:v>34998</c:v>
                </c:pt>
                <c:pt idx="299">
                  <c:v>34999</c:v>
                </c:pt>
                <c:pt idx="300">
                  <c:v>35000</c:v>
                </c:pt>
                <c:pt idx="301">
                  <c:v>35001</c:v>
                </c:pt>
                <c:pt idx="302">
                  <c:v>35002</c:v>
                </c:pt>
                <c:pt idx="303">
                  <c:v>35003</c:v>
                </c:pt>
                <c:pt idx="304">
                  <c:v>35004</c:v>
                </c:pt>
                <c:pt idx="305">
                  <c:v>35005</c:v>
                </c:pt>
                <c:pt idx="306">
                  <c:v>35006</c:v>
                </c:pt>
                <c:pt idx="307">
                  <c:v>35007</c:v>
                </c:pt>
                <c:pt idx="308">
                  <c:v>35008</c:v>
                </c:pt>
                <c:pt idx="309">
                  <c:v>35009</c:v>
                </c:pt>
                <c:pt idx="310">
                  <c:v>35010</c:v>
                </c:pt>
                <c:pt idx="311">
                  <c:v>35011</c:v>
                </c:pt>
                <c:pt idx="312">
                  <c:v>35012</c:v>
                </c:pt>
                <c:pt idx="313">
                  <c:v>35013</c:v>
                </c:pt>
                <c:pt idx="314">
                  <c:v>35014</c:v>
                </c:pt>
                <c:pt idx="315">
                  <c:v>35015</c:v>
                </c:pt>
                <c:pt idx="316">
                  <c:v>35016</c:v>
                </c:pt>
                <c:pt idx="317">
                  <c:v>35017</c:v>
                </c:pt>
                <c:pt idx="318">
                  <c:v>35018</c:v>
                </c:pt>
                <c:pt idx="319">
                  <c:v>35019</c:v>
                </c:pt>
                <c:pt idx="320">
                  <c:v>35020</c:v>
                </c:pt>
                <c:pt idx="321">
                  <c:v>35021</c:v>
                </c:pt>
                <c:pt idx="322">
                  <c:v>35022</c:v>
                </c:pt>
                <c:pt idx="323">
                  <c:v>35023</c:v>
                </c:pt>
                <c:pt idx="324">
                  <c:v>35024</c:v>
                </c:pt>
                <c:pt idx="325">
                  <c:v>35025</c:v>
                </c:pt>
                <c:pt idx="326">
                  <c:v>35026</c:v>
                </c:pt>
                <c:pt idx="327">
                  <c:v>35027</c:v>
                </c:pt>
                <c:pt idx="328">
                  <c:v>35028</c:v>
                </c:pt>
                <c:pt idx="329">
                  <c:v>35029</c:v>
                </c:pt>
                <c:pt idx="330">
                  <c:v>35030</c:v>
                </c:pt>
                <c:pt idx="331">
                  <c:v>35031</c:v>
                </c:pt>
                <c:pt idx="332">
                  <c:v>35032</c:v>
                </c:pt>
                <c:pt idx="333">
                  <c:v>35033</c:v>
                </c:pt>
                <c:pt idx="334">
                  <c:v>35034</c:v>
                </c:pt>
                <c:pt idx="335">
                  <c:v>35035</c:v>
                </c:pt>
                <c:pt idx="336">
                  <c:v>35036</c:v>
                </c:pt>
                <c:pt idx="337">
                  <c:v>35037</c:v>
                </c:pt>
                <c:pt idx="338">
                  <c:v>35038</c:v>
                </c:pt>
                <c:pt idx="339">
                  <c:v>35039</c:v>
                </c:pt>
                <c:pt idx="340">
                  <c:v>35040</c:v>
                </c:pt>
                <c:pt idx="341">
                  <c:v>35041</c:v>
                </c:pt>
                <c:pt idx="342">
                  <c:v>35042</c:v>
                </c:pt>
                <c:pt idx="343">
                  <c:v>35043</c:v>
                </c:pt>
                <c:pt idx="344">
                  <c:v>35044</c:v>
                </c:pt>
                <c:pt idx="345">
                  <c:v>35045</c:v>
                </c:pt>
                <c:pt idx="346">
                  <c:v>35046</c:v>
                </c:pt>
                <c:pt idx="347">
                  <c:v>35047</c:v>
                </c:pt>
                <c:pt idx="348">
                  <c:v>35048</c:v>
                </c:pt>
                <c:pt idx="349">
                  <c:v>35049</c:v>
                </c:pt>
                <c:pt idx="350">
                  <c:v>35050</c:v>
                </c:pt>
                <c:pt idx="351">
                  <c:v>35051</c:v>
                </c:pt>
                <c:pt idx="352">
                  <c:v>35052</c:v>
                </c:pt>
                <c:pt idx="353">
                  <c:v>35053</c:v>
                </c:pt>
                <c:pt idx="354">
                  <c:v>35054</c:v>
                </c:pt>
                <c:pt idx="355">
                  <c:v>35055</c:v>
                </c:pt>
                <c:pt idx="356">
                  <c:v>35056</c:v>
                </c:pt>
                <c:pt idx="357">
                  <c:v>35057</c:v>
                </c:pt>
                <c:pt idx="358">
                  <c:v>35058</c:v>
                </c:pt>
                <c:pt idx="359">
                  <c:v>35059</c:v>
                </c:pt>
                <c:pt idx="360">
                  <c:v>35060</c:v>
                </c:pt>
                <c:pt idx="361">
                  <c:v>35061</c:v>
                </c:pt>
                <c:pt idx="362">
                  <c:v>35062</c:v>
                </c:pt>
                <c:pt idx="363">
                  <c:v>35063</c:v>
                </c:pt>
                <c:pt idx="364">
                  <c:v>35064</c:v>
                </c:pt>
              </c:numCache>
            </c:numRef>
          </c:cat>
          <c:val>
            <c:numRef>
              <c:f>'1995'!$R$69:$R$433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1-4DA5-8E15-788A12C5C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195352"/>
        <c:axId val="2068187496"/>
      </c:barChart>
      <c:dateAx>
        <c:axId val="206819535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8187496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68187496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024200902379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81953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10640189993745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'1995'!$B$51:$M$51</c:f>
              <c:numCache>
                <c:formatCode>0</c:formatCode>
                <c:ptCount val="12"/>
                <c:pt idx="0">
                  <c:v>81</c:v>
                </c:pt>
                <c:pt idx="1">
                  <c:v>129</c:v>
                </c:pt>
                <c:pt idx="2">
                  <c:v>38</c:v>
                </c:pt>
                <c:pt idx="3">
                  <c:v>81</c:v>
                </c:pt>
                <c:pt idx="4">
                  <c:v>37</c:v>
                </c:pt>
                <c:pt idx="5">
                  <c:v>38</c:v>
                </c:pt>
                <c:pt idx="6">
                  <c:v>22</c:v>
                </c:pt>
                <c:pt idx="7">
                  <c:v>2</c:v>
                </c:pt>
                <c:pt idx="8">
                  <c:v>0</c:v>
                </c:pt>
                <c:pt idx="9">
                  <c:v>35</c:v>
                </c:pt>
                <c:pt idx="10">
                  <c:v>80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9-422C-88F3-754D16A65773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'1995'!$B$52:$M$52</c:f>
              <c:numCache>
                <c:formatCode>0</c:formatCode>
                <c:ptCount val="12"/>
                <c:pt idx="0">
                  <c:v>742</c:v>
                </c:pt>
                <c:pt idx="1">
                  <c:v>761</c:v>
                </c:pt>
                <c:pt idx="2">
                  <c:v>316</c:v>
                </c:pt>
                <c:pt idx="3">
                  <c:v>322</c:v>
                </c:pt>
                <c:pt idx="4">
                  <c:v>158</c:v>
                </c:pt>
                <c:pt idx="5">
                  <c:v>185</c:v>
                </c:pt>
                <c:pt idx="6">
                  <c:v>43</c:v>
                </c:pt>
                <c:pt idx="7">
                  <c:v>2</c:v>
                </c:pt>
                <c:pt idx="8">
                  <c:v>0</c:v>
                </c:pt>
                <c:pt idx="9">
                  <c:v>188</c:v>
                </c:pt>
                <c:pt idx="10">
                  <c:v>602</c:v>
                </c:pt>
                <c:pt idx="11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9-422C-88F3-754D16A65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075992"/>
        <c:axId val="2068067768"/>
      </c:barChart>
      <c:catAx>
        <c:axId val="206807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8067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806776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80759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'1996'!$B$51:$M$51</c:f>
              <c:numCache>
                <c:formatCode>0</c:formatCode>
                <c:ptCount val="12"/>
                <c:pt idx="0">
                  <c:v>112</c:v>
                </c:pt>
                <c:pt idx="1">
                  <c:v>46</c:v>
                </c:pt>
                <c:pt idx="2">
                  <c:v>58</c:v>
                </c:pt>
                <c:pt idx="3">
                  <c:v>94</c:v>
                </c:pt>
                <c:pt idx="4">
                  <c:v>38</c:v>
                </c:pt>
                <c:pt idx="5">
                  <c:v>0</c:v>
                </c:pt>
                <c:pt idx="6">
                  <c:v>41</c:v>
                </c:pt>
                <c:pt idx="7">
                  <c:v>78</c:v>
                </c:pt>
                <c:pt idx="8">
                  <c:v>24</c:v>
                </c:pt>
                <c:pt idx="9">
                  <c:v>77</c:v>
                </c:pt>
                <c:pt idx="10">
                  <c:v>93</c:v>
                </c:pt>
                <c:pt idx="1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8-46EA-8A0E-4A3CB98AD1D0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'1996'!$B$52:$M$52</c:f>
              <c:numCache>
                <c:formatCode>0</c:formatCode>
                <c:ptCount val="12"/>
                <c:pt idx="0">
                  <c:v>527</c:v>
                </c:pt>
                <c:pt idx="1">
                  <c:v>398</c:v>
                </c:pt>
                <c:pt idx="2">
                  <c:v>407</c:v>
                </c:pt>
                <c:pt idx="3">
                  <c:v>294</c:v>
                </c:pt>
                <c:pt idx="4">
                  <c:v>82</c:v>
                </c:pt>
                <c:pt idx="5">
                  <c:v>0</c:v>
                </c:pt>
                <c:pt idx="6">
                  <c:v>41</c:v>
                </c:pt>
                <c:pt idx="7">
                  <c:v>131</c:v>
                </c:pt>
                <c:pt idx="8">
                  <c:v>24</c:v>
                </c:pt>
                <c:pt idx="9">
                  <c:v>504</c:v>
                </c:pt>
                <c:pt idx="10">
                  <c:v>488</c:v>
                </c:pt>
                <c:pt idx="11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8-46EA-8A0E-4A3CB98A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028168"/>
        <c:axId val="2068020808"/>
      </c:barChart>
      <c:catAx>
        <c:axId val="2068028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8020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6802080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6307311028501E-2"/>
              <c:y val="0.251825200682031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8028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69774817493299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'1996'!$B$53:$M$53</c:f>
              <c:numCache>
                <c:formatCode>0</c:formatCode>
                <c:ptCount val="12"/>
                <c:pt idx="0">
                  <c:v>17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5</c:v>
                </c:pt>
                <c:pt idx="5">
                  <c:v>0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18</c:v>
                </c:pt>
                <c:pt idx="10">
                  <c:v>22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8-40DC-90CF-22170D76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288328"/>
        <c:axId val="2070292280"/>
      </c:barChart>
      <c:catAx>
        <c:axId val="2070288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292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29228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1.9826517967781902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2883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'1996'!$P$69:$P$434</c:f>
              <c:numCache>
                <c:formatCode>d\-mmm</c:formatCode>
                <c:ptCount val="366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</c:numCache>
            </c:numRef>
          </c:cat>
          <c:val>
            <c:numRef>
              <c:f>'1996'!$Q$69:$Q$434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26</c:v>
                </c:pt>
                <c:pt idx="9">
                  <c:v>0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44</c:v>
                </c:pt>
                <c:pt idx="16">
                  <c:v>0</c:v>
                </c:pt>
                <c:pt idx="17">
                  <c:v>17</c:v>
                </c:pt>
                <c:pt idx="18">
                  <c:v>0</c:v>
                </c:pt>
                <c:pt idx="19">
                  <c:v>16</c:v>
                </c:pt>
                <c:pt idx="20">
                  <c:v>96</c:v>
                </c:pt>
                <c:pt idx="21">
                  <c:v>31</c:v>
                </c:pt>
                <c:pt idx="22">
                  <c:v>0</c:v>
                </c:pt>
                <c:pt idx="23">
                  <c:v>112</c:v>
                </c:pt>
                <c:pt idx="24">
                  <c:v>0</c:v>
                </c:pt>
                <c:pt idx="25">
                  <c:v>5</c:v>
                </c:pt>
                <c:pt idx="26">
                  <c:v>64</c:v>
                </c:pt>
                <c:pt idx="27">
                  <c:v>7</c:v>
                </c:pt>
                <c:pt idx="28">
                  <c:v>40</c:v>
                </c:pt>
                <c:pt idx="29">
                  <c:v>0</c:v>
                </c:pt>
                <c:pt idx="30">
                  <c:v>16</c:v>
                </c:pt>
                <c:pt idx="31">
                  <c:v>22</c:v>
                </c:pt>
                <c:pt idx="32">
                  <c:v>8</c:v>
                </c:pt>
                <c:pt idx="33">
                  <c:v>0</c:v>
                </c:pt>
                <c:pt idx="34">
                  <c:v>0</c:v>
                </c:pt>
                <c:pt idx="35">
                  <c:v>7</c:v>
                </c:pt>
                <c:pt idx="36">
                  <c:v>25</c:v>
                </c:pt>
                <c:pt idx="37">
                  <c:v>20</c:v>
                </c:pt>
                <c:pt idx="38">
                  <c:v>0</c:v>
                </c:pt>
                <c:pt idx="39">
                  <c:v>21</c:v>
                </c:pt>
                <c:pt idx="40">
                  <c:v>0</c:v>
                </c:pt>
                <c:pt idx="41">
                  <c:v>27</c:v>
                </c:pt>
                <c:pt idx="42">
                  <c:v>28</c:v>
                </c:pt>
                <c:pt idx="43">
                  <c:v>3</c:v>
                </c:pt>
                <c:pt idx="44">
                  <c:v>33</c:v>
                </c:pt>
                <c:pt idx="45">
                  <c:v>46</c:v>
                </c:pt>
                <c:pt idx="46">
                  <c:v>18</c:v>
                </c:pt>
                <c:pt idx="47">
                  <c:v>0</c:v>
                </c:pt>
                <c:pt idx="48">
                  <c:v>0</c:v>
                </c:pt>
                <c:pt idx="49">
                  <c:v>18</c:v>
                </c:pt>
                <c:pt idx="50">
                  <c:v>0</c:v>
                </c:pt>
                <c:pt idx="51">
                  <c:v>26</c:v>
                </c:pt>
                <c:pt idx="52">
                  <c:v>7</c:v>
                </c:pt>
                <c:pt idx="53">
                  <c:v>46</c:v>
                </c:pt>
                <c:pt idx="54">
                  <c:v>0</c:v>
                </c:pt>
                <c:pt idx="55">
                  <c:v>9</c:v>
                </c:pt>
                <c:pt idx="56">
                  <c:v>0</c:v>
                </c:pt>
                <c:pt idx="57">
                  <c:v>0</c:v>
                </c:pt>
                <c:pt idx="58">
                  <c:v>15</c:v>
                </c:pt>
                <c:pt idx="59">
                  <c:v>19</c:v>
                </c:pt>
                <c:pt idx="60">
                  <c:v>7</c:v>
                </c:pt>
                <c:pt idx="61">
                  <c:v>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19</c:v>
                </c:pt>
                <c:pt idx="68">
                  <c:v>24</c:v>
                </c:pt>
                <c:pt idx="69">
                  <c:v>21</c:v>
                </c:pt>
                <c:pt idx="70">
                  <c:v>34</c:v>
                </c:pt>
                <c:pt idx="71">
                  <c:v>0</c:v>
                </c:pt>
                <c:pt idx="72">
                  <c:v>30</c:v>
                </c:pt>
                <c:pt idx="73">
                  <c:v>21</c:v>
                </c:pt>
                <c:pt idx="74">
                  <c:v>56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</c:v>
                </c:pt>
                <c:pt idx="79">
                  <c:v>19</c:v>
                </c:pt>
                <c:pt idx="80">
                  <c:v>15</c:v>
                </c:pt>
                <c:pt idx="81">
                  <c:v>58</c:v>
                </c:pt>
                <c:pt idx="82">
                  <c:v>27</c:v>
                </c:pt>
                <c:pt idx="83">
                  <c:v>15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14</c:v>
                </c:pt>
                <c:pt idx="92">
                  <c:v>0</c:v>
                </c:pt>
                <c:pt idx="93">
                  <c:v>12</c:v>
                </c:pt>
                <c:pt idx="94">
                  <c:v>0</c:v>
                </c:pt>
                <c:pt idx="95">
                  <c:v>8</c:v>
                </c:pt>
                <c:pt idx="96">
                  <c:v>12</c:v>
                </c:pt>
                <c:pt idx="97">
                  <c:v>0</c:v>
                </c:pt>
                <c:pt idx="98">
                  <c:v>4</c:v>
                </c:pt>
                <c:pt idx="99">
                  <c:v>0</c:v>
                </c:pt>
                <c:pt idx="100">
                  <c:v>44</c:v>
                </c:pt>
                <c:pt idx="101">
                  <c:v>0</c:v>
                </c:pt>
                <c:pt idx="102">
                  <c:v>0</c:v>
                </c:pt>
                <c:pt idx="103">
                  <c:v>4</c:v>
                </c:pt>
                <c:pt idx="104">
                  <c:v>47</c:v>
                </c:pt>
                <c:pt idx="105">
                  <c:v>0</c:v>
                </c:pt>
                <c:pt idx="106">
                  <c:v>0</c:v>
                </c:pt>
                <c:pt idx="107">
                  <c:v>8</c:v>
                </c:pt>
                <c:pt idx="108">
                  <c:v>14</c:v>
                </c:pt>
                <c:pt idx="109">
                  <c:v>26</c:v>
                </c:pt>
                <c:pt idx="110">
                  <c:v>2</c:v>
                </c:pt>
                <c:pt idx="111">
                  <c:v>5</c:v>
                </c:pt>
                <c:pt idx="112">
                  <c:v>94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38</c:v>
                </c:pt>
                <c:pt idx="142">
                  <c:v>0</c:v>
                </c:pt>
                <c:pt idx="143">
                  <c:v>0</c:v>
                </c:pt>
                <c:pt idx="144">
                  <c:v>26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8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41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</c:v>
                </c:pt>
                <c:pt idx="223">
                  <c:v>0</c:v>
                </c:pt>
                <c:pt idx="224">
                  <c:v>13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20</c:v>
                </c:pt>
                <c:pt idx="239">
                  <c:v>17</c:v>
                </c:pt>
                <c:pt idx="240">
                  <c:v>78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24</c:v>
                </c:pt>
                <c:pt idx="276">
                  <c:v>30</c:v>
                </c:pt>
                <c:pt idx="277">
                  <c:v>53</c:v>
                </c:pt>
                <c:pt idx="278">
                  <c:v>0</c:v>
                </c:pt>
                <c:pt idx="279">
                  <c:v>22</c:v>
                </c:pt>
                <c:pt idx="280">
                  <c:v>17</c:v>
                </c:pt>
                <c:pt idx="281">
                  <c:v>16</c:v>
                </c:pt>
                <c:pt idx="282">
                  <c:v>77</c:v>
                </c:pt>
                <c:pt idx="283">
                  <c:v>24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6</c:v>
                </c:pt>
                <c:pt idx="290">
                  <c:v>1</c:v>
                </c:pt>
                <c:pt idx="291">
                  <c:v>0</c:v>
                </c:pt>
                <c:pt idx="292">
                  <c:v>64</c:v>
                </c:pt>
                <c:pt idx="293">
                  <c:v>45</c:v>
                </c:pt>
                <c:pt idx="294">
                  <c:v>47</c:v>
                </c:pt>
                <c:pt idx="295">
                  <c:v>0</c:v>
                </c:pt>
                <c:pt idx="296">
                  <c:v>43</c:v>
                </c:pt>
                <c:pt idx="297">
                  <c:v>0</c:v>
                </c:pt>
                <c:pt idx="298">
                  <c:v>9</c:v>
                </c:pt>
                <c:pt idx="299">
                  <c:v>2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21</c:v>
                </c:pt>
                <c:pt idx="304">
                  <c:v>3</c:v>
                </c:pt>
                <c:pt idx="305">
                  <c:v>7</c:v>
                </c:pt>
                <c:pt idx="306">
                  <c:v>0</c:v>
                </c:pt>
                <c:pt idx="307">
                  <c:v>4</c:v>
                </c:pt>
                <c:pt idx="308">
                  <c:v>24</c:v>
                </c:pt>
                <c:pt idx="309">
                  <c:v>42</c:v>
                </c:pt>
                <c:pt idx="310">
                  <c:v>26</c:v>
                </c:pt>
                <c:pt idx="311">
                  <c:v>14</c:v>
                </c:pt>
                <c:pt idx="312">
                  <c:v>0</c:v>
                </c:pt>
                <c:pt idx="313">
                  <c:v>93</c:v>
                </c:pt>
                <c:pt idx="314">
                  <c:v>21</c:v>
                </c:pt>
                <c:pt idx="315">
                  <c:v>4</c:v>
                </c:pt>
                <c:pt idx="316">
                  <c:v>0</c:v>
                </c:pt>
                <c:pt idx="317">
                  <c:v>0</c:v>
                </c:pt>
                <c:pt idx="318">
                  <c:v>9</c:v>
                </c:pt>
                <c:pt idx="319">
                  <c:v>4</c:v>
                </c:pt>
                <c:pt idx="320">
                  <c:v>13</c:v>
                </c:pt>
                <c:pt idx="321">
                  <c:v>43</c:v>
                </c:pt>
                <c:pt idx="322">
                  <c:v>10</c:v>
                </c:pt>
                <c:pt idx="323">
                  <c:v>25</c:v>
                </c:pt>
                <c:pt idx="324">
                  <c:v>65</c:v>
                </c:pt>
                <c:pt idx="325">
                  <c:v>10</c:v>
                </c:pt>
                <c:pt idx="326">
                  <c:v>19</c:v>
                </c:pt>
                <c:pt idx="327">
                  <c:v>11</c:v>
                </c:pt>
                <c:pt idx="328">
                  <c:v>2</c:v>
                </c:pt>
                <c:pt idx="329">
                  <c:v>0</c:v>
                </c:pt>
                <c:pt idx="330">
                  <c:v>37</c:v>
                </c:pt>
                <c:pt idx="331">
                  <c:v>0</c:v>
                </c:pt>
                <c:pt idx="332">
                  <c:v>0</c:v>
                </c:pt>
                <c:pt idx="333">
                  <c:v>5</c:v>
                </c:pt>
                <c:pt idx="334">
                  <c:v>0</c:v>
                </c:pt>
                <c:pt idx="335">
                  <c:v>8</c:v>
                </c:pt>
                <c:pt idx="336">
                  <c:v>46</c:v>
                </c:pt>
                <c:pt idx="337">
                  <c:v>9</c:v>
                </c:pt>
                <c:pt idx="338">
                  <c:v>2</c:v>
                </c:pt>
                <c:pt idx="339">
                  <c:v>37</c:v>
                </c:pt>
                <c:pt idx="340">
                  <c:v>30</c:v>
                </c:pt>
                <c:pt idx="341">
                  <c:v>12</c:v>
                </c:pt>
                <c:pt idx="342">
                  <c:v>9</c:v>
                </c:pt>
                <c:pt idx="343">
                  <c:v>33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81</c:v>
                </c:pt>
                <c:pt idx="348">
                  <c:v>32</c:v>
                </c:pt>
                <c:pt idx="349">
                  <c:v>8</c:v>
                </c:pt>
                <c:pt idx="350">
                  <c:v>0</c:v>
                </c:pt>
                <c:pt idx="351">
                  <c:v>0</c:v>
                </c:pt>
                <c:pt idx="352">
                  <c:v>20</c:v>
                </c:pt>
                <c:pt idx="353">
                  <c:v>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43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D-4F37-8102-C4B07746BD3E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'1996'!$P$69:$P$434</c:f>
              <c:numCache>
                <c:formatCode>d\-mmm</c:formatCode>
                <c:ptCount val="366"/>
                <c:pt idx="0">
                  <c:v>35065</c:v>
                </c:pt>
                <c:pt idx="1">
                  <c:v>35066</c:v>
                </c:pt>
                <c:pt idx="2">
                  <c:v>35067</c:v>
                </c:pt>
                <c:pt idx="3">
                  <c:v>35068</c:v>
                </c:pt>
                <c:pt idx="4">
                  <c:v>35069</c:v>
                </c:pt>
                <c:pt idx="5">
                  <c:v>35070</c:v>
                </c:pt>
                <c:pt idx="6">
                  <c:v>35071</c:v>
                </c:pt>
                <c:pt idx="7">
                  <c:v>35072</c:v>
                </c:pt>
                <c:pt idx="8">
                  <c:v>35073</c:v>
                </c:pt>
                <c:pt idx="9">
                  <c:v>35074</c:v>
                </c:pt>
                <c:pt idx="10">
                  <c:v>35075</c:v>
                </c:pt>
                <c:pt idx="11">
                  <c:v>35076</c:v>
                </c:pt>
                <c:pt idx="12">
                  <c:v>35077</c:v>
                </c:pt>
                <c:pt idx="13">
                  <c:v>35078</c:v>
                </c:pt>
                <c:pt idx="14">
                  <c:v>35079</c:v>
                </c:pt>
                <c:pt idx="15">
                  <c:v>35080</c:v>
                </c:pt>
                <c:pt idx="16">
                  <c:v>35081</c:v>
                </c:pt>
                <c:pt idx="17">
                  <c:v>35082</c:v>
                </c:pt>
                <c:pt idx="18">
                  <c:v>35083</c:v>
                </c:pt>
                <c:pt idx="19">
                  <c:v>35084</c:v>
                </c:pt>
                <c:pt idx="20">
                  <c:v>35085</c:v>
                </c:pt>
                <c:pt idx="21">
                  <c:v>35086</c:v>
                </c:pt>
                <c:pt idx="22">
                  <c:v>35087</c:v>
                </c:pt>
                <c:pt idx="23">
                  <c:v>35088</c:v>
                </c:pt>
                <c:pt idx="24">
                  <c:v>35089</c:v>
                </c:pt>
                <c:pt idx="25">
                  <c:v>35090</c:v>
                </c:pt>
                <c:pt idx="26">
                  <c:v>35091</c:v>
                </c:pt>
                <c:pt idx="27">
                  <c:v>35092</c:v>
                </c:pt>
                <c:pt idx="28">
                  <c:v>35093</c:v>
                </c:pt>
                <c:pt idx="29">
                  <c:v>35094</c:v>
                </c:pt>
                <c:pt idx="30">
                  <c:v>35095</c:v>
                </c:pt>
                <c:pt idx="31">
                  <c:v>35096</c:v>
                </c:pt>
                <c:pt idx="32">
                  <c:v>35097</c:v>
                </c:pt>
                <c:pt idx="33">
                  <c:v>35098</c:v>
                </c:pt>
                <c:pt idx="34">
                  <c:v>35099</c:v>
                </c:pt>
                <c:pt idx="35">
                  <c:v>35100</c:v>
                </c:pt>
                <c:pt idx="36">
                  <c:v>35101</c:v>
                </c:pt>
                <c:pt idx="37">
                  <c:v>35102</c:v>
                </c:pt>
                <c:pt idx="38">
                  <c:v>35103</c:v>
                </c:pt>
                <c:pt idx="39">
                  <c:v>35104</c:v>
                </c:pt>
                <c:pt idx="40">
                  <c:v>35105</c:v>
                </c:pt>
                <c:pt idx="41">
                  <c:v>35106</c:v>
                </c:pt>
                <c:pt idx="42">
                  <c:v>35107</c:v>
                </c:pt>
                <c:pt idx="43">
                  <c:v>35108</c:v>
                </c:pt>
                <c:pt idx="44">
                  <c:v>35109</c:v>
                </c:pt>
                <c:pt idx="45">
                  <c:v>35110</c:v>
                </c:pt>
                <c:pt idx="46">
                  <c:v>35111</c:v>
                </c:pt>
                <c:pt idx="47">
                  <c:v>35112</c:v>
                </c:pt>
                <c:pt idx="48">
                  <c:v>35113</c:v>
                </c:pt>
                <c:pt idx="49">
                  <c:v>35114</c:v>
                </c:pt>
                <c:pt idx="50">
                  <c:v>35115</c:v>
                </c:pt>
                <c:pt idx="51">
                  <c:v>35116</c:v>
                </c:pt>
                <c:pt idx="52">
                  <c:v>35117</c:v>
                </c:pt>
                <c:pt idx="53">
                  <c:v>35118</c:v>
                </c:pt>
                <c:pt idx="54">
                  <c:v>35119</c:v>
                </c:pt>
                <c:pt idx="55">
                  <c:v>35120</c:v>
                </c:pt>
                <c:pt idx="56">
                  <c:v>35121</c:v>
                </c:pt>
                <c:pt idx="57">
                  <c:v>35122</c:v>
                </c:pt>
                <c:pt idx="58">
                  <c:v>35123</c:v>
                </c:pt>
                <c:pt idx="59">
                  <c:v>35124</c:v>
                </c:pt>
                <c:pt idx="60">
                  <c:v>35125</c:v>
                </c:pt>
                <c:pt idx="61">
                  <c:v>35126</c:v>
                </c:pt>
                <c:pt idx="62">
                  <c:v>35127</c:v>
                </c:pt>
                <c:pt idx="63">
                  <c:v>35128</c:v>
                </c:pt>
                <c:pt idx="64">
                  <c:v>35129</c:v>
                </c:pt>
                <c:pt idx="65">
                  <c:v>35130</c:v>
                </c:pt>
                <c:pt idx="66">
                  <c:v>35131</c:v>
                </c:pt>
                <c:pt idx="67">
                  <c:v>35132</c:v>
                </c:pt>
                <c:pt idx="68">
                  <c:v>35133</c:v>
                </c:pt>
                <c:pt idx="69">
                  <c:v>35134</c:v>
                </c:pt>
                <c:pt idx="70">
                  <c:v>35135</c:v>
                </c:pt>
                <c:pt idx="71">
                  <c:v>35136</c:v>
                </c:pt>
                <c:pt idx="72">
                  <c:v>35137</c:v>
                </c:pt>
                <c:pt idx="73">
                  <c:v>35138</c:v>
                </c:pt>
                <c:pt idx="74">
                  <c:v>35139</c:v>
                </c:pt>
                <c:pt idx="75">
                  <c:v>35140</c:v>
                </c:pt>
                <c:pt idx="76">
                  <c:v>35141</c:v>
                </c:pt>
                <c:pt idx="77">
                  <c:v>35142</c:v>
                </c:pt>
                <c:pt idx="78">
                  <c:v>35143</c:v>
                </c:pt>
                <c:pt idx="79">
                  <c:v>35144</c:v>
                </c:pt>
                <c:pt idx="80">
                  <c:v>35145</c:v>
                </c:pt>
                <c:pt idx="81">
                  <c:v>35146</c:v>
                </c:pt>
                <c:pt idx="82">
                  <c:v>35147</c:v>
                </c:pt>
                <c:pt idx="83">
                  <c:v>35148</c:v>
                </c:pt>
                <c:pt idx="84">
                  <c:v>35149</c:v>
                </c:pt>
                <c:pt idx="85">
                  <c:v>35150</c:v>
                </c:pt>
                <c:pt idx="86">
                  <c:v>35151</c:v>
                </c:pt>
                <c:pt idx="87">
                  <c:v>35152</c:v>
                </c:pt>
                <c:pt idx="88">
                  <c:v>35153</c:v>
                </c:pt>
                <c:pt idx="89">
                  <c:v>35154</c:v>
                </c:pt>
                <c:pt idx="90">
                  <c:v>35155</c:v>
                </c:pt>
                <c:pt idx="91">
                  <c:v>35156</c:v>
                </c:pt>
                <c:pt idx="92">
                  <c:v>35157</c:v>
                </c:pt>
                <c:pt idx="93">
                  <c:v>35158</c:v>
                </c:pt>
                <c:pt idx="94">
                  <c:v>35159</c:v>
                </c:pt>
                <c:pt idx="95">
                  <c:v>35160</c:v>
                </c:pt>
                <c:pt idx="96">
                  <c:v>35161</c:v>
                </c:pt>
                <c:pt idx="97">
                  <c:v>35162</c:v>
                </c:pt>
                <c:pt idx="98">
                  <c:v>35163</c:v>
                </c:pt>
                <c:pt idx="99">
                  <c:v>35164</c:v>
                </c:pt>
                <c:pt idx="100">
                  <c:v>35165</c:v>
                </c:pt>
                <c:pt idx="101">
                  <c:v>35166</c:v>
                </c:pt>
                <c:pt idx="102">
                  <c:v>35167</c:v>
                </c:pt>
                <c:pt idx="103">
                  <c:v>35168</c:v>
                </c:pt>
                <c:pt idx="104">
                  <c:v>35169</c:v>
                </c:pt>
                <c:pt idx="105">
                  <c:v>35170</c:v>
                </c:pt>
                <c:pt idx="106">
                  <c:v>35171</c:v>
                </c:pt>
                <c:pt idx="107">
                  <c:v>35172</c:v>
                </c:pt>
                <c:pt idx="108">
                  <c:v>35173</c:v>
                </c:pt>
                <c:pt idx="109">
                  <c:v>35174</c:v>
                </c:pt>
                <c:pt idx="110">
                  <c:v>35175</c:v>
                </c:pt>
                <c:pt idx="111">
                  <c:v>35176</c:v>
                </c:pt>
                <c:pt idx="112">
                  <c:v>35177</c:v>
                </c:pt>
                <c:pt idx="113">
                  <c:v>35178</c:v>
                </c:pt>
                <c:pt idx="114">
                  <c:v>35179</c:v>
                </c:pt>
                <c:pt idx="115">
                  <c:v>35180</c:v>
                </c:pt>
                <c:pt idx="116">
                  <c:v>35181</c:v>
                </c:pt>
                <c:pt idx="117">
                  <c:v>35182</c:v>
                </c:pt>
                <c:pt idx="118">
                  <c:v>35183</c:v>
                </c:pt>
                <c:pt idx="119">
                  <c:v>35184</c:v>
                </c:pt>
                <c:pt idx="120">
                  <c:v>35185</c:v>
                </c:pt>
                <c:pt idx="121">
                  <c:v>35186</c:v>
                </c:pt>
                <c:pt idx="122">
                  <c:v>35187</c:v>
                </c:pt>
                <c:pt idx="123">
                  <c:v>35188</c:v>
                </c:pt>
                <c:pt idx="124">
                  <c:v>35189</c:v>
                </c:pt>
                <c:pt idx="125">
                  <c:v>35190</c:v>
                </c:pt>
                <c:pt idx="126">
                  <c:v>35191</c:v>
                </c:pt>
                <c:pt idx="127">
                  <c:v>35192</c:v>
                </c:pt>
                <c:pt idx="128">
                  <c:v>35193</c:v>
                </c:pt>
                <c:pt idx="129">
                  <c:v>35194</c:v>
                </c:pt>
                <c:pt idx="130">
                  <c:v>35195</c:v>
                </c:pt>
                <c:pt idx="131">
                  <c:v>35196</c:v>
                </c:pt>
                <c:pt idx="132">
                  <c:v>35197</c:v>
                </c:pt>
                <c:pt idx="133">
                  <c:v>35198</c:v>
                </c:pt>
                <c:pt idx="134">
                  <c:v>35199</c:v>
                </c:pt>
                <c:pt idx="135">
                  <c:v>35200</c:v>
                </c:pt>
                <c:pt idx="136">
                  <c:v>35201</c:v>
                </c:pt>
                <c:pt idx="137">
                  <c:v>35202</c:v>
                </c:pt>
                <c:pt idx="138">
                  <c:v>35203</c:v>
                </c:pt>
                <c:pt idx="139">
                  <c:v>35204</c:v>
                </c:pt>
                <c:pt idx="140">
                  <c:v>35205</c:v>
                </c:pt>
                <c:pt idx="141">
                  <c:v>35206</c:v>
                </c:pt>
                <c:pt idx="142">
                  <c:v>35207</c:v>
                </c:pt>
                <c:pt idx="143">
                  <c:v>35208</c:v>
                </c:pt>
                <c:pt idx="144">
                  <c:v>35209</c:v>
                </c:pt>
                <c:pt idx="145">
                  <c:v>35210</c:v>
                </c:pt>
                <c:pt idx="146">
                  <c:v>35211</c:v>
                </c:pt>
                <c:pt idx="147">
                  <c:v>35212</c:v>
                </c:pt>
                <c:pt idx="148">
                  <c:v>35213</c:v>
                </c:pt>
                <c:pt idx="149">
                  <c:v>35214</c:v>
                </c:pt>
                <c:pt idx="150">
                  <c:v>35215</c:v>
                </c:pt>
                <c:pt idx="151">
                  <c:v>35216</c:v>
                </c:pt>
                <c:pt idx="152">
                  <c:v>35217</c:v>
                </c:pt>
                <c:pt idx="153">
                  <c:v>35218</c:v>
                </c:pt>
                <c:pt idx="154">
                  <c:v>35219</c:v>
                </c:pt>
                <c:pt idx="155">
                  <c:v>35220</c:v>
                </c:pt>
                <c:pt idx="156">
                  <c:v>35221</c:v>
                </c:pt>
                <c:pt idx="157">
                  <c:v>35222</c:v>
                </c:pt>
                <c:pt idx="158">
                  <c:v>35223</c:v>
                </c:pt>
                <c:pt idx="159">
                  <c:v>35224</c:v>
                </c:pt>
                <c:pt idx="160">
                  <c:v>35225</c:v>
                </c:pt>
                <c:pt idx="161">
                  <c:v>35226</c:v>
                </c:pt>
                <c:pt idx="162">
                  <c:v>35227</c:v>
                </c:pt>
                <c:pt idx="163">
                  <c:v>35228</c:v>
                </c:pt>
                <c:pt idx="164">
                  <c:v>35229</c:v>
                </c:pt>
                <c:pt idx="165">
                  <c:v>35230</c:v>
                </c:pt>
                <c:pt idx="166">
                  <c:v>35231</c:v>
                </c:pt>
                <c:pt idx="167">
                  <c:v>35232</c:v>
                </c:pt>
                <c:pt idx="168">
                  <c:v>35233</c:v>
                </c:pt>
                <c:pt idx="169">
                  <c:v>35234</c:v>
                </c:pt>
                <c:pt idx="170">
                  <c:v>35235</c:v>
                </c:pt>
                <c:pt idx="171">
                  <c:v>35236</c:v>
                </c:pt>
                <c:pt idx="172">
                  <c:v>35237</c:v>
                </c:pt>
                <c:pt idx="173">
                  <c:v>35238</c:v>
                </c:pt>
                <c:pt idx="174">
                  <c:v>35239</c:v>
                </c:pt>
                <c:pt idx="175">
                  <c:v>35240</c:v>
                </c:pt>
                <c:pt idx="176">
                  <c:v>35241</c:v>
                </c:pt>
                <c:pt idx="177">
                  <c:v>35242</c:v>
                </c:pt>
                <c:pt idx="178">
                  <c:v>35243</c:v>
                </c:pt>
                <c:pt idx="179">
                  <c:v>35244</c:v>
                </c:pt>
                <c:pt idx="180">
                  <c:v>35245</c:v>
                </c:pt>
                <c:pt idx="181">
                  <c:v>35246</c:v>
                </c:pt>
                <c:pt idx="182">
                  <c:v>35247</c:v>
                </c:pt>
                <c:pt idx="183">
                  <c:v>35248</c:v>
                </c:pt>
                <c:pt idx="184">
                  <c:v>35249</c:v>
                </c:pt>
                <c:pt idx="185">
                  <c:v>35250</c:v>
                </c:pt>
                <c:pt idx="186">
                  <c:v>35251</c:v>
                </c:pt>
                <c:pt idx="187">
                  <c:v>35252</c:v>
                </c:pt>
                <c:pt idx="188">
                  <c:v>35253</c:v>
                </c:pt>
                <c:pt idx="189">
                  <c:v>35254</c:v>
                </c:pt>
                <c:pt idx="190">
                  <c:v>35255</c:v>
                </c:pt>
                <c:pt idx="191">
                  <c:v>35256</c:v>
                </c:pt>
                <c:pt idx="192">
                  <c:v>35257</c:v>
                </c:pt>
                <c:pt idx="193">
                  <c:v>35258</c:v>
                </c:pt>
                <c:pt idx="194">
                  <c:v>35259</c:v>
                </c:pt>
                <c:pt idx="195">
                  <c:v>35260</c:v>
                </c:pt>
                <c:pt idx="196">
                  <c:v>35261</c:v>
                </c:pt>
                <c:pt idx="197">
                  <c:v>35262</c:v>
                </c:pt>
                <c:pt idx="198">
                  <c:v>35263</c:v>
                </c:pt>
                <c:pt idx="199">
                  <c:v>35264</c:v>
                </c:pt>
                <c:pt idx="200">
                  <c:v>35265</c:v>
                </c:pt>
                <c:pt idx="201">
                  <c:v>35266</c:v>
                </c:pt>
                <c:pt idx="202">
                  <c:v>35267</c:v>
                </c:pt>
                <c:pt idx="203">
                  <c:v>35268</c:v>
                </c:pt>
                <c:pt idx="204">
                  <c:v>35269</c:v>
                </c:pt>
                <c:pt idx="205">
                  <c:v>35270</c:v>
                </c:pt>
                <c:pt idx="206">
                  <c:v>35271</c:v>
                </c:pt>
                <c:pt idx="207">
                  <c:v>35272</c:v>
                </c:pt>
                <c:pt idx="208">
                  <c:v>35273</c:v>
                </c:pt>
                <c:pt idx="209">
                  <c:v>35274</c:v>
                </c:pt>
                <c:pt idx="210">
                  <c:v>35275</c:v>
                </c:pt>
                <c:pt idx="211">
                  <c:v>35276</c:v>
                </c:pt>
                <c:pt idx="212">
                  <c:v>35277</c:v>
                </c:pt>
                <c:pt idx="213">
                  <c:v>35278</c:v>
                </c:pt>
                <c:pt idx="214">
                  <c:v>35279</c:v>
                </c:pt>
                <c:pt idx="215">
                  <c:v>35280</c:v>
                </c:pt>
                <c:pt idx="216">
                  <c:v>35281</c:v>
                </c:pt>
                <c:pt idx="217">
                  <c:v>35282</c:v>
                </c:pt>
                <c:pt idx="218">
                  <c:v>35283</c:v>
                </c:pt>
                <c:pt idx="219">
                  <c:v>35284</c:v>
                </c:pt>
                <c:pt idx="220">
                  <c:v>35285</c:v>
                </c:pt>
                <c:pt idx="221">
                  <c:v>35286</c:v>
                </c:pt>
                <c:pt idx="222">
                  <c:v>35287</c:v>
                </c:pt>
                <c:pt idx="223">
                  <c:v>35288</c:v>
                </c:pt>
                <c:pt idx="224">
                  <c:v>35289</c:v>
                </c:pt>
                <c:pt idx="225">
                  <c:v>35290</c:v>
                </c:pt>
                <c:pt idx="226">
                  <c:v>35291</c:v>
                </c:pt>
                <c:pt idx="227">
                  <c:v>35292</c:v>
                </c:pt>
                <c:pt idx="228">
                  <c:v>35293</c:v>
                </c:pt>
                <c:pt idx="229">
                  <c:v>35294</c:v>
                </c:pt>
                <c:pt idx="230">
                  <c:v>35295</c:v>
                </c:pt>
                <c:pt idx="231">
                  <c:v>35296</c:v>
                </c:pt>
                <c:pt idx="232">
                  <c:v>35297</c:v>
                </c:pt>
                <c:pt idx="233">
                  <c:v>35298</c:v>
                </c:pt>
                <c:pt idx="234">
                  <c:v>35299</c:v>
                </c:pt>
                <c:pt idx="235">
                  <c:v>35300</c:v>
                </c:pt>
                <c:pt idx="236">
                  <c:v>35301</c:v>
                </c:pt>
                <c:pt idx="237">
                  <c:v>35302</c:v>
                </c:pt>
                <c:pt idx="238">
                  <c:v>35303</c:v>
                </c:pt>
                <c:pt idx="239">
                  <c:v>35304</c:v>
                </c:pt>
                <c:pt idx="240">
                  <c:v>35305</c:v>
                </c:pt>
                <c:pt idx="241">
                  <c:v>35306</c:v>
                </c:pt>
                <c:pt idx="242">
                  <c:v>35307</c:v>
                </c:pt>
                <c:pt idx="243">
                  <c:v>35308</c:v>
                </c:pt>
                <c:pt idx="244">
                  <c:v>35309</c:v>
                </c:pt>
                <c:pt idx="245">
                  <c:v>35310</c:v>
                </c:pt>
                <c:pt idx="246">
                  <c:v>35311</c:v>
                </c:pt>
                <c:pt idx="247">
                  <c:v>35312</c:v>
                </c:pt>
                <c:pt idx="248">
                  <c:v>35313</c:v>
                </c:pt>
                <c:pt idx="249">
                  <c:v>35314</c:v>
                </c:pt>
                <c:pt idx="250">
                  <c:v>35315</c:v>
                </c:pt>
                <c:pt idx="251">
                  <c:v>35316</c:v>
                </c:pt>
                <c:pt idx="252">
                  <c:v>35317</c:v>
                </c:pt>
                <c:pt idx="253">
                  <c:v>35318</c:v>
                </c:pt>
                <c:pt idx="254">
                  <c:v>35319</c:v>
                </c:pt>
                <c:pt idx="255">
                  <c:v>35320</c:v>
                </c:pt>
                <c:pt idx="256">
                  <c:v>35321</c:v>
                </c:pt>
                <c:pt idx="257">
                  <c:v>35322</c:v>
                </c:pt>
                <c:pt idx="258">
                  <c:v>35323</c:v>
                </c:pt>
                <c:pt idx="259">
                  <c:v>35324</c:v>
                </c:pt>
                <c:pt idx="260">
                  <c:v>35325</c:v>
                </c:pt>
                <c:pt idx="261">
                  <c:v>35326</c:v>
                </c:pt>
                <c:pt idx="262">
                  <c:v>35327</c:v>
                </c:pt>
                <c:pt idx="263">
                  <c:v>35328</c:v>
                </c:pt>
                <c:pt idx="264">
                  <c:v>35329</c:v>
                </c:pt>
                <c:pt idx="265">
                  <c:v>35330</c:v>
                </c:pt>
                <c:pt idx="266">
                  <c:v>35331</c:v>
                </c:pt>
                <c:pt idx="267">
                  <c:v>35332</c:v>
                </c:pt>
                <c:pt idx="268">
                  <c:v>35333</c:v>
                </c:pt>
                <c:pt idx="269">
                  <c:v>35334</c:v>
                </c:pt>
                <c:pt idx="270">
                  <c:v>35335</c:v>
                </c:pt>
                <c:pt idx="271">
                  <c:v>35336</c:v>
                </c:pt>
                <c:pt idx="272">
                  <c:v>35337</c:v>
                </c:pt>
                <c:pt idx="273">
                  <c:v>35338</c:v>
                </c:pt>
                <c:pt idx="274">
                  <c:v>35339</c:v>
                </c:pt>
                <c:pt idx="275">
                  <c:v>35340</c:v>
                </c:pt>
                <c:pt idx="276">
                  <c:v>35341</c:v>
                </c:pt>
                <c:pt idx="277">
                  <c:v>35342</c:v>
                </c:pt>
                <c:pt idx="278">
                  <c:v>35343</c:v>
                </c:pt>
                <c:pt idx="279">
                  <c:v>35344</c:v>
                </c:pt>
                <c:pt idx="280">
                  <c:v>35345</c:v>
                </c:pt>
                <c:pt idx="281">
                  <c:v>35346</c:v>
                </c:pt>
                <c:pt idx="282">
                  <c:v>35347</c:v>
                </c:pt>
                <c:pt idx="283">
                  <c:v>35348</c:v>
                </c:pt>
                <c:pt idx="284">
                  <c:v>35349</c:v>
                </c:pt>
                <c:pt idx="285">
                  <c:v>35350</c:v>
                </c:pt>
                <c:pt idx="286">
                  <c:v>35351</c:v>
                </c:pt>
                <c:pt idx="287">
                  <c:v>35352</c:v>
                </c:pt>
                <c:pt idx="288">
                  <c:v>35353</c:v>
                </c:pt>
                <c:pt idx="289">
                  <c:v>35354</c:v>
                </c:pt>
                <c:pt idx="290">
                  <c:v>35355</c:v>
                </c:pt>
                <c:pt idx="291">
                  <c:v>35356</c:v>
                </c:pt>
                <c:pt idx="292">
                  <c:v>35357</c:v>
                </c:pt>
                <c:pt idx="293">
                  <c:v>35358</c:v>
                </c:pt>
                <c:pt idx="294">
                  <c:v>35359</c:v>
                </c:pt>
                <c:pt idx="295">
                  <c:v>35360</c:v>
                </c:pt>
                <c:pt idx="296">
                  <c:v>35361</c:v>
                </c:pt>
                <c:pt idx="297">
                  <c:v>35362</c:v>
                </c:pt>
                <c:pt idx="298">
                  <c:v>35363</c:v>
                </c:pt>
                <c:pt idx="299">
                  <c:v>35364</c:v>
                </c:pt>
                <c:pt idx="300">
                  <c:v>35365</c:v>
                </c:pt>
                <c:pt idx="301">
                  <c:v>35366</c:v>
                </c:pt>
                <c:pt idx="302">
                  <c:v>35367</c:v>
                </c:pt>
                <c:pt idx="303">
                  <c:v>35368</c:v>
                </c:pt>
                <c:pt idx="304">
                  <c:v>35369</c:v>
                </c:pt>
                <c:pt idx="305">
                  <c:v>35370</c:v>
                </c:pt>
                <c:pt idx="306">
                  <c:v>35371</c:v>
                </c:pt>
                <c:pt idx="307">
                  <c:v>35372</c:v>
                </c:pt>
                <c:pt idx="308">
                  <c:v>35373</c:v>
                </c:pt>
                <c:pt idx="309">
                  <c:v>35374</c:v>
                </c:pt>
                <c:pt idx="310">
                  <c:v>35375</c:v>
                </c:pt>
                <c:pt idx="311">
                  <c:v>35376</c:v>
                </c:pt>
                <c:pt idx="312">
                  <c:v>35377</c:v>
                </c:pt>
                <c:pt idx="313">
                  <c:v>35378</c:v>
                </c:pt>
                <c:pt idx="314">
                  <c:v>35379</c:v>
                </c:pt>
                <c:pt idx="315">
                  <c:v>35380</c:v>
                </c:pt>
                <c:pt idx="316">
                  <c:v>35381</c:v>
                </c:pt>
                <c:pt idx="317">
                  <c:v>35382</c:v>
                </c:pt>
                <c:pt idx="318">
                  <c:v>35383</c:v>
                </c:pt>
                <c:pt idx="319">
                  <c:v>35384</c:v>
                </c:pt>
                <c:pt idx="320">
                  <c:v>35385</c:v>
                </c:pt>
                <c:pt idx="321">
                  <c:v>35386</c:v>
                </c:pt>
                <c:pt idx="322">
                  <c:v>35387</c:v>
                </c:pt>
                <c:pt idx="323">
                  <c:v>35388</c:v>
                </c:pt>
                <c:pt idx="324">
                  <c:v>35389</c:v>
                </c:pt>
                <c:pt idx="325">
                  <c:v>35390</c:v>
                </c:pt>
                <c:pt idx="326">
                  <c:v>35391</c:v>
                </c:pt>
                <c:pt idx="327">
                  <c:v>35392</c:v>
                </c:pt>
                <c:pt idx="328">
                  <c:v>35393</c:v>
                </c:pt>
                <c:pt idx="329">
                  <c:v>35394</c:v>
                </c:pt>
                <c:pt idx="330">
                  <c:v>35395</c:v>
                </c:pt>
                <c:pt idx="331">
                  <c:v>35396</c:v>
                </c:pt>
                <c:pt idx="332">
                  <c:v>35397</c:v>
                </c:pt>
                <c:pt idx="333">
                  <c:v>35398</c:v>
                </c:pt>
                <c:pt idx="334">
                  <c:v>35399</c:v>
                </c:pt>
                <c:pt idx="335">
                  <c:v>35400</c:v>
                </c:pt>
                <c:pt idx="336">
                  <c:v>35401</c:v>
                </c:pt>
                <c:pt idx="337">
                  <c:v>35402</c:v>
                </c:pt>
                <c:pt idx="338">
                  <c:v>35403</c:v>
                </c:pt>
                <c:pt idx="339">
                  <c:v>35404</c:v>
                </c:pt>
                <c:pt idx="340">
                  <c:v>35405</c:v>
                </c:pt>
                <c:pt idx="341">
                  <c:v>35406</c:v>
                </c:pt>
                <c:pt idx="342">
                  <c:v>35407</c:v>
                </c:pt>
                <c:pt idx="343">
                  <c:v>35408</c:v>
                </c:pt>
                <c:pt idx="344">
                  <c:v>35409</c:v>
                </c:pt>
                <c:pt idx="345">
                  <c:v>35410</c:v>
                </c:pt>
                <c:pt idx="346">
                  <c:v>35411</c:v>
                </c:pt>
                <c:pt idx="347">
                  <c:v>35412</c:v>
                </c:pt>
                <c:pt idx="348">
                  <c:v>35413</c:v>
                </c:pt>
                <c:pt idx="349">
                  <c:v>35414</c:v>
                </c:pt>
                <c:pt idx="350">
                  <c:v>35415</c:v>
                </c:pt>
                <c:pt idx="351">
                  <c:v>35416</c:v>
                </c:pt>
                <c:pt idx="352">
                  <c:v>35417</c:v>
                </c:pt>
                <c:pt idx="353">
                  <c:v>35418</c:v>
                </c:pt>
                <c:pt idx="354">
                  <c:v>35419</c:v>
                </c:pt>
                <c:pt idx="355">
                  <c:v>35420</c:v>
                </c:pt>
                <c:pt idx="356">
                  <c:v>35421</c:v>
                </c:pt>
                <c:pt idx="357">
                  <c:v>35422</c:v>
                </c:pt>
                <c:pt idx="358">
                  <c:v>35423</c:v>
                </c:pt>
                <c:pt idx="359">
                  <c:v>35424</c:v>
                </c:pt>
                <c:pt idx="360">
                  <c:v>35425</c:v>
                </c:pt>
                <c:pt idx="361">
                  <c:v>35426</c:v>
                </c:pt>
                <c:pt idx="362">
                  <c:v>35427</c:v>
                </c:pt>
                <c:pt idx="363">
                  <c:v>35428</c:v>
                </c:pt>
                <c:pt idx="364">
                  <c:v>35429</c:v>
                </c:pt>
                <c:pt idx="365">
                  <c:v>35430</c:v>
                </c:pt>
              </c:numCache>
            </c:numRef>
          </c:cat>
          <c:val>
            <c:numRef>
              <c:f>'1996'!$R$69:$R$434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D-4F37-8102-C4B07746B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342568"/>
        <c:axId val="2070346568"/>
      </c:barChart>
      <c:dateAx>
        <c:axId val="2070342568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346568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346568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8.9955022488755598E-3"/>
              <c:y val="0.32238805970149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3425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'1997'!$B$53:$M$53</c:f>
              <c:numCache>
                <c:formatCode>0</c:formatCode>
                <c:ptCount val="12"/>
                <c:pt idx="0">
                  <c:v>17</c:v>
                </c:pt>
                <c:pt idx="1">
                  <c:v>13</c:v>
                </c:pt>
                <c:pt idx="2">
                  <c:v>10</c:v>
                </c:pt>
                <c:pt idx="3">
                  <c:v>9</c:v>
                </c:pt>
                <c:pt idx="4">
                  <c:v>9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B66-9561-33A7BAA7F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366072"/>
        <c:axId val="2070370040"/>
      </c:barChart>
      <c:catAx>
        <c:axId val="2070366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370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37004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3660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788520800664416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'1997'!$P$69:$P$433</c:f>
              <c:numCache>
                <c:formatCode>d\-mmm</c:formatCode>
                <c:ptCount val="365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</c:numCache>
            </c:numRef>
          </c:cat>
          <c:val>
            <c:numRef>
              <c:f>'1997'!$Q$69:$Q$433</c:f>
              <c:numCache>
                <c:formatCode>General</c:formatCode>
                <c:ptCount val="365"/>
                <c:pt idx="0">
                  <c:v>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62</c:v>
                </c:pt>
                <c:pt idx="5">
                  <c:v>0</c:v>
                </c:pt>
                <c:pt idx="6">
                  <c:v>0</c:v>
                </c:pt>
                <c:pt idx="7">
                  <c:v>51</c:v>
                </c:pt>
                <c:pt idx="8">
                  <c:v>2</c:v>
                </c:pt>
                <c:pt idx="9">
                  <c:v>11</c:v>
                </c:pt>
                <c:pt idx="10">
                  <c:v>5</c:v>
                </c:pt>
                <c:pt idx="11">
                  <c:v>0</c:v>
                </c:pt>
                <c:pt idx="12">
                  <c:v>7</c:v>
                </c:pt>
                <c:pt idx="13">
                  <c:v>38</c:v>
                </c:pt>
                <c:pt idx="14">
                  <c:v>16</c:v>
                </c:pt>
                <c:pt idx="15">
                  <c:v>5</c:v>
                </c:pt>
                <c:pt idx="16">
                  <c:v>0</c:v>
                </c:pt>
                <c:pt idx="17">
                  <c:v>2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6</c:v>
                </c:pt>
                <c:pt idx="22">
                  <c:v>0</c:v>
                </c:pt>
                <c:pt idx="23">
                  <c:v>23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3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21</c:v>
                </c:pt>
                <c:pt idx="33">
                  <c:v>164</c:v>
                </c:pt>
                <c:pt idx="34">
                  <c:v>32</c:v>
                </c:pt>
                <c:pt idx="35">
                  <c:v>53</c:v>
                </c:pt>
                <c:pt idx="36">
                  <c:v>18</c:v>
                </c:pt>
                <c:pt idx="37">
                  <c:v>0</c:v>
                </c:pt>
                <c:pt idx="38">
                  <c:v>0</c:v>
                </c:pt>
                <c:pt idx="39">
                  <c:v>46</c:v>
                </c:pt>
                <c:pt idx="40">
                  <c:v>38</c:v>
                </c:pt>
                <c:pt idx="41">
                  <c:v>0</c:v>
                </c:pt>
                <c:pt idx="42">
                  <c:v>0</c:v>
                </c:pt>
                <c:pt idx="43">
                  <c:v>70</c:v>
                </c:pt>
                <c:pt idx="44">
                  <c:v>16</c:v>
                </c:pt>
                <c:pt idx="45">
                  <c:v>33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13</c:v>
                </c:pt>
                <c:pt idx="50">
                  <c:v>0</c:v>
                </c:pt>
                <c:pt idx="51">
                  <c:v>0</c:v>
                </c:pt>
                <c:pt idx="52">
                  <c:v>26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40</c:v>
                </c:pt>
                <c:pt idx="59">
                  <c:v>7</c:v>
                </c:pt>
                <c:pt idx="60">
                  <c:v>0</c:v>
                </c:pt>
                <c:pt idx="61">
                  <c:v>52</c:v>
                </c:pt>
                <c:pt idx="62">
                  <c:v>9</c:v>
                </c:pt>
                <c:pt idx="63">
                  <c:v>0</c:v>
                </c:pt>
                <c:pt idx="64">
                  <c:v>5</c:v>
                </c:pt>
                <c:pt idx="65">
                  <c:v>26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32</c:v>
                </c:pt>
                <c:pt idx="78">
                  <c:v>0</c:v>
                </c:pt>
                <c:pt idx="79">
                  <c:v>9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25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65</c:v>
                </c:pt>
                <c:pt idx="102">
                  <c:v>0</c:v>
                </c:pt>
                <c:pt idx="103">
                  <c:v>0</c:v>
                </c:pt>
                <c:pt idx="104">
                  <c:v>25</c:v>
                </c:pt>
                <c:pt idx="105">
                  <c:v>11</c:v>
                </c:pt>
                <c:pt idx="106">
                  <c:v>0</c:v>
                </c:pt>
                <c:pt idx="107">
                  <c:v>10</c:v>
                </c:pt>
                <c:pt idx="108">
                  <c:v>9</c:v>
                </c:pt>
                <c:pt idx="109">
                  <c:v>0</c:v>
                </c:pt>
                <c:pt idx="110">
                  <c:v>7</c:v>
                </c:pt>
                <c:pt idx="111">
                  <c:v>31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29</c:v>
                </c:pt>
                <c:pt idx="120">
                  <c:v>11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85</c:v>
                </c:pt>
                <c:pt idx="135">
                  <c:v>13</c:v>
                </c:pt>
                <c:pt idx="136">
                  <c:v>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32</c:v>
                </c:pt>
                <c:pt idx="143">
                  <c:v>0</c:v>
                </c:pt>
                <c:pt idx="144">
                  <c:v>0</c:v>
                </c:pt>
                <c:pt idx="145">
                  <c:v>4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4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95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7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4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</c:v>
                </c:pt>
                <c:pt idx="318">
                  <c:v>4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3</c:v>
                </c:pt>
                <c:pt idx="323">
                  <c:v>2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24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13</c:v>
                </c:pt>
                <c:pt idx="332">
                  <c:v>3</c:v>
                </c:pt>
                <c:pt idx="333">
                  <c:v>31</c:v>
                </c:pt>
                <c:pt idx="334">
                  <c:v>0</c:v>
                </c:pt>
                <c:pt idx="335">
                  <c:v>8</c:v>
                </c:pt>
                <c:pt idx="336">
                  <c:v>24</c:v>
                </c:pt>
                <c:pt idx="337">
                  <c:v>0</c:v>
                </c:pt>
                <c:pt idx="338">
                  <c:v>14</c:v>
                </c:pt>
                <c:pt idx="339">
                  <c:v>0</c:v>
                </c:pt>
                <c:pt idx="340">
                  <c:v>7</c:v>
                </c:pt>
                <c:pt idx="341">
                  <c:v>35</c:v>
                </c:pt>
                <c:pt idx="342">
                  <c:v>56</c:v>
                </c:pt>
                <c:pt idx="343">
                  <c:v>65</c:v>
                </c:pt>
                <c:pt idx="344">
                  <c:v>0</c:v>
                </c:pt>
                <c:pt idx="345">
                  <c:v>44</c:v>
                </c:pt>
                <c:pt idx="346">
                  <c:v>31</c:v>
                </c:pt>
                <c:pt idx="347">
                  <c:v>0</c:v>
                </c:pt>
                <c:pt idx="348">
                  <c:v>19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5</c:v>
                </c:pt>
                <c:pt idx="355">
                  <c:v>5</c:v>
                </c:pt>
                <c:pt idx="356">
                  <c:v>0</c:v>
                </c:pt>
                <c:pt idx="357">
                  <c:v>6</c:v>
                </c:pt>
                <c:pt idx="358">
                  <c:v>6</c:v>
                </c:pt>
                <c:pt idx="359">
                  <c:v>7</c:v>
                </c:pt>
                <c:pt idx="360">
                  <c:v>0</c:v>
                </c:pt>
                <c:pt idx="361">
                  <c:v>6</c:v>
                </c:pt>
                <c:pt idx="362">
                  <c:v>38</c:v>
                </c:pt>
                <c:pt idx="363">
                  <c:v>12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B-4F23-8234-BE9808E67F52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'1997'!$P$69:$P$433</c:f>
              <c:numCache>
                <c:formatCode>d\-mmm</c:formatCode>
                <c:ptCount val="365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</c:numCache>
            </c:numRef>
          </c:cat>
          <c:val>
            <c:numRef>
              <c:f>'1997'!$R$69:$R$433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B-4F23-8234-BE9808E67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420040"/>
        <c:axId val="2070424040"/>
      </c:barChart>
      <c:dateAx>
        <c:axId val="207042004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42404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42404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14199712951289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4200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10640189993745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'1997'!$B$51:$M$51</c:f>
              <c:numCache>
                <c:formatCode>0</c:formatCode>
                <c:ptCount val="12"/>
                <c:pt idx="0">
                  <c:v>62</c:v>
                </c:pt>
                <c:pt idx="1">
                  <c:v>164</c:v>
                </c:pt>
                <c:pt idx="2">
                  <c:v>52</c:v>
                </c:pt>
                <c:pt idx="3">
                  <c:v>65</c:v>
                </c:pt>
                <c:pt idx="4">
                  <c:v>85</c:v>
                </c:pt>
                <c:pt idx="5">
                  <c:v>95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2-458E-9FF7-03C3362E6928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'1997'!$B$52:$M$52</c:f>
              <c:numCache>
                <c:formatCode>0</c:formatCode>
                <c:ptCount val="12"/>
                <c:pt idx="0">
                  <c:v>298</c:v>
                </c:pt>
                <c:pt idx="1">
                  <c:v>570</c:v>
                </c:pt>
                <c:pt idx="2">
                  <c:v>169</c:v>
                </c:pt>
                <c:pt idx="3">
                  <c:v>212</c:v>
                </c:pt>
                <c:pt idx="4">
                  <c:v>173</c:v>
                </c:pt>
                <c:pt idx="5">
                  <c:v>107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</c:v>
                </c:pt>
                <c:pt idx="11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2-458E-9FF7-03C3362E6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467528"/>
        <c:axId val="2070471496"/>
      </c:barChart>
      <c:catAx>
        <c:axId val="207046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471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47149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4675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'1998'!$B$53:$M$53</c:f>
              <c:numCache>
                <c:formatCode>0</c:formatCode>
                <c:ptCount val="12"/>
                <c:pt idx="0">
                  <c:v>15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3</c:v>
                </c:pt>
                <c:pt idx="8">
                  <c:v>4</c:v>
                </c:pt>
                <c:pt idx="9">
                  <c:v>13</c:v>
                </c:pt>
                <c:pt idx="10">
                  <c:v>22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6-4336-8BF4-AF8D30A90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434232"/>
        <c:axId val="2070438424"/>
      </c:barChart>
      <c:catAx>
        <c:axId val="207043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438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43842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43423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914579115574496E-2"/>
          <c:y val="0.16"/>
          <c:w val="0.92317336002042705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kabisat!$B$19:$M$19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kabisat!$B$53:$M$53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B-4E11-9EF7-E9055C5A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33176"/>
        <c:axId val="2082837144"/>
      </c:barChart>
      <c:catAx>
        <c:axId val="208283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37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83714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1.9826517967781902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3317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'1998'!$P$69:$P$433</c:f>
              <c:numCache>
                <c:formatCode>d\-mmm</c:formatCode>
                <c:ptCount val="365"/>
                <c:pt idx="0">
                  <c:v>35796</c:v>
                </c:pt>
                <c:pt idx="1">
                  <c:v>35797</c:v>
                </c:pt>
                <c:pt idx="2">
                  <c:v>35798</c:v>
                </c:pt>
                <c:pt idx="3">
                  <c:v>35799</c:v>
                </c:pt>
                <c:pt idx="4">
                  <c:v>35800</c:v>
                </c:pt>
                <c:pt idx="5">
                  <c:v>35801</c:v>
                </c:pt>
                <c:pt idx="6">
                  <c:v>35802</c:v>
                </c:pt>
                <c:pt idx="7">
                  <c:v>35803</c:v>
                </c:pt>
                <c:pt idx="8">
                  <c:v>35804</c:v>
                </c:pt>
                <c:pt idx="9">
                  <c:v>35805</c:v>
                </c:pt>
                <c:pt idx="10">
                  <c:v>35806</c:v>
                </c:pt>
                <c:pt idx="11">
                  <c:v>35807</c:v>
                </c:pt>
                <c:pt idx="12">
                  <c:v>35808</c:v>
                </c:pt>
                <c:pt idx="13">
                  <c:v>35809</c:v>
                </c:pt>
                <c:pt idx="14">
                  <c:v>35810</c:v>
                </c:pt>
                <c:pt idx="15">
                  <c:v>35811</c:v>
                </c:pt>
                <c:pt idx="16">
                  <c:v>35812</c:v>
                </c:pt>
                <c:pt idx="17">
                  <c:v>35813</c:v>
                </c:pt>
                <c:pt idx="18">
                  <c:v>35814</c:v>
                </c:pt>
                <c:pt idx="19">
                  <c:v>35815</c:v>
                </c:pt>
                <c:pt idx="20">
                  <c:v>35816</c:v>
                </c:pt>
                <c:pt idx="21">
                  <c:v>35817</c:v>
                </c:pt>
                <c:pt idx="22">
                  <c:v>35818</c:v>
                </c:pt>
                <c:pt idx="23">
                  <c:v>35819</c:v>
                </c:pt>
                <c:pt idx="24">
                  <c:v>35820</c:v>
                </c:pt>
                <c:pt idx="25">
                  <c:v>35821</c:v>
                </c:pt>
                <c:pt idx="26">
                  <c:v>35822</c:v>
                </c:pt>
                <c:pt idx="27">
                  <c:v>35823</c:v>
                </c:pt>
                <c:pt idx="28">
                  <c:v>35824</c:v>
                </c:pt>
                <c:pt idx="29">
                  <c:v>35825</c:v>
                </c:pt>
                <c:pt idx="30">
                  <c:v>35826</c:v>
                </c:pt>
                <c:pt idx="31">
                  <c:v>35827</c:v>
                </c:pt>
                <c:pt idx="32">
                  <c:v>35828</c:v>
                </c:pt>
                <c:pt idx="33">
                  <c:v>35829</c:v>
                </c:pt>
                <c:pt idx="34">
                  <c:v>35830</c:v>
                </c:pt>
                <c:pt idx="35">
                  <c:v>35831</c:v>
                </c:pt>
                <c:pt idx="36">
                  <c:v>35832</c:v>
                </c:pt>
                <c:pt idx="37">
                  <c:v>35833</c:v>
                </c:pt>
                <c:pt idx="38">
                  <c:v>35834</c:v>
                </c:pt>
                <c:pt idx="39">
                  <c:v>35835</c:v>
                </c:pt>
                <c:pt idx="40">
                  <c:v>35836</c:v>
                </c:pt>
                <c:pt idx="41">
                  <c:v>35837</c:v>
                </c:pt>
                <c:pt idx="42">
                  <c:v>35838</c:v>
                </c:pt>
                <c:pt idx="43">
                  <c:v>35839</c:v>
                </c:pt>
                <c:pt idx="44">
                  <c:v>35840</c:v>
                </c:pt>
                <c:pt idx="45">
                  <c:v>35841</c:v>
                </c:pt>
                <c:pt idx="46">
                  <c:v>35842</c:v>
                </c:pt>
                <c:pt idx="47">
                  <c:v>35843</c:v>
                </c:pt>
                <c:pt idx="48">
                  <c:v>35844</c:v>
                </c:pt>
                <c:pt idx="49">
                  <c:v>35845</c:v>
                </c:pt>
                <c:pt idx="50">
                  <c:v>35846</c:v>
                </c:pt>
                <c:pt idx="51">
                  <c:v>35847</c:v>
                </c:pt>
                <c:pt idx="52">
                  <c:v>35848</c:v>
                </c:pt>
                <c:pt idx="53">
                  <c:v>35849</c:v>
                </c:pt>
                <c:pt idx="54">
                  <c:v>35850</c:v>
                </c:pt>
                <c:pt idx="55">
                  <c:v>35851</c:v>
                </c:pt>
                <c:pt idx="56">
                  <c:v>35852</c:v>
                </c:pt>
                <c:pt idx="57">
                  <c:v>35853</c:v>
                </c:pt>
                <c:pt idx="58">
                  <c:v>35854</c:v>
                </c:pt>
                <c:pt idx="59">
                  <c:v>35855</c:v>
                </c:pt>
                <c:pt idx="60">
                  <c:v>35856</c:v>
                </c:pt>
                <c:pt idx="61">
                  <c:v>35857</c:v>
                </c:pt>
                <c:pt idx="62">
                  <c:v>35858</c:v>
                </c:pt>
                <c:pt idx="63">
                  <c:v>35859</c:v>
                </c:pt>
                <c:pt idx="64">
                  <c:v>35860</c:v>
                </c:pt>
                <c:pt idx="65">
                  <c:v>35861</c:v>
                </c:pt>
                <c:pt idx="66">
                  <c:v>35862</c:v>
                </c:pt>
                <c:pt idx="67">
                  <c:v>35863</c:v>
                </c:pt>
                <c:pt idx="68">
                  <c:v>35864</c:v>
                </c:pt>
                <c:pt idx="69">
                  <c:v>35865</c:v>
                </c:pt>
                <c:pt idx="70">
                  <c:v>35866</c:v>
                </c:pt>
                <c:pt idx="71">
                  <c:v>35867</c:v>
                </c:pt>
                <c:pt idx="72">
                  <c:v>35868</c:v>
                </c:pt>
                <c:pt idx="73">
                  <c:v>35869</c:v>
                </c:pt>
                <c:pt idx="74">
                  <c:v>35870</c:v>
                </c:pt>
                <c:pt idx="75">
                  <c:v>35871</c:v>
                </c:pt>
                <c:pt idx="76">
                  <c:v>35872</c:v>
                </c:pt>
                <c:pt idx="77">
                  <c:v>35873</c:v>
                </c:pt>
                <c:pt idx="78">
                  <c:v>35874</c:v>
                </c:pt>
                <c:pt idx="79">
                  <c:v>35875</c:v>
                </c:pt>
                <c:pt idx="80">
                  <c:v>35876</c:v>
                </c:pt>
                <c:pt idx="81">
                  <c:v>35877</c:v>
                </c:pt>
                <c:pt idx="82">
                  <c:v>35878</c:v>
                </c:pt>
                <c:pt idx="83">
                  <c:v>35879</c:v>
                </c:pt>
                <c:pt idx="84">
                  <c:v>35880</c:v>
                </c:pt>
                <c:pt idx="85">
                  <c:v>35881</c:v>
                </c:pt>
                <c:pt idx="86">
                  <c:v>35882</c:v>
                </c:pt>
                <c:pt idx="87">
                  <c:v>35883</c:v>
                </c:pt>
                <c:pt idx="88">
                  <c:v>35884</c:v>
                </c:pt>
                <c:pt idx="89">
                  <c:v>35885</c:v>
                </c:pt>
                <c:pt idx="90">
                  <c:v>35886</c:v>
                </c:pt>
                <c:pt idx="91">
                  <c:v>35887</c:v>
                </c:pt>
                <c:pt idx="92">
                  <c:v>35888</c:v>
                </c:pt>
                <c:pt idx="93">
                  <c:v>35889</c:v>
                </c:pt>
                <c:pt idx="94">
                  <c:v>35890</c:v>
                </c:pt>
                <c:pt idx="95">
                  <c:v>35891</c:v>
                </c:pt>
                <c:pt idx="96">
                  <c:v>35892</c:v>
                </c:pt>
                <c:pt idx="97">
                  <c:v>35893</c:v>
                </c:pt>
                <c:pt idx="98">
                  <c:v>35894</c:v>
                </c:pt>
                <c:pt idx="99">
                  <c:v>35895</c:v>
                </c:pt>
                <c:pt idx="100">
                  <c:v>35896</c:v>
                </c:pt>
                <c:pt idx="101">
                  <c:v>35897</c:v>
                </c:pt>
                <c:pt idx="102">
                  <c:v>35898</c:v>
                </c:pt>
                <c:pt idx="103">
                  <c:v>35899</c:v>
                </c:pt>
                <c:pt idx="104">
                  <c:v>35900</c:v>
                </c:pt>
                <c:pt idx="105">
                  <c:v>35901</c:v>
                </c:pt>
                <c:pt idx="106">
                  <c:v>35902</c:v>
                </c:pt>
                <c:pt idx="107">
                  <c:v>35903</c:v>
                </c:pt>
                <c:pt idx="108">
                  <c:v>35904</c:v>
                </c:pt>
                <c:pt idx="109">
                  <c:v>35905</c:v>
                </c:pt>
                <c:pt idx="110">
                  <c:v>35906</c:v>
                </c:pt>
                <c:pt idx="111">
                  <c:v>35907</c:v>
                </c:pt>
                <c:pt idx="112">
                  <c:v>35908</c:v>
                </c:pt>
                <c:pt idx="113">
                  <c:v>35909</c:v>
                </c:pt>
                <c:pt idx="114">
                  <c:v>35910</c:v>
                </c:pt>
                <c:pt idx="115">
                  <c:v>35911</c:v>
                </c:pt>
                <c:pt idx="116">
                  <c:v>35912</c:v>
                </c:pt>
                <c:pt idx="117">
                  <c:v>35913</c:v>
                </c:pt>
                <c:pt idx="118">
                  <c:v>35914</c:v>
                </c:pt>
                <c:pt idx="119">
                  <c:v>35915</c:v>
                </c:pt>
                <c:pt idx="120">
                  <c:v>35916</c:v>
                </c:pt>
                <c:pt idx="121">
                  <c:v>35917</c:v>
                </c:pt>
                <c:pt idx="122">
                  <c:v>35918</c:v>
                </c:pt>
                <c:pt idx="123">
                  <c:v>35919</c:v>
                </c:pt>
                <c:pt idx="124">
                  <c:v>35920</c:v>
                </c:pt>
                <c:pt idx="125">
                  <c:v>35921</c:v>
                </c:pt>
                <c:pt idx="126">
                  <c:v>35922</c:v>
                </c:pt>
                <c:pt idx="127">
                  <c:v>35923</c:v>
                </c:pt>
                <c:pt idx="128">
                  <c:v>35924</c:v>
                </c:pt>
                <c:pt idx="129">
                  <c:v>35925</c:v>
                </c:pt>
                <c:pt idx="130">
                  <c:v>35926</c:v>
                </c:pt>
                <c:pt idx="131">
                  <c:v>35927</c:v>
                </c:pt>
                <c:pt idx="132">
                  <c:v>35928</c:v>
                </c:pt>
                <c:pt idx="133">
                  <c:v>35929</c:v>
                </c:pt>
                <c:pt idx="134">
                  <c:v>35930</c:v>
                </c:pt>
                <c:pt idx="135">
                  <c:v>35931</c:v>
                </c:pt>
                <c:pt idx="136">
                  <c:v>35932</c:v>
                </c:pt>
                <c:pt idx="137">
                  <c:v>35933</c:v>
                </c:pt>
                <c:pt idx="138">
                  <c:v>35934</c:v>
                </c:pt>
                <c:pt idx="139">
                  <c:v>35935</c:v>
                </c:pt>
                <c:pt idx="140">
                  <c:v>35936</c:v>
                </c:pt>
                <c:pt idx="141">
                  <c:v>35937</c:v>
                </c:pt>
                <c:pt idx="142">
                  <c:v>35938</c:v>
                </c:pt>
                <c:pt idx="143">
                  <c:v>35939</c:v>
                </c:pt>
                <c:pt idx="144">
                  <c:v>35940</c:v>
                </c:pt>
                <c:pt idx="145">
                  <c:v>35941</c:v>
                </c:pt>
                <c:pt idx="146">
                  <c:v>35942</c:v>
                </c:pt>
                <c:pt idx="147">
                  <c:v>35943</c:v>
                </c:pt>
                <c:pt idx="148">
                  <c:v>35944</c:v>
                </c:pt>
                <c:pt idx="149">
                  <c:v>35945</c:v>
                </c:pt>
                <c:pt idx="150">
                  <c:v>35946</c:v>
                </c:pt>
                <c:pt idx="151">
                  <c:v>35947</c:v>
                </c:pt>
                <c:pt idx="152">
                  <c:v>35948</c:v>
                </c:pt>
                <c:pt idx="153">
                  <c:v>35949</c:v>
                </c:pt>
                <c:pt idx="154">
                  <c:v>35950</c:v>
                </c:pt>
                <c:pt idx="155">
                  <c:v>35951</c:v>
                </c:pt>
                <c:pt idx="156">
                  <c:v>35952</c:v>
                </c:pt>
                <c:pt idx="157">
                  <c:v>35953</c:v>
                </c:pt>
                <c:pt idx="158">
                  <c:v>35954</c:v>
                </c:pt>
                <c:pt idx="159">
                  <c:v>35955</c:v>
                </c:pt>
                <c:pt idx="160">
                  <c:v>35956</c:v>
                </c:pt>
                <c:pt idx="161">
                  <c:v>35957</c:v>
                </c:pt>
                <c:pt idx="162">
                  <c:v>35958</c:v>
                </c:pt>
                <c:pt idx="163">
                  <c:v>35959</c:v>
                </c:pt>
                <c:pt idx="164">
                  <c:v>35960</c:v>
                </c:pt>
                <c:pt idx="165">
                  <c:v>35961</c:v>
                </c:pt>
                <c:pt idx="166">
                  <c:v>35962</c:v>
                </c:pt>
                <c:pt idx="167">
                  <c:v>35963</c:v>
                </c:pt>
                <c:pt idx="168">
                  <c:v>35964</c:v>
                </c:pt>
                <c:pt idx="169">
                  <c:v>35965</c:v>
                </c:pt>
                <c:pt idx="170">
                  <c:v>35966</c:v>
                </c:pt>
                <c:pt idx="171">
                  <c:v>35967</c:v>
                </c:pt>
                <c:pt idx="172">
                  <c:v>35968</c:v>
                </c:pt>
                <c:pt idx="173">
                  <c:v>35969</c:v>
                </c:pt>
                <c:pt idx="174">
                  <c:v>35970</c:v>
                </c:pt>
                <c:pt idx="175">
                  <c:v>35971</c:v>
                </c:pt>
                <c:pt idx="176">
                  <c:v>35972</c:v>
                </c:pt>
                <c:pt idx="177">
                  <c:v>35973</c:v>
                </c:pt>
                <c:pt idx="178">
                  <c:v>35974</c:v>
                </c:pt>
                <c:pt idx="179">
                  <c:v>35975</c:v>
                </c:pt>
                <c:pt idx="180">
                  <c:v>35976</c:v>
                </c:pt>
                <c:pt idx="181">
                  <c:v>35977</c:v>
                </c:pt>
                <c:pt idx="182">
                  <c:v>35978</c:v>
                </c:pt>
                <c:pt idx="183">
                  <c:v>35979</c:v>
                </c:pt>
                <c:pt idx="184">
                  <c:v>35980</c:v>
                </c:pt>
                <c:pt idx="185">
                  <c:v>35981</c:v>
                </c:pt>
                <c:pt idx="186">
                  <c:v>35982</c:v>
                </c:pt>
                <c:pt idx="187">
                  <c:v>35983</c:v>
                </c:pt>
                <c:pt idx="188">
                  <c:v>35984</c:v>
                </c:pt>
                <c:pt idx="189">
                  <c:v>35985</c:v>
                </c:pt>
                <c:pt idx="190">
                  <c:v>35986</c:v>
                </c:pt>
                <c:pt idx="191">
                  <c:v>35987</c:v>
                </c:pt>
                <c:pt idx="192">
                  <c:v>35988</c:v>
                </c:pt>
                <c:pt idx="193">
                  <c:v>35989</c:v>
                </c:pt>
                <c:pt idx="194">
                  <c:v>35990</c:v>
                </c:pt>
                <c:pt idx="195">
                  <c:v>35991</c:v>
                </c:pt>
                <c:pt idx="196">
                  <c:v>35992</c:v>
                </c:pt>
                <c:pt idx="197">
                  <c:v>35993</c:v>
                </c:pt>
                <c:pt idx="198">
                  <c:v>35994</c:v>
                </c:pt>
                <c:pt idx="199">
                  <c:v>35995</c:v>
                </c:pt>
                <c:pt idx="200">
                  <c:v>35996</c:v>
                </c:pt>
                <c:pt idx="201">
                  <c:v>35997</c:v>
                </c:pt>
                <c:pt idx="202">
                  <c:v>35998</c:v>
                </c:pt>
                <c:pt idx="203">
                  <c:v>35999</c:v>
                </c:pt>
                <c:pt idx="204">
                  <c:v>36000</c:v>
                </c:pt>
                <c:pt idx="205">
                  <c:v>36001</c:v>
                </c:pt>
                <c:pt idx="206">
                  <c:v>36002</c:v>
                </c:pt>
                <c:pt idx="207">
                  <c:v>36003</c:v>
                </c:pt>
                <c:pt idx="208">
                  <c:v>36004</c:v>
                </c:pt>
                <c:pt idx="209">
                  <c:v>36005</c:v>
                </c:pt>
                <c:pt idx="210">
                  <c:v>36006</c:v>
                </c:pt>
                <c:pt idx="211">
                  <c:v>36007</c:v>
                </c:pt>
                <c:pt idx="212">
                  <c:v>36008</c:v>
                </c:pt>
                <c:pt idx="213">
                  <c:v>36009</c:v>
                </c:pt>
                <c:pt idx="214">
                  <c:v>36010</c:v>
                </c:pt>
                <c:pt idx="215">
                  <c:v>36011</c:v>
                </c:pt>
                <c:pt idx="216">
                  <c:v>36012</c:v>
                </c:pt>
                <c:pt idx="217">
                  <c:v>36013</c:v>
                </c:pt>
                <c:pt idx="218">
                  <c:v>36014</c:v>
                </c:pt>
                <c:pt idx="219">
                  <c:v>36015</c:v>
                </c:pt>
                <c:pt idx="220">
                  <c:v>36016</c:v>
                </c:pt>
                <c:pt idx="221">
                  <c:v>36017</c:v>
                </c:pt>
                <c:pt idx="222">
                  <c:v>36018</c:v>
                </c:pt>
                <c:pt idx="223">
                  <c:v>36019</c:v>
                </c:pt>
                <c:pt idx="224">
                  <c:v>36020</c:v>
                </c:pt>
                <c:pt idx="225">
                  <c:v>36021</c:v>
                </c:pt>
                <c:pt idx="226">
                  <c:v>36022</c:v>
                </c:pt>
                <c:pt idx="227">
                  <c:v>36023</c:v>
                </c:pt>
                <c:pt idx="228">
                  <c:v>36024</c:v>
                </c:pt>
                <c:pt idx="229">
                  <c:v>36025</c:v>
                </c:pt>
                <c:pt idx="230">
                  <c:v>36026</c:v>
                </c:pt>
                <c:pt idx="231">
                  <c:v>36027</c:v>
                </c:pt>
                <c:pt idx="232">
                  <c:v>36028</c:v>
                </c:pt>
                <c:pt idx="233">
                  <c:v>36029</c:v>
                </c:pt>
                <c:pt idx="234">
                  <c:v>36030</c:v>
                </c:pt>
                <c:pt idx="235">
                  <c:v>36031</c:v>
                </c:pt>
                <c:pt idx="236">
                  <c:v>36032</c:v>
                </c:pt>
                <c:pt idx="237">
                  <c:v>36033</c:v>
                </c:pt>
                <c:pt idx="238">
                  <c:v>36034</c:v>
                </c:pt>
                <c:pt idx="239">
                  <c:v>36035</c:v>
                </c:pt>
                <c:pt idx="240">
                  <c:v>36036</c:v>
                </c:pt>
                <c:pt idx="241">
                  <c:v>36037</c:v>
                </c:pt>
                <c:pt idx="242">
                  <c:v>36038</c:v>
                </c:pt>
                <c:pt idx="243">
                  <c:v>36039</c:v>
                </c:pt>
                <c:pt idx="244">
                  <c:v>36040</c:v>
                </c:pt>
                <c:pt idx="245">
                  <c:v>36041</c:v>
                </c:pt>
                <c:pt idx="246">
                  <c:v>36042</c:v>
                </c:pt>
                <c:pt idx="247">
                  <c:v>36043</c:v>
                </c:pt>
                <c:pt idx="248">
                  <c:v>36044</c:v>
                </c:pt>
                <c:pt idx="249">
                  <c:v>36045</c:v>
                </c:pt>
                <c:pt idx="250">
                  <c:v>36046</c:v>
                </c:pt>
                <c:pt idx="251">
                  <c:v>36047</c:v>
                </c:pt>
                <c:pt idx="252">
                  <c:v>36048</c:v>
                </c:pt>
                <c:pt idx="253">
                  <c:v>36049</c:v>
                </c:pt>
                <c:pt idx="254">
                  <c:v>36050</c:v>
                </c:pt>
                <c:pt idx="255">
                  <c:v>36051</c:v>
                </c:pt>
                <c:pt idx="256">
                  <c:v>36052</c:v>
                </c:pt>
                <c:pt idx="257">
                  <c:v>36053</c:v>
                </c:pt>
                <c:pt idx="258">
                  <c:v>36054</c:v>
                </c:pt>
                <c:pt idx="259">
                  <c:v>36055</c:v>
                </c:pt>
                <c:pt idx="260">
                  <c:v>36056</c:v>
                </c:pt>
                <c:pt idx="261">
                  <c:v>36057</c:v>
                </c:pt>
                <c:pt idx="262">
                  <c:v>36058</c:v>
                </c:pt>
                <c:pt idx="263">
                  <c:v>36059</c:v>
                </c:pt>
                <c:pt idx="264">
                  <c:v>36060</c:v>
                </c:pt>
                <c:pt idx="265">
                  <c:v>36061</c:v>
                </c:pt>
                <c:pt idx="266">
                  <c:v>36062</c:v>
                </c:pt>
                <c:pt idx="267">
                  <c:v>36063</c:v>
                </c:pt>
                <c:pt idx="268">
                  <c:v>36064</c:v>
                </c:pt>
                <c:pt idx="269">
                  <c:v>36065</c:v>
                </c:pt>
                <c:pt idx="270">
                  <c:v>36066</c:v>
                </c:pt>
                <c:pt idx="271">
                  <c:v>36067</c:v>
                </c:pt>
                <c:pt idx="272">
                  <c:v>36068</c:v>
                </c:pt>
                <c:pt idx="273">
                  <c:v>36069</c:v>
                </c:pt>
                <c:pt idx="274">
                  <c:v>36070</c:v>
                </c:pt>
                <c:pt idx="275">
                  <c:v>36071</c:v>
                </c:pt>
                <c:pt idx="276">
                  <c:v>36072</c:v>
                </c:pt>
                <c:pt idx="277">
                  <c:v>36073</c:v>
                </c:pt>
                <c:pt idx="278">
                  <c:v>36074</c:v>
                </c:pt>
                <c:pt idx="279">
                  <c:v>36075</c:v>
                </c:pt>
                <c:pt idx="280">
                  <c:v>36076</c:v>
                </c:pt>
                <c:pt idx="281">
                  <c:v>36077</c:v>
                </c:pt>
                <c:pt idx="282">
                  <c:v>36078</c:v>
                </c:pt>
                <c:pt idx="283">
                  <c:v>36079</c:v>
                </c:pt>
                <c:pt idx="284">
                  <c:v>36080</c:v>
                </c:pt>
                <c:pt idx="285">
                  <c:v>36081</c:v>
                </c:pt>
                <c:pt idx="286">
                  <c:v>36082</c:v>
                </c:pt>
                <c:pt idx="287">
                  <c:v>36083</c:v>
                </c:pt>
                <c:pt idx="288">
                  <c:v>36084</c:v>
                </c:pt>
                <c:pt idx="289">
                  <c:v>36085</c:v>
                </c:pt>
                <c:pt idx="290">
                  <c:v>36086</c:v>
                </c:pt>
                <c:pt idx="291">
                  <c:v>36087</c:v>
                </c:pt>
                <c:pt idx="292">
                  <c:v>36088</c:v>
                </c:pt>
                <c:pt idx="293">
                  <c:v>36089</c:v>
                </c:pt>
                <c:pt idx="294">
                  <c:v>36090</c:v>
                </c:pt>
                <c:pt idx="295">
                  <c:v>36091</c:v>
                </c:pt>
                <c:pt idx="296">
                  <c:v>36092</c:v>
                </c:pt>
                <c:pt idx="297">
                  <c:v>36093</c:v>
                </c:pt>
                <c:pt idx="298">
                  <c:v>36094</c:v>
                </c:pt>
                <c:pt idx="299">
                  <c:v>36095</c:v>
                </c:pt>
                <c:pt idx="300">
                  <c:v>36096</c:v>
                </c:pt>
                <c:pt idx="301">
                  <c:v>36097</c:v>
                </c:pt>
                <c:pt idx="302">
                  <c:v>36098</c:v>
                </c:pt>
                <c:pt idx="303">
                  <c:v>36099</c:v>
                </c:pt>
                <c:pt idx="304">
                  <c:v>36100</c:v>
                </c:pt>
                <c:pt idx="305">
                  <c:v>36101</c:v>
                </c:pt>
                <c:pt idx="306">
                  <c:v>36102</c:v>
                </c:pt>
                <c:pt idx="307">
                  <c:v>36103</c:v>
                </c:pt>
                <c:pt idx="308">
                  <c:v>36104</c:v>
                </c:pt>
                <c:pt idx="309">
                  <c:v>36105</c:v>
                </c:pt>
                <c:pt idx="310">
                  <c:v>36106</c:v>
                </c:pt>
                <c:pt idx="311">
                  <c:v>36107</c:v>
                </c:pt>
                <c:pt idx="312">
                  <c:v>36108</c:v>
                </c:pt>
                <c:pt idx="313">
                  <c:v>36109</c:v>
                </c:pt>
                <c:pt idx="314">
                  <c:v>36110</c:v>
                </c:pt>
                <c:pt idx="315">
                  <c:v>36111</c:v>
                </c:pt>
                <c:pt idx="316">
                  <c:v>36112</c:v>
                </c:pt>
                <c:pt idx="317">
                  <c:v>36113</c:v>
                </c:pt>
                <c:pt idx="318">
                  <c:v>36114</c:v>
                </c:pt>
                <c:pt idx="319">
                  <c:v>36115</c:v>
                </c:pt>
                <c:pt idx="320">
                  <c:v>36116</c:v>
                </c:pt>
                <c:pt idx="321">
                  <c:v>36117</c:v>
                </c:pt>
                <c:pt idx="322">
                  <c:v>36118</c:v>
                </c:pt>
                <c:pt idx="323">
                  <c:v>36119</c:v>
                </c:pt>
                <c:pt idx="324">
                  <c:v>36120</c:v>
                </c:pt>
                <c:pt idx="325">
                  <c:v>36121</c:v>
                </c:pt>
                <c:pt idx="326">
                  <c:v>36122</c:v>
                </c:pt>
                <c:pt idx="327">
                  <c:v>36123</c:v>
                </c:pt>
                <c:pt idx="328">
                  <c:v>36124</c:v>
                </c:pt>
                <c:pt idx="329">
                  <c:v>36125</c:v>
                </c:pt>
                <c:pt idx="330">
                  <c:v>36126</c:v>
                </c:pt>
                <c:pt idx="331">
                  <c:v>36127</c:v>
                </c:pt>
                <c:pt idx="332">
                  <c:v>36128</c:v>
                </c:pt>
                <c:pt idx="333">
                  <c:v>36129</c:v>
                </c:pt>
                <c:pt idx="334">
                  <c:v>36130</c:v>
                </c:pt>
                <c:pt idx="335">
                  <c:v>36131</c:v>
                </c:pt>
                <c:pt idx="336">
                  <c:v>36132</c:v>
                </c:pt>
                <c:pt idx="337">
                  <c:v>36133</c:v>
                </c:pt>
                <c:pt idx="338">
                  <c:v>36134</c:v>
                </c:pt>
                <c:pt idx="339">
                  <c:v>36135</c:v>
                </c:pt>
                <c:pt idx="340">
                  <c:v>36136</c:v>
                </c:pt>
                <c:pt idx="341">
                  <c:v>36137</c:v>
                </c:pt>
                <c:pt idx="342">
                  <c:v>36138</c:v>
                </c:pt>
                <c:pt idx="343">
                  <c:v>36139</c:v>
                </c:pt>
                <c:pt idx="344">
                  <c:v>36140</c:v>
                </c:pt>
                <c:pt idx="345">
                  <c:v>36141</c:v>
                </c:pt>
                <c:pt idx="346">
                  <c:v>36142</c:v>
                </c:pt>
                <c:pt idx="347">
                  <c:v>36143</c:v>
                </c:pt>
                <c:pt idx="348">
                  <c:v>36144</c:v>
                </c:pt>
                <c:pt idx="349">
                  <c:v>36145</c:v>
                </c:pt>
                <c:pt idx="350">
                  <c:v>36146</c:v>
                </c:pt>
                <c:pt idx="351">
                  <c:v>36147</c:v>
                </c:pt>
                <c:pt idx="352">
                  <c:v>36148</c:v>
                </c:pt>
                <c:pt idx="353">
                  <c:v>36149</c:v>
                </c:pt>
                <c:pt idx="354">
                  <c:v>36150</c:v>
                </c:pt>
                <c:pt idx="355">
                  <c:v>36151</c:v>
                </c:pt>
                <c:pt idx="356">
                  <c:v>36152</c:v>
                </c:pt>
                <c:pt idx="357">
                  <c:v>36153</c:v>
                </c:pt>
                <c:pt idx="358">
                  <c:v>36154</c:v>
                </c:pt>
                <c:pt idx="359">
                  <c:v>36155</c:v>
                </c:pt>
                <c:pt idx="360">
                  <c:v>36156</c:v>
                </c:pt>
                <c:pt idx="361">
                  <c:v>36157</c:v>
                </c:pt>
                <c:pt idx="362">
                  <c:v>36158</c:v>
                </c:pt>
                <c:pt idx="363">
                  <c:v>36159</c:v>
                </c:pt>
                <c:pt idx="364">
                  <c:v>36160</c:v>
                </c:pt>
              </c:numCache>
            </c:numRef>
          </c:cat>
          <c:val>
            <c:numRef>
              <c:f>'1998'!$Q$69:$Q$433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</c:v>
                </c:pt>
                <c:pt idx="5">
                  <c:v>0</c:v>
                </c:pt>
                <c:pt idx="6">
                  <c:v>58</c:v>
                </c:pt>
                <c:pt idx="7">
                  <c:v>22</c:v>
                </c:pt>
                <c:pt idx="8">
                  <c:v>27</c:v>
                </c:pt>
                <c:pt idx="9">
                  <c:v>13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35</c:v>
                </c:pt>
                <c:pt idx="15">
                  <c:v>15</c:v>
                </c:pt>
                <c:pt idx="16">
                  <c:v>44</c:v>
                </c:pt>
                <c:pt idx="17">
                  <c:v>33</c:v>
                </c:pt>
                <c:pt idx="18">
                  <c:v>0</c:v>
                </c:pt>
                <c:pt idx="19">
                  <c:v>34</c:v>
                </c:pt>
                <c:pt idx="20">
                  <c:v>0</c:v>
                </c:pt>
                <c:pt idx="21">
                  <c:v>19</c:v>
                </c:pt>
                <c:pt idx="22">
                  <c:v>0</c:v>
                </c:pt>
                <c:pt idx="23">
                  <c:v>0</c:v>
                </c:pt>
                <c:pt idx="24">
                  <c:v>18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22</c:v>
                </c:pt>
                <c:pt idx="29">
                  <c:v>11</c:v>
                </c:pt>
                <c:pt idx="30">
                  <c:v>55</c:v>
                </c:pt>
                <c:pt idx="31">
                  <c:v>18</c:v>
                </c:pt>
                <c:pt idx="32">
                  <c:v>5</c:v>
                </c:pt>
                <c:pt idx="33">
                  <c:v>0</c:v>
                </c:pt>
                <c:pt idx="34">
                  <c:v>5</c:v>
                </c:pt>
                <c:pt idx="35">
                  <c:v>9</c:v>
                </c:pt>
                <c:pt idx="36">
                  <c:v>19</c:v>
                </c:pt>
                <c:pt idx="37">
                  <c:v>50</c:v>
                </c:pt>
                <c:pt idx="38">
                  <c:v>10</c:v>
                </c:pt>
                <c:pt idx="39">
                  <c:v>73</c:v>
                </c:pt>
                <c:pt idx="40">
                  <c:v>18</c:v>
                </c:pt>
                <c:pt idx="41">
                  <c:v>35</c:v>
                </c:pt>
                <c:pt idx="42">
                  <c:v>7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30</c:v>
                </c:pt>
                <c:pt idx="47">
                  <c:v>7</c:v>
                </c:pt>
                <c:pt idx="48">
                  <c:v>17</c:v>
                </c:pt>
                <c:pt idx="49">
                  <c:v>24</c:v>
                </c:pt>
                <c:pt idx="50">
                  <c:v>19</c:v>
                </c:pt>
                <c:pt idx="51">
                  <c:v>9</c:v>
                </c:pt>
                <c:pt idx="52">
                  <c:v>5</c:v>
                </c:pt>
                <c:pt idx="53">
                  <c:v>33</c:v>
                </c:pt>
                <c:pt idx="54">
                  <c:v>10</c:v>
                </c:pt>
                <c:pt idx="55">
                  <c:v>0</c:v>
                </c:pt>
                <c:pt idx="56">
                  <c:v>0</c:v>
                </c:pt>
                <c:pt idx="57">
                  <c:v>8</c:v>
                </c:pt>
                <c:pt idx="58">
                  <c:v>15</c:v>
                </c:pt>
                <c:pt idx="59">
                  <c:v>45</c:v>
                </c:pt>
                <c:pt idx="60">
                  <c:v>12</c:v>
                </c:pt>
                <c:pt idx="61">
                  <c:v>8</c:v>
                </c:pt>
                <c:pt idx="62">
                  <c:v>10</c:v>
                </c:pt>
                <c:pt idx="63">
                  <c:v>0</c:v>
                </c:pt>
                <c:pt idx="64">
                  <c:v>43</c:v>
                </c:pt>
                <c:pt idx="65">
                  <c:v>4</c:v>
                </c:pt>
                <c:pt idx="66">
                  <c:v>0</c:v>
                </c:pt>
                <c:pt idx="67">
                  <c:v>25</c:v>
                </c:pt>
                <c:pt idx="68">
                  <c:v>47</c:v>
                </c:pt>
                <c:pt idx="69">
                  <c:v>5</c:v>
                </c:pt>
                <c:pt idx="70">
                  <c:v>5</c:v>
                </c:pt>
                <c:pt idx="71">
                  <c:v>0</c:v>
                </c:pt>
                <c:pt idx="72">
                  <c:v>9</c:v>
                </c:pt>
                <c:pt idx="73">
                  <c:v>15</c:v>
                </c:pt>
                <c:pt idx="74">
                  <c:v>3</c:v>
                </c:pt>
                <c:pt idx="75">
                  <c:v>42</c:v>
                </c:pt>
                <c:pt idx="76">
                  <c:v>0</c:v>
                </c:pt>
                <c:pt idx="77">
                  <c:v>27</c:v>
                </c:pt>
                <c:pt idx="78">
                  <c:v>24</c:v>
                </c:pt>
                <c:pt idx="79">
                  <c:v>0</c:v>
                </c:pt>
                <c:pt idx="80">
                  <c:v>0</c:v>
                </c:pt>
                <c:pt idx="81">
                  <c:v>18</c:v>
                </c:pt>
                <c:pt idx="82">
                  <c:v>14</c:v>
                </c:pt>
                <c:pt idx="83">
                  <c:v>0</c:v>
                </c:pt>
                <c:pt idx="84">
                  <c:v>8</c:v>
                </c:pt>
                <c:pt idx="85">
                  <c:v>18</c:v>
                </c:pt>
                <c:pt idx="86">
                  <c:v>5</c:v>
                </c:pt>
                <c:pt idx="87">
                  <c:v>0</c:v>
                </c:pt>
                <c:pt idx="88">
                  <c:v>0</c:v>
                </c:pt>
                <c:pt idx="89">
                  <c:v>15</c:v>
                </c:pt>
                <c:pt idx="90">
                  <c:v>29</c:v>
                </c:pt>
                <c:pt idx="91">
                  <c:v>57</c:v>
                </c:pt>
                <c:pt idx="92">
                  <c:v>10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10</c:v>
                </c:pt>
                <c:pt idx="98">
                  <c:v>0</c:v>
                </c:pt>
                <c:pt idx="99">
                  <c:v>0</c:v>
                </c:pt>
                <c:pt idx="100">
                  <c:v>22</c:v>
                </c:pt>
                <c:pt idx="101">
                  <c:v>35</c:v>
                </c:pt>
                <c:pt idx="102">
                  <c:v>0</c:v>
                </c:pt>
                <c:pt idx="103">
                  <c:v>10</c:v>
                </c:pt>
                <c:pt idx="104">
                  <c:v>13</c:v>
                </c:pt>
                <c:pt idx="105">
                  <c:v>6</c:v>
                </c:pt>
                <c:pt idx="106">
                  <c:v>5</c:v>
                </c:pt>
                <c:pt idx="107">
                  <c:v>0</c:v>
                </c:pt>
                <c:pt idx="108">
                  <c:v>13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5</c:v>
                </c:pt>
                <c:pt idx="113">
                  <c:v>10</c:v>
                </c:pt>
                <c:pt idx="114">
                  <c:v>0</c:v>
                </c:pt>
                <c:pt idx="115">
                  <c:v>8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9</c:v>
                </c:pt>
                <c:pt idx="120">
                  <c:v>0</c:v>
                </c:pt>
                <c:pt idx="121">
                  <c:v>11</c:v>
                </c:pt>
                <c:pt idx="122">
                  <c:v>0</c:v>
                </c:pt>
                <c:pt idx="123">
                  <c:v>3</c:v>
                </c:pt>
                <c:pt idx="124">
                  <c:v>34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</c:v>
                </c:pt>
                <c:pt idx="129">
                  <c:v>0</c:v>
                </c:pt>
                <c:pt idx="130">
                  <c:v>11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10</c:v>
                </c:pt>
                <c:pt idx="135">
                  <c:v>6</c:v>
                </c:pt>
                <c:pt idx="136">
                  <c:v>10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7</c:v>
                </c:pt>
                <c:pt idx="144">
                  <c:v>0</c:v>
                </c:pt>
                <c:pt idx="145">
                  <c:v>8</c:v>
                </c:pt>
                <c:pt idx="146">
                  <c:v>3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53</c:v>
                </c:pt>
                <c:pt idx="155">
                  <c:v>0</c:v>
                </c:pt>
                <c:pt idx="156">
                  <c:v>65</c:v>
                </c:pt>
                <c:pt idx="157">
                  <c:v>0</c:v>
                </c:pt>
                <c:pt idx="158">
                  <c:v>15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0</c:v>
                </c:pt>
                <c:pt idx="164">
                  <c:v>41</c:v>
                </c:pt>
                <c:pt idx="165">
                  <c:v>36</c:v>
                </c:pt>
                <c:pt idx="166">
                  <c:v>4</c:v>
                </c:pt>
                <c:pt idx="167">
                  <c:v>0</c:v>
                </c:pt>
                <c:pt idx="168">
                  <c:v>0</c:v>
                </c:pt>
                <c:pt idx="169">
                  <c:v>28</c:v>
                </c:pt>
                <c:pt idx="170">
                  <c:v>15</c:v>
                </c:pt>
                <c:pt idx="171">
                  <c:v>18</c:v>
                </c:pt>
                <c:pt idx="172">
                  <c:v>3</c:v>
                </c:pt>
                <c:pt idx="173">
                  <c:v>31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55</c:v>
                </c:pt>
                <c:pt idx="187">
                  <c:v>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5</c:v>
                </c:pt>
                <c:pt idx="192">
                  <c:v>14</c:v>
                </c:pt>
                <c:pt idx="193">
                  <c:v>18</c:v>
                </c:pt>
                <c:pt idx="194">
                  <c:v>11</c:v>
                </c:pt>
                <c:pt idx="195">
                  <c:v>0</c:v>
                </c:pt>
                <c:pt idx="196">
                  <c:v>0</c:v>
                </c:pt>
                <c:pt idx="197">
                  <c:v>8</c:v>
                </c:pt>
                <c:pt idx="198">
                  <c:v>0</c:v>
                </c:pt>
                <c:pt idx="199">
                  <c:v>5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8</c:v>
                </c:pt>
                <c:pt idx="204">
                  <c:v>6</c:v>
                </c:pt>
                <c:pt idx="205">
                  <c:v>13</c:v>
                </c:pt>
                <c:pt idx="206">
                  <c:v>9</c:v>
                </c:pt>
                <c:pt idx="207">
                  <c:v>0</c:v>
                </c:pt>
                <c:pt idx="208">
                  <c:v>63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95</c:v>
                </c:pt>
                <c:pt idx="215">
                  <c:v>8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21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11</c:v>
                </c:pt>
                <c:pt idx="268">
                  <c:v>0</c:v>
                </c:pt>
                <c:pt idx="269">
                  <c:v>0</c:v>
                </c:pt>
                <c:pt idx="270">
                  <c:v>4</c:v>
                </c:pt>
                <c:pt idx="271">
                  <c:v>0</c:v>
                </c:pt>
                <c:pt idx="272">
                  <c:v>59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23</c:v>
                </c:pt>
                <c:pt idx="277">
                  <c:v>0</c:v>
                </c:pt>
                <c:pt idx="278">
                  <c:v>18</c:v>
                </c:pt>
                <c:pt idx="279">
                  <c:v>36</c:v>
                </c:pt>
                <c:pt idx="280">
                  <c:v>62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9</c:v>
                </c:pt>
                <c:pt idx="285">
                  <c:v>0</c:v>
                </c:pt>
                <c:pt idx="286">
                  <c:v>5</c:v>
                </c:pt>
                <c:pt idx="287">
                  <c:v>16</c:v>
                </c:pt>
                <c:pt idx="288">
                  <c:v>4</c:v>
                </c:pt>
                <c:pt idx="289">
                  <c:v>72</c:v>
                </c:pt>
                <c:pt idx="290">
                  <c:v>0</c:v>
                </c:pt>
                <c:pt idx="291">
                  <c:v>24</c:v>
                </c:pt>
                <c:pt idx="292">
                  <c:v>26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14</c:v>
                </c:pt>
                <c:pt idx="297">
                  <c:v>0</c:v>
                </c:pt>
                <c:pt idx="298">
                  <c:v>19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40</c:v>
                </c:pt>
                <c:pt idx="305">
                  <c:v>0</c:v>
                </c:pt>
                <c:pt idx="306">
                  <c:v>54</c:v>
                </c:pt>
                <c:pt idx="307">
                  <c:v>7</c:v>
                </c:pt>
                <c:pt idx="308">
                  <c:v>10</c:v>
                </c:pt>
                <c:pt idx="309">
                  <c:v>28</c:v>
                </c:pt>
                <c:pt idx="310">
                  <c:v>6</c:v>
                </c:pt>
                <c:pt idx="311">
                  <c:v>5</c:v>
                </c:pt>
                <c:pt idx="312">
                  <c:v>10</c:v>
                </c:pt>
                <c:pt idx="313">
                  <c:v>0</c:v>
                </c:pt>
                <c:pt idx="314">
                  <c:v>6</c:v>
                </c:pt>
                <c:pt idx="315">
                  <c:v>25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4</c:v>
                </c:pt>
                <c:pt idx="320">
                  <c:v>7</c:v>
                </c:pt>
                <c:pt idx="321">
                  <c:v>35</c:v>
                </c:pt>
                <c:pt idx="322">
                  <c:v>21</c:v>
                </c:pt>
                <c:pt idx="323">
                  <c:v>11</c:v>
                </c:pt>
                <c:pt idx="324">
                  <c:v>10</c:v>
                </c:pt>
                <c:pt idx="325">
                  <c:v>14</c:v>
                </c:pt>
                <c:pt idx="326">
                  <c:v>18</c:v>
                </c:pt>
                <c:pt idx="327">
                  <c:v>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34</c:v>
                </c:pt>
                <c:pt idx="332">
                  <c:v>4</c:v>
                </c:pt>
                <c:pt idx="333">
                  <c:v>8</c:v>
                </c:pt>
                <c:pt idx="334">
                  <c:v>0</c:v>
                </c:pt>
                <c:pt idx="335">
                  <c:v>4</c:v>
                </c:pt>
                <c:pt idx="336">
                  <c:v>0</c:v>
                </c:pt>
                <c:pt idx="337">
                  <c:v>5</c:v>
                </c:pt>
                <c:pt idx="338">
                  <c:v>6</c:v>
                </c:pt>
                <c:pt idx="339">
                  <c:v>0</c:v>
                </c:pt>
                <c:pt idx="340">
                  <c:v>9</c:v>
                </c:pt>
                <c:pt idx="341">
                  <c:v>14</c:v>
                </c:pt>
                <c:pt idx="342">
                  <c:v>0</c:v>
                </c:pt>
                <c:pt idx="343">
                  <c:v>0</c:v>
                </c:pt>
                <c:pt idx="344">
                  <c:v>15</c:v>
                </c:pt>
                <c:pt idx="345">
                  <c:v>0</c:v>
                </c:pt>
                <c:pt idx="346">
                  <c:v>21</c:v>
                </c:pt>
                <c:pt idx="347">
                  <c:v>0</c:v>
                </c:pt>
                <c:pt idx="348">
                  <c:v>0</c:v>
                </c:pt>
                <c:pt idx="349">
                  <c:v>10</c:v>
                </c:pt>
                <c:pt idx="350">
                  <c:v>9</c:v>
                </c:pt>
                <c:pt idx="351">
                  <c:v>0</c:v>
                </c:pt>
                <c:pt idx="352">
                  <c:v>5</c:v>
                </c:pt>
                <c:pt idx="353">
                  <c:v>8</c:v>
                </c:pt>
                <c:pt idx="354">
                  <c:v>21</c:v>
                </c:pt>
                <c:pt idx="355">
                  <c:v>6</c:v>
                </c:pt>
                <c:pt idx="356">
                  <c:v>52</c:v>
                </c:pt>
                <c:pt idx="357">
                  <c:v>0</c:v>
                </c:pt>
                <c:pt idx="358">
                  <c:v>0</c:v>
                </c:pt>
                <c:pt idx="359">
                  <c:v>12</c:v>
                </c:pt>
                <c:pt idx="360">
                  <c:v>12</c:v>
                </c:pt>
                <c:pt idx="361">
                  <c:v>13</c:v>
                </c:pt>
                <c:pt idx="362">
                  <c:v>0</c:v>
                </c:pt>
                <c:pt idx="363">
                  <c:v>14</c:v>
                </c:pt>
                <c:pt idx="36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1-4E05-BD1B-50062138F8C5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'1998'!$P$69:$P$433</c:f>
              <c:numCache>
                <c:formatCode>d\-mmm</c:formatCode>
                <c:ptCount val="365"/>
                <c:pt idx="0">
                  <c:v>35796</c:v>
                </c:pt>
                <c:pt idx="1">
                  <c:v>35797</c:v>
                </c:pt>
                <c:pt idx="2">
                  <c:v>35798</c:v>
                </c:pt>
                <c:pt idx="3">
                  <c:v>35799</c:v>
                </c:pt>
                <c:pt idx="4">
                  <c:v>35800</c:v>
                </c:pt>
                <c:pt idx="5">
                  <c:v>35801</c:v>
                </c:pt>
                <c:pt idx="6">
                  <c:v>35802</c:v>
                </c:pt>
                <c:pt idx="7">
                  <c:v>35803</c:v>
                </c:pt>
                <c:pt idx="8">
                  <c:v>35804</c:v>
                </c:pt>
                <c:pt idx="9">
                  <c:v>35805</c:v>
                </c:pt>
                <c:pt idx="10">
                  <c:v>35806</c:v>
                </c:pt>
                <c:pt idx="11">
                  <c:v>35807</c:v>
                </c:pt>
                <c:pt idx="12">
                  <c:v>35808</c:v>
                </c:pt>
                <c:pt idx="13">
                  <c:v>35809</c:v>
                </c:pt>
                <c:pt idx="14">
                  <c:v>35810</c:v>
                </c:pt>
                <c:pt idx="15">
                  <c:v>35811</c:v>
                </c:pt>
                <c:pt idx="16">
                  <c:v>35812</c:v>
                </c:pt>
                <c:pt idx="17">
                  <c:v>35813</c:v>
                </c:pt>
                <c:pt idx="18">
                  <c:v>35814</c:v>
                </c:pt>
                <c:pt idx="19">
                  <c:v>35815</c:v>
                </c:pt>
                <c:pt idx="20">
                  <c:v>35816</c:v>
                </c:pt>
                <c:pt idx="21">
                  <c:v>35817</c:v>
                </c:pt>
                <c:pt idx="22">
                  <c:v>35818</c:v>
                </c:pt>
                <c:pt idx="23">
                  <c:v>35819</c:v>
                </c:pt>
                <c:pt idx="24">
                  <c:v>35820</c:v>
                </c:pt>
                <c:pt idx="25">
                  <c:v>35821</c:v>
                </c:pt>
                <c:pt idx="26">
                  <c:v>35822</c:v>
                </c:pt>
                <c:pt idx="27">
                  <c:v>35823</c:v>
                </c:pt>
                <c:pt idx="28">
                  <c:v>35824</c:v>
                </c:pt>
                <c:pt idx="29">
                  <c:v>35825</c:v>
                </c:pt>
                <c:pt idx="30">
                  <c:v>35826</c:v>
                </c:pt>
                <c:pt idx="31">
                  <c:v>35827</c:v>
                </c:pt>
                <c:pt idx="32">
                  <c:v>35828</c:v>
                </c:pt>
                <c:pt idx="33">
                  <c:v>35829</c:v>
                </c:pt>
                <c:pt idx="34">
                  <c:v>35830</c:v>
                </c:pt>
                <c:pt idx="35">
                  <c:v>35831</c:v>
                </c:pt>
                <c:pt idx="36">
                  <c:v>35832</c:v>
                </c:pt>
                <c:pt idx="37">
                  <c:v>35833</c:v>
                </c:pt>
                <c:pt idx="38">
                  <c:v>35834</c:v>
                </c:pt>
                <c:pt idx="39">
                  <c:v>35835</c:v>
                </c:pt>
                <c:pt idx="40">
                  <c:v>35836</c:v>
                </c:pt>
                <c:pt idx="41">
                  <c:v>35837</c:v>
                </c:pt>
                <c:pt idx="42">
                  <c:v>35838</c:v>
                </c:pt>
                <c:pt idx="43">
                  <c:v>35839</c:v>
                </c:pt>
                <c:pt idx="44">
                  <c:v>35840</c:v>
                </c:pt>
                <c:pt idx="45">
                  <c:v>35841</c:v>
                </c:pt>
                <c:pt idx="46">
                  <c:v>35842</c:v>
                </c:pt>
                <c:pt idx="47">
                  <c:v>35843</c:v>
                </c:pt>
                <c:pt idx="48">
                  <c:v>35844</c:v>
                </c:pt>
                <c:pt idx="49">
                  <c:v>35845</c:v>
                </c:pt>
                <c:pt idx="50">
                  <c:v>35846</c:v>
                </c:pt>
                <c:pt idx="51">
                  <c:v>35847</c:v>
                </c:pt>
                <c:pt idx="52">
                  <c:v>35848</c:v>
                </c:pt>
                <c:pt idx="53">
                  <c:v>35849</c:v>
                </c:pt>
                <c:pt idx="54">
                  <c:v>35850</c:v>
                </c:pt>
                <c:pt idx="55">
                  <c:v>35851</c:v>
                </c:pt>
                <c:pt idx="56">
                  <c:v>35852</c:v>
                </c:pt>
                <c:pt idx="57">
                  <c:v>35853</c:v>
                </c:pt>
                <c:pt idx="58">
                  <c:v>35854</c:v>
                </c:pt>
                <c:pt idx="59">
                  <c:v>35855</c:v>
                </c:pt>
                <c:pt idx="60">
                  <c:v>35856</c:v>
                </c:pt>
                <c:pt idx="61">
                  <c:v>35857</c:v>
                </c:pt>
                <c:pt idx="62">
                  <c:v>35858</c:v>
                </c:pt>
                <c:pt idx="63">
                  <c:v>35859</c:v>
                </c:pt>
                <c:pt idx="64">
                  <c:v>35860</c:v>
                </c:pt>
                <c:pt idx="65">
                  <c:v>35861</c:v>
                </c:pt>
                <c:pt idx="66">
                  <c:v>35862</c:v>
                </c:pt>
                <c:pt idx="67">
                  <c:v>35863</c:v>
                </c:pt>
                <c:pt idx="68">
                  <c:v>35864</c:v>
                </c:pt>
                <c:pt idx="69">
                  <c:v>35865</c:v>
                </c:pt>
                <c:pt idx="70">
                  <c:v>35866</c:v>
                </c:pt>
                <c:pt idx="71">
                  <c:v>35867</c:v>
                </c:pt>
                <c:pt idx="72">
                  <c:v>35868</c:v>
                </c:pt>
                <c:pt idx="73">
                  <c:v>35869</c:v>
                </c:pt>
                <c:pt idx="74">
                  <c:v>35870</c:v>
                </c:pt>
                <c:pt idx="75">
                  <c:v>35871</c:v>
                </c:pt>
                <c:pt idx="76">
                  <c:v>35872</c:v>
                </c:pt>
                <c:pt idx="77">
                  <c:v>35873</c:v>
                </c:pt>
                <c:pt idx="78">
                  <c:v>35874</c:v>
                </c:pt>
                <c:pt idx="79">
                  <c:v>35875</c:v>
                </c:pt>
                <c:pt idx="80">
                  <c:v>35876</c:v>
                </c:pt>
                <c:pt idx="81">
                  <c:v>35877</c:v>
                </c:pt>
                <c:pt idx="82">
                  <c:v>35878</c:v>
                </c:pt>
                <c:pt idx="83">
                  <c:v>35879</c:v>
                </c:pt>
                <c:pt idx="84">
                  <c:v>35880</c:v>
                </c:pt>
                <c:pt idx="85">
                  <c:v>35881</c:v>
                </c:pt>
                <c:pt idx="86">
                  <c:v>35882</c:v>
                </c:pt>
                <c:pt idx="87">
                  <c:v>35883</c:v>
                </c:pt>
                <c:pt idx="88">
                  <c:v>35884</c:v>
                </c:pt>
                <c:pt idx="89">
                  <c:v>35885</c:v>
                </c:pt>
                <c:pt idx="90">
                  <c:v>35886</c:v>
                </c:pt>
                <c:pt idx="91">
                  <c:v>35887</c:v>
                </c:pt>
                <c:pt idx="92">
                  <c:v>35888</c:v>
                </c:pt>
                <c:pt idx="93">
                  <c:v>35889</c:v>
                </c:pt>
                <c:pt idx="94">
                  <c:v>35890</c:v>
                </c:pt>
                <c:pt idx="95">
                  <c:v>35891</c:v>
                </c:pt>
                <c:pt idx="96">
                  <c:v>35892</c:v>
                </c:pt>
                <c:pt idx="97">
                  <c:v>35893</c:v>
                </c:pt>
                <c:pt idx="98">
                  <c:v>35894</c:v>
                </c:pt>
                <c:pt idx="99">
                  <c:v>35895</c:v>
                </c:pt>
                <c:pt idx="100">
                  <c:v>35896</c:v>
                </c:pt>
                <c:pt idx="101">
                  <c:v>35897</c:v>
                </c:pt>
                <c:pt idx="102">
                  <c:v>35898</c:v>
                </c:pt>
                <c:pt idx="103">
                  <c:v>35899</c:v>
                </c:pt>
                <c:pt idx="104">
                  <c:v>35900</c:v>
                </c:pt>
                <c:pt idx="105">
                  <c:v>35901</c:v>
                </c:pt>
                <c:pt idx="106">
                  <c:v>35902</c:v>
                </c:pt>
                <c:pt idx="107">
                  <c:v>35903</c:v>
                </c:pt>
                <c:pt idx="108">
                  <c:v>35904</c:v>
                </c:pt>
                <c:pt idx="109">
                  <c:v>35905</c:v>
                </c:pt>
                <c:pt idx="110">
                  <c:v>35906</c:v>
                </c:pt>
                <c:pt idx="111">
                  <c:v>35907</c:v>
                </c:pt>
                <c:pt idx="112">
                  <c:v>35908</c:v>
                </c:pt>
                <c:pt idx="113">
                  <c:v>35909</c:v>
                </c:pt>
                <c:pt idx="114">
                  <c:v>35910</c:v>
                </c:pt>
                <c:pt idx="115">
                  <c:v>35911</c:v>
                </c:pt>
                <c:pt idx="116">
                  <c:v>35912</c:v>
                </c:pt>
                <c:pt idx="117">
                  <c:v>35913</c:v>
                </c:pt>
                <c:pt idx="118">
                  <c:v>35914</c:v>
                </c:pt>
                <c:pt idx="119">
                  <c:v>35915</c:v>
                </c:pt>
                <c:pt idx="120">
                  <c:v>35916</c:v>
                </c:pt>
                <c:pt idx="121">
                  <c:v>35917</c:v>
                </c:pt>
                <c:pt idx="122">
                  <c:v>35918</c:v>
                </c:pt>
                <c:pt idx="123">
                  <c:v>35919</c:v>
                </c:pt>
                <c:pt idx="124">
                  <c:v>35920</c:v>
                </c:pt>
                <c:pt idx="125">
                  <c:v>35921</c:v>
                </c:pt>
                <c:pt idx="126">
                  <c:v>35922</c:v>
                </c:pt>
                <c:pt idx="127">
                  <c:v>35923</c:v>
                </c:pt>
                <c:pt idx="128">
                  <c:v>35924</c:v>
                </c:pt>
                <c:pt idx="129">
                  <c:v>35925</c:v>
                </c:pt>
                <c:pt idx="130">
                  <c:v>35926</c:v>
                </c:pt>
                <c:pt idx="131">
                  <c:v>35927</c:v>
                </c:pt>
                <c:pt idx="132">
                  <c:v>35928</c:v>
                </c:pt>
                <c:pt idx="133">
                  <c:v>35929</c:v>
                </c:pt>
                <c:pt idx="134">
                  <c:v>35930</c:v>
                </c:pt>
                <c:pt idx="135">
                  <c:v>35931</c:v>
                </c:pt>
                <c:pt idx="136">
                  <c:v>35932</c:v>
                </c:pt>
                <c:pt idx="137">
                  <c:v>35933</c:v>
                </c:pt>
                <c:pt idx="138">
                  <c:v>35934</c:v>
                </c:pt>
                <c:pt idx="139">
                  <c:v>35935</c:v>
                </c:pt>
                <c:pt idx="140">
                  <c:v>35936</c:v>
                </c:pt>
                <c:pt idx="141">
                  <c:v>35937</c:v>
                </c:pt>
                <c:pt idx="142">
                  <c:v>35938</c:v>
                </c:pt>
                <c:pt idx="143">
                  <c:v>35939</c:v>
                </c:pt>
                <c:pt idx="144">
                  <c:v>35940</c:v>
                </c:pt>
                <c:pt idx="145">
                  <c:v>35941</c:v>
                </c:pt>
                <c:pt idx="146">
                  <c:v>35942</c:v>
                </c:pt>
                <c:pt idx="147">
                  <c:v>35943</c:v>
                </c:pt>
                <c:pt idx="148">
                  <c:v>35944</c:v>
                </c:pt>
                <c:pt idx="149">
                  <c:v>35945</c:v>
                </c:pt>
                <c:pt idx="150">
                  <c:v>35946</c:v>
                </c:pt>
                <c:pt idx="151">
                  <c:v>35947</c:v>
                </c:pt>
                <c:pt idx="152">
                  <c:v>35948</c:v>
                </c:pt>
                <c:pt idx="153">
                  <c:v>35949</c:v>
                </c:pt>
                <c:pt idx="154">
                  <c:v>35950</c:v>
                </c:pt>
                <c:pt idx="155">
                  <c:v>35951</c:v>
                </c:pt>
                <c:pt idx="156">
                  <c:v>35952</c:v>
                </c:pt>
                <c:pt idx="157">
                  <c:v>35953</c:v>
                </c:pt>
                <c:pt idx="158">
                  <c:v>35954</c:v>
                </c:pt>
                <c:pt idx="159">
                  <c:v>35955</c:v>
                </c:pt>
                <c:pt idx="160">
                  <c:v>35956</c:v>
                </c:pt>
                <c:pt idx="161">
                  <c:v>35957</c:v>
                </c:pt>
                <c:pt idx="162">
                  <c:v>35958</c:v>
                </c:pt>
                <c:pt idx="163">
                  <c:v>35959</c:v>
                </c:pt>
                <c:pt idx="164">
                  <c:v>35960</c:v>
                </c:pt>
                <c:pt idx="165">
                  <c:v>35961</c:v>
                </c:pt>
                <c:pt idx="166">
                  <c:v>35962</c:v>
                </c:pt>
                <c:pt idx="167">
                  <c:v>35963</c:v>
                </c:pt>
                <c:pt idx="168">
                  <c:v>35964</c:v>
                </c:pt>
                <c:pt idx="169">
                  <c:v>35965</c:v>
                </c:pt>
                <c:pt idx="170">
                  <c:v>35966</c:v>
                </c:pt>
                <c:pt idx="171">
                  <c:v>35967</c:v>
                </c:pt>
                <c:pt idx="172">
                  <c:v>35968</c:v>
                </c:pt>
                <c:pt idx="173">
                  <c:v>35969</c:v>
                </c:pt>
                <c:pt idx="174">
                  <c:v>35970</c:v>
                </c:pt>
                <c:pt idx="175">
                  <c:v>35971</c:v>
                </c:pt>
                <c:pt idx="176">
                  <c:v>35972</c:v>
                </c:pt>
                <c:pt idx="177">
                  <c:v>35973</c:v>
                </c:pt>
                <c:pt idx="178">
                  <c:v>35974</c:v>
                </c:pt>
                <c:pt idx="179">
                  <c:v>35975</c:v>
                </c:pt>
                <c:pt idx="180">
                  <c:v>35976</c:v>
                </c:pt>
                <c:pt idx="181">
                  <c:v>35977</c:v>
                </c:pt>
                <c:pt idx="182">
                  <c:v>35978</c:v>
                </c:pt>
                <c:pt idx="183">
                  <c:v>35979</c:v>
                </c:pt>
                <c:pt idx="184">
                  <c:v>35980</c:v>
                </c:pt>
                <c:pt idx="185">
                  <c:v>35981</c:v>
                </c:pt>
                <c:pt idx="186">
                  <c:v>35982</c:v>
                </c:pt>
                <c:pt idx="187">
                  <c:v>35983</c:v>
                </c:pt>
                <c:pt idx="188">
                  <c:v>35984</c:v>
                </c:pt>
                <c:pt idx="189">
                  <c:v>35985</c:v>
                </c:pt>
                <c:pt idx="190">
                  <c:v>35986</c:v>
                </c:pt>
                <c:pt idx="191">
                  <c:v>35987</c:v>
                </c:pt>
                <c:pt idx="192">
                  <c:v>35988</c:v>
                </c:pt>
                <c:pt idx="193">
                  <c:v>35989</c:v>
                </c:pt>
                <c:pt idx="194">
                  <c:v>35990</c:v>
                </c:pt>
                <c:pt idx="195">
                  <c:v>35991</c:v>
                </c:pt>
                <c:pt idx="196">
                  <c:v>35992</c:v>
                </c:pt>
                <c:pt idx="197">
                  <c:v>35993</c:v>
                </c:pt>
                <c:pt idx="198">
                  <c:v>35994</c:v>
                </c:pt>
                <c:pt idx="199">
                  <c:v>35995</c:v>
                </c:pt>
                <c:pt idx="200">
                  <c:v>35996</c:v>
                </c:pt>
                <c:pt idx="201">
                  <c:v>35997</c:v>
                </c:pt>
                <c:pt idx="202">
                  <c:v>35998</c:v>
                </c:pt>
                <c:pt idx="203">
                  <c:v>35999</c:v>
                </c:pt>
                <c:pt idx="204">
                  <c:v>36000</c:v>
                </c:pt>
                <c:pt idx="205">
                  <c:v>36001</c:v>
                </c:pt>
                <c:pt idx="206">
                  <c:v>36002</c:v>
                </c:pt>
                <c:pt idx="207">
                  <c:v>36003</c:v>
                </c:pt>
                <c:pt idx="208">
                  <c:v>36004</c:v>
                </c:pt>
                <c:pt idx="209">
                  <c:v>36005</c:v>
                </c:pt>
                <c:pt idx="210">
                  <c:v>36006</c:v>
                </c:pt>
                <c:pt idx="211">
                  <c:v>36007</c:v>
                </c:pt>
                <c:pt idx="212">
                  <c:v>36008</c:v>
                </c:pt>
                <c:pt idx="213">
                  <c:v>36009</c:v>
                </c:pt>
                <c:pt idx="214">
                  <c:v>36010</c:v>
                </c:pt>
                <c:pt idx="215">
                  <c:v>36011</c:v>
                </c:pt>
                <c:pt idx="216">
                  <c:v>36012</c:v>
                </c:pt>
                <c:pt idx="217">
                  <c:v>36013</c:v>
                </c:pt>
                <c:pt idx="218">
                  <c:v>36014</c:v>
                </c:pt>
                <c:pt idx="219">
                  <c:v>36015</c:v>
                </c:pt>
                <c:pt idx="220">
                  <c:v>36016</c:v>
                </c:pt>
                <c:pt idx="221">
                  <c:v>36017</c:v>
                </c:pt>
                <c:pt idx="222">
                  <c:v>36018</c:v>
                </c:pt>
                <c:pt idx="223">
                  <c:v>36019</c:v>
                </c:pt>
                <c:pt idx="224">
                  <c:v>36020</c:v>
                </c:pt>
                <c:pt idx="225">
                  <c:v>36021</c:v>
                </c:pt>
                <c:pt idx="226">
                  <c:v>36022</c:v>
                </c:pt>
                <c:pt idx="227">
                  <c:v>36023</c:v>
                </c:pt>
                <c:pt idx="228">
                  <c:v>36024</c:v>
                </c:pt>
                <c:pt idx="229">
                  <c:v>36025</c:v>
                </c:pt>
                <c:pt idx="230">
                  <c:v>36026</c:v>
                </c:pt>
                <c:pt idx="231">
                  <c:v>36027</c:v>
                </c:pt>
                <c:pt idx="232">
                  <c:v>36028</c:v>
                </c:pt>
                <c:pt idx="233">
                  <c:v>36029</c:v>
                </c:pt>
                <c:pt idx="234">
                  <c:v>36030</c:v>
                </c:pt>
                <c:pt idx="235">
                  <c:v>36031</c:v>
                </c:pt>
                <c:pt idx="236">
                  <c:v>36032</c:v>
                </c:pt>
                <c:pt idx="237">
                  <c:v>36033</c:v>
                </c:pt>
                <c:pt idx="238">
                  <c:v>36034</c:v>
                </c:pt>
                <c:pt idx="239">
                  <c:v>36035</c:v>
                </c:pt>
                <c:pt idx="240">
                  <c:v>36036</c:v>
                </c:pt>
                <c:pt idx="241">
                  <c:v>36037</c:v>
                </c:pt>
                <c:pt idx="242">
                  <c:v>36038</c:v>
                </c:pt>
                <c:pt idx="243">
                  <c:v>36039</c:v>
                </c:pt>
                <c:pt idx="244">
                  <c:v>36040</c:v>
                </c:pt>
                <c:pt idx="245">
                  <c:v>36041</c:v>
                </c:pt>
                <c:pt idx="246">
                  <c:v>36042</c:v>
                </c:pt>
                <c:pt idx="247">
                  <c:v>36043</c:v>
                </c:pt>
                <c:pt idx="248">
                  <c:v>36044</c:v>
                </c:pt>
                <c:pt idx="249">
                  <c:v>36045</c:v>
                </c:pt>
                <c:pt idx="250">
                  <c:v>36046</c:v>
                </c:pt>
                <c:pt idx="251">
                  <c:v>36047</c:v>
                </c:pt>
                <c:pt idx="252">
                  <c:v>36048</c:v>
                </c:pt>
                <c:pt idx="253">
                  <c:v>36049</c:v>
                </c:pt>
                <c:pt idx="254">
                  <c:v>36050</c:v>
                </c:pt>
                <c:pt idx="255">
                  <c:v>36051</c:v>
                </c:pt>
                <c:pt idx="256">
                  <c:v>36052</c:v>
                </c:pt>
                <c:pt idx="257">
                  <c:v>36053</c:v>
                </c:pt>
                <c:pt idx="258">
                  <c:v>36054</c:v>
                </c:pt>
                <c:pt idx="259">
                  <c:v>36055</c:v>
                </c:pt>
                <c:pt idx="260">
                  <c:v>36056</c:v>
                </c:pt>
                <c:pt idx="261">
                  <c:v>36057</c:v>
                </c:pt>
                <c:pt idx="262">
                  <c:v>36058</c:v>
                </c:pt>
                <c:pt idx="263">
                  <c:v>36059</c:v>
                </c:pt>
                <c:pt idx="264">
                  <c:v>36060</c:v>
                </c:pt>
                <c:pt idx="265">
                  <c:v>36061</c:v>
                </c:pt>
                <c:pt idx="266">
                  <c:v>36062</c:v>
                </c:pt>
                <c:pt idx="267">
                  <c:v>36063</c:v>
                </c:pt>
                <c:pt idx="268">
                  <c:v>36064</c:v>
                </c:pt>
                <c:pt idx="269">
                  <c:v>36065</c:v>
                </c:pt>
                <c:pt idx="270">
                  <c:v>36066</c:v>
                </c:pt>
                <c:pt idx="271">
                  <c:v>36067</c:v>
                </c:pt>
                <c:pt idx="272">
                  <c:v>36068</c:v>
                </c:pt>
                <c:pt idx="273">
                  <c:v>36069</c:v>
                </c:pt>
                <c:pt idx="274">
                  <c:v>36070</c:v>
                </c:pt>
                <c:pt idx="275">
                  <c:v>36071</c:v>
                </c:pt>
                <c:pt idx="276">
                  <c:v>36072</c:v>
                </c:pt>
                <c:pt idx="277">
                  <c:v>36073</c:v>
                </c:pt>
                <c:pt idx="278">
                  <c:v>36074</c:v>
                </c:pt>
                <c:pt idx="279">
                  <c:v>36075</c:v>
                </c:pt>
                <c:pt idx="280">
                  <c:v>36076</c:v>
                </c:pt>
                <c:pt idx="281">
                  <c:v>36077</c:v>
                </c:pt>
                <c:pt idx="282">
                  <c:v>36078</c:v>
                </c:pt>
                <c:pt idx="283">
                  <c:v>36079</c:v>
                </c:pt>
                <c:pt idx="284">
                  <c:v>36080</c:v>
                </c:pt>
                <c:pt idx="285">
                  <c:v>36081</c:v>
                </c:pt>
                <c:pt idx="286">
                  <c:v>36082</c:v>
                </c:pt>
                <c:pt idx="287">
                  <c:v>36083</c:v>
                </c:pt>
                <c:pt idx="288">
                  <c:v>36084</c:v>
                </c:pt>
                <c:pt idx="289">
                  <c:v>36085</c:v>
                </c:pt>
                <c:pt idx="290">
                  <c:v>36086</c:v>
                </c:pt>
                <c:pt idx="291">
                  <c:v>36087</c:v>
                </c:pt>
                <c:pt idx="292">
                  <c:v>36088</c:v>
                </c:pt>
                <c:pt idx="293">
                  <c:v>36089</c:v>
                </c:pt>
                <c:pt idx="294">
                  <c:v>36090</c:v>
                </c:pt>
                <c:pt idx="295">
                  <c:v>36091</c:v>
                </c:pt>
                <c:pt idx="296">
                  <c:v>36092</c:v>
                </c:pt>
                <c:pt idx="297">
                  <c:v>36093</c:v>
                </c:pt>
                <c:pt idx="298">
                  <c:v>36094</c:v>
                </c:pt>
                <c:pt idx="299">
                  <c:v>36095</c:v>
                </c:pt>
                <c:pt idx="300">
                  <c:v>36096</c:v>
                </c:pt>
                <c:pt idx="301">
                  <c:v>36097</c:v>
                </c:pt>
                <c:pt idx="302">
                  <c:v>36098</c:v>
                </c:pt>
                <c:pt idx="303">
                  <c:v>36099</c:v>
                </c:pt>
                <c:pt idx="304">
                  <c:v>36100</c:v>
                </c:pt>
                <c:pt idx="305">
                  <c:v>36101</c:v>
                </c:pt>
                <c:pt idx="306">
                  <c:v>36102</c:v>
                </c:pt>
                <c:pt idx="307">
                  <c:v>36103</c:v>
                </c:pt>
                <c:pt idx="308">
                  <c:v>36104</c:v>
                </c:pt>
                <c:pt idx="309">
                  <c:v>36105</c:v>
                </c:pt>
                <c:pt idx="310">
                  <c:v>36106</c:v>
                </c:pt>
                <c:pt idx="311">
                  <c:v>36107</c:v>
                </c:pt>
                <c:pt idx="312">
                  <c:v>36108</c:v>
                </c:pt>
                <c:pt idx="313">
                  <c:v>36109</c:v>
                </c:pt>
                <c:pt idx="314">
                  <c:v>36110</c:v>
                </c:pt>
                <c:pt idx="315">
                  <c:v>36111</c:v>
                </c:pt>
                <c:pt idx="316">
                  <c:v>36112</c:v>
                </c:pt>
                <c:pt idx="317">
                  <c:v>36113</c:v>
                </c:pt>
                <c:pt idx="318">
                  <c:v>36114</c:v>
                </c:pt>
                <c:pt idx="319">
                  <c:v>36115</c:v>
                </c:pt>
                <c:pt idx="320">
                  <c:v>36116</c:v>
                </c:pt>
                <c:pt idx="321">
                  <c:v>36117</c:v>
                </c:pt>
                <c:pt idx="322">
                  <c:v>36118</c:v>
                </c:pt>
                <c:pt idx="323">
                  <c:v>36119</c:v>
                </c:pt>
                <c:pt idx="324">
                  <c:v>36120</c:v>
                </c:pt>
                <c:pt idx="325">
                  <c:v>36121</c:v>
                </c:pt>
                <c:pt idx="326">
                  <c:v>36122</c:v>
                </c:pt>
                <c:pt idx="327">
                  <c:v>36123</c:v>
                </c:pt>
                <c:pt idx="328">
                  <c:v>36124</c:v>
                </c:pt>
                <c:pt idx="329">
                  <c:v>36125</c:v>
                </c:pt>
                <c:pt idx="330">
                  <c:v>36126</c:v>
                </c:pt>
                <c:pt idx="331">
                  <c:v>36127</c:v>
                </c:pt>
                <c:pt idx="332">
                  <c:v>36128</c:v>
                </c:pt>
                <c:pt idx="333">
                  <c:v>36129</c:v>
                </c:pt>
                <c:pt idx="334">
                  <c:v>36130</c:v>
                </c:pt>
                <c:pt idx="335">
                  <c:v>36131</c:v>
                </c:pt>
                <c:pt idx="336">
                  <c:v>36132</c:v>
                </c:pt>
                <c:pt idx="337">
                  <c:v>36133</c:v>
                </c:pt>
                <c:pt idx="338">
                  <c:v>36134</c:v>
                </c:pt>
                <c:pt idx="339">
                  <c:v>36135</c:v>
                </c:pt>
                <c:pt idx="340">
                  <c:v>36136</c:v>
                </c:pt>
                <c:pt idx="341">
                  <c:v>36137</c:v>
                </c:pt>
                <c:pt idx="342">
                  <c:v>36138</c:v>
                </c:pt>
                <c:pt idx="343">
                  <c:v>36139</c:v>
                </c:pt>
                <c:pt idx="344">
                  <c:v>36140</c:v>
                </c:pt>
                <c:pt idx="345">
                  <c:v>36141</c:v>
                </c:pt>
                <c:pt idx="346">
                  <c:v>36142</c:v>
                </c:pt>
                <c:pt idx="347">
                  <c:v>36143</c:v>
                </c:pt>
                <c:pt idx="348">
                  <c:v>36144</c:v>
                </c:pt>
                <c:pt idx="349">
                  <c:v>36145</c:v>
                </c:pt>
                <c:pt idx="350">
                  <c:v>36146</c:v>
                </c:pt>
                <c:pt idx="351">
                  <c:v>36147</c:v>
                </c:pt>
                <c:pt idx="352">
                  <c:v>36148</c:v>
                </c:pt>
                <c:pt idx="353">
                  <c:v>36149</c:v>
                </c:pt>
                <c:pt idx="354">
                  <c:v>36150</c:v>
                </c:pt>
                <c:pt idx="355">
                  <c:v>36151</c:v>
                </c:pt>
                <c:pt idx="356">
                  <c:v>36152</c:v>
                </c:pt>
                <c:pt idx="357">
                  <c:v>36153</c:v>
                </c:pt>
                <c:pt idx="358">
                  <c:v>36154</c:v>
                </c:pt>
                <c:pt idx="359">
                  <c:v>36155</c:v>
                </c:pt>
                <c:pt idx="360">
                  <c:v>36156</c:v>
                </c:pt>
                <c:pt idx="361">
                  <c:v>36157</c:v>
                </c:pt>
                <c:pt idx="362">
                  <c:v>36158</c:v>
                </c:pt>
                <c:pt idx="363">
                  <c:v>36159</c:v>
                </c:pt>
                <c:pt idx="364">
                  <c:v>36160</c:v>
                </c:pt>
              </c:numCache>
            </c:numRef>
          </c:cat>
          <c:val>
            <c:numRef>
              <c:f>'1998'!$R$69:$R$433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1-4E05-BD1B-50062138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526200"/>
        <c:axId val="2070530200"/>
      </c:barChart>
      <c:dateAx>
        <c:axId val="207052620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53020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53020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5262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'1998'!$B$51:$M$51</c:f>
              <c:numCache>
                <c:formatCode>0</c:formatCode>
                <c:ptCount val="12"/>
                <c:pt idx="0">
                  <c:v>58</c:v>
                </c:pt>
                <c:pt idx="1">
                  <c:v>73</c:v>
                </c:pt>
                <c:pt idx="2">
                  <c:v>47</c:v>
                </c:pt>
                <c:pt idx="3">
                  <c:v>57</c:v>
                </c:pt>
                <c:pt idx="4">
                  <c:v>34</c:v>
                </c:pt>
                <c:pt idx="5">
                  <c:v>65</c:v>
                </c:pt>
                <c:pt idx="6">
                  <c:v>63</c:v>
                </c:pt>
                <c:pt idx="7">
                  <c:v>95</c:v>
                </c:pt>
                <c:pt idx="8">
                  <c:v>59</c:v>
                </c:pt>
                <c:pt idx="9">
                  <c:v>72</c:v>
                </c:pt>
                <c:pt idx="10">
                  <c:v>54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F-4901-AC3F-B028F3C2A4B2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'1998'!$B$52:$M$52</c:f>
              <c:numCache>
                <c:formatCode>0</c:formatCode>
                <c:ptCount val="12"/>
                <c:pt idx="0">
                  <c:v>424</c:v>
                </c:pt>
                <c:pt idx="1">
                  <c:v>432</c:v>
                </c:pt>
                <c:pt idx="2">
                  <c:v>402</c:v>
                </c:pt>
                <c:pt idx="3">
                  <c:v>263</c:v>
                </c:pt>
                <c:pt idx="4">
                  <c:v>119</c:v>
                </c:pt>
                <c:pt idx="5">
                  <c:v>315</c:v>
                </c:pt>
                <c:pt idx="6">
                  <c:v>220</c:v>
                </c:pt>
                <c:pt idx="7">
                  <c:v>124</c:v>
                </c:pt>
                <c:pt idx="8">
                  <c:v>76</c:v>
                </c:pt>
                <c:pt idx="9">
                  <c:v>328</c:v>
                </c:pt>
                <c:pt idx="10">
                  <c:v>360</c:v>
                </c:pt>
                <c:pt idx="11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F-4901-AC3F-B028F3C2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573128"/>
        <c:axId val="2070577096"/>
      </c:barChart>
      <c:catAx>
        <c:axId val="2070573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577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57709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57312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'1999'!$B$53:$M$53</c:f>
              <c:numCache>
                <c:formatCode>0</c:formatCode>
                <c:ptCount val="12"/>
                <c:pt idx="0">
                  <c:v>25</c:v>
                </c:pt>
                <c:pt idx="1">
                  <c:v>20</c:v>
                </c:pt>
                <c:pt idx="2">
                  <c:v>16</c:v>
                </c:pt>
                <c:pt idx="3">
                  <c:v>11</c:v>
                </c:pt>
                <c:pt idx="4">
                  <c:v>8</c:v>
                </c:pt>
                <c:pt idx="5">
                  <c:v>10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16</c:v>
                </c:pt>
                <c:pt idx="10">
                  <c:v>23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5-4080-8573-4E0D67013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8273272"/>
        <c:axId val="2070543224"/>
      </c:barChart>
      <c:catAx>
        <c:axId val="2068273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543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54322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682732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'1999'!$P$69:$P$433</c:f>
              <c:numCache>
                <c:formatCode>d\-mmm</c:formatCode>
                <c:ptCount val="365"/>
                <c:pt idx="0">
                  <c:v>36161</c:v>
                </c:pt>
                <c:pt idx="1">
                  <c:v>36162</c:v>
                </c:pt>
                <c:pt idx="2">
                  <c:v>36163</c:v>
                </c:pt>
                <c:pt idx="3">
                  <c:v>36164</c:v>
                </c:pt>
                <c:pt idx="4">
                  <c:v>36165</c:v>
                </c:pt>
                <c:pt idx="5">
                  <c:v>36166</c:v>
                </c:pt>
                <c:pt idx="6">
                  <c:v>36167</c:v>
                </c:pt>
                <c:pt idx="7">
                  <c:v>36168</c:v>
                </c:pt>
                <c:pt idx="8">
                  <c:v>36169</c:v>
                </c:pt>
                <c:pt idx="9">
                  <c:v>36170</c:v>
                </c:pt>
                <c:pt idx="10">
                  <c:v>36171</c:v>
                </c:pt>
                <c:pt idx="11">
                  <c:v>36172</c:v>
                </c:pt>
                <c:pt idx="12">
                  <c:v>36173</c:v>
                </c:pt>
                <c:pt idx="13">
                  <c:v>36174</c:v>
                </c:pt>
                <c:pt idx="14">
                  <c:v>36175</c:v>
                </c:pt>
                <c:pt idx="15">
                  <c:v>36176</c:v>
                </c:pt>
                <c:pt idx="16">
                  <c:v>36177</c:v>
                </c:pt>
                <c:pt idx="17">
                  <c:v>36178</c:v>
                </c:pt>
                <c:pt idx="18">
                  <c:v>36179</c:v>
                </c:pt>
                <c:pt idx="19">
                  <c:v>36180</c:v>
                </c:pt>
                <c:pt idx="20">
                  <c:v>36181</c:v>
                </c:pt>
                <c:pt idx="21">
                  <c:v>36182</c:v>
                </c:pt>
                <c:pt idx="22">
                  <c:v>36183</c:v>
                </c:pt>
                <c:pt idx="23">
                  <c:v>36184</c:v>
                </c:pt>
                <c:pt idx="24">
                  <c:v>36185</c:v>
                </c:pt>
                <c:pt idx="25">
                  <c:v>36186</c:v>
                </c:pt>
                <c:pt idx="26">
                  <c:v>36187</c:v>
                </c:pt>
                <c:pt idx="27">
                  <c:v>36188</c:v>
                </c:pt>
                <c:pt idx="28">
                  <c:v>36189</c:v>
                </c:pt>
                <c:pt idx="29">
                  <c:v>36190</c:v>
                </c:pt>
                <c:pt idx="30">
                  <c:v>36191</c:v>
                </c:pt>
                <c:pt idx="31">
                  <c:v>36192</c:v>
                </c:pt>
                <c:pt idx="32">
                  <c:v>36193</c:v>
                </c:pt>
                <c:pt idx="33">
                  <c:v>36194</c:v>
                </c:pt>
                <c:pt idx="34">
                  <c:v>36195</c:v>
                </c:pt>
                <c:pt idx="35">
                  <c:v>36196</c:v>
                </c:pt>
                <c:pt idx="36">
                  <c:v>36197</c:v>
                </c:pt>
                <c:pt idx="37">
                  <c:v>36198</c:v>
                </c:pt>
                <c:pt idx="38">
                  <c:v>36199</c:v>
                </c:pt>
                <c:pt idx="39">
                  <c:v>36200</c:v>
                </c:pt>
                <c:pt idx="40">
                  <c:v>36201</c:v>
                </c:pt>
                <c:pt idx="41">
                  <c:v>36202</c:v>
                </c:pt>
                <c:pt idx="42">
                  <c:v>36203</c:v>
                </c:pt>
                <c:pt idx="43">
                  <c:v>36204</c:v>
                </c:pt>
                <c:pt idx="44">
                  <c:v>36205</c:v>
                </c:pt>
                <c:pt idx="45">
                  <c:v>36206</c:v>
                </c:pt>
                <c:pt idx="46">
                  <c:v>36207</c:v>
                </c:pt>
                <c:pt idx="47">
                  <c:v>36208</c:v>
                </c:pt>
                <c:pt idx="48">
                  <c:v>36209</c:v>
                </c:pt>
                <c:pt idx="49">
                  <c:v>36210</c:v>
                </c:pt>
                <c:pt idx="50">
                  <c:v>36211</c:v>
                </c:pt>
                <c:pt idx="51">
                  <c:v>36212</c:v>
                </c:pt>
                <c:pt idx="52">
                  <c:v>36213</c:v>
                </c:pt>
                <c:pt idx="53">
                  <c:v>36214</c:v>
                </c:pt>
                <c:pt idx="54">
                  <c:v>36215</c:v>
                </c:pt>
                <c:pt idx="55">
                  <c:v>36216</c:v>
                </c:pt>
                <c:pt idx="56">
                  <c:v>36217</c:v>
                </c:pt>
                <c:pt idx="57">
                  <c:v>36218</c:v>
                </c:pt>
                <c:pt idx="58">
                  <c:v>36219</c:v>
                </c:pt>
                <c:pt idx="59">
                  <c:v>36220</c:v>
                </c:pt>
                <c:pt idx="60">
                  <c:v>36221</c:v>
                </c:pt>
                <c:pt idx="61">
                  <c:v>36222</c:v>
                </c:pt>
                <c:pt idx="62">
                  <c:v>36223</c:v>
                </c:pt>
                <c:pt idx="63">
                  <c:v>36224</c:v>
                </c:pt>
                <c:pt idx="64">
                  <c:v>36225</c:v>
                </c:pt>
                <c:pt idx="65">
                  <c:v>36226</c:v>
                </c:pt>
                <c:pt idx="66">
                  <c:v>36227</c:v>
                </c:pt>
                <c:pt idx="67">
                  <c:v>36228</c:v>
                </c:pt>
                <c:pt idx="68">
                  <c:v>36229</c:v>
                </c:pt>
                <c:pt idx="69">
                  <c:v>36230</c:v>
                </c:pt>
                <c:pt idx="70">
                  <c:v>36231</c:v>
                </c:pt>
                <c:pt idx="71">
                  <c:v>36232</c:v>
                </c:pt>
                <c:pt idx="72">
                  <c:v>36233</c:v>
                </c:pt>
                <c:pt idx="73">
                  <c:v>36234</c:v>
                </c:pt>
                <c:pt idx="74">
                  <c:v>36235</c:v>
                </c:pt>
                <c:pt idx="75">
                  <c:v>36236</c:v>
                </c:pt>
                <c:pt idx="76">
                  <c:v>36237</c:v>
                </c:pt>
                <c:pt idx="77">
                  <c:v>36238</c:v>
                </c:pt>
                <c:pt idx="78">
                  <c:v>36239</c:v>
                </c:pt>
                <c:pt idx="79">
                  <c:v>36240</c:v>
                </c:pt>
                <c:pt idx="80">
                  <c:v>36241</c:v>
                </c:pt>
                <c:pt idx="81">
                  <c:v>36242</c:v>
                </c:pt>
                <c:pt idx="82">
                  <c:v>36243</c:v>
                </c:pt>
                <c:pt idx="83">
                  <c:v>36244</c:v>
                </c:pt>
                <c:pt idx="84">
                  <c:v>36245</c:v>
                </c:pt>
                <c:pt idx="85">
                  <c:v>36246</c:v>
                </c:pt>
                <c:pt idx="86">
                  <c:v>36247</c:v>
                </c:pt>
                <c:pt idx="87">
                  <c:v>36248</c:v>
                </c:pt>
                <c:pt idx="88">
                  <c:v>36249</c:v>
                </c:pt>
                <c:pt idx="89">
                  <c:v>36250</c:v>
                </c:pt>
                <c:pt idx="90">
                  <c:v>36251</c:v>
                </c:pt>
                <c:pt idx="91">
                  <c:v>36252</c:v>
                </c:pt>
                <c:pt idx="92">
                  <c:v>36253</c:v>
                </c:pt>
                <c:pt idx="93">
                  <c:v>36254</c:v>
                </c:pt>
                <c:pt idx="94">
                  <c:v>36255</c:v>
                </c:pt>
                <c:pt idx="95">
                  <c:v>36256</c:v>
                </c:pt>
                <c:pt idx="96">
                  <c:v>36257</c:v>
                </c:pt>
                <c:pt idx="97">
                  <c:v>36258</c:v>
                </c:pt>
                <c:pt idx="98">
                  <c:v>36259</c:v>
                </c:pt>
                <c:pt idx="99">
                  <c:v>36260</c:v>
                </c:pt>
                <c:pt idx="100">
                  <c:v>36261</c:v>
                </c:pt>
                <c:pt idx="101">
                  <c:v>36262</c:v>
                </c:pt>
                <c:pt idx="102">
                  <c:v>36263</c:v>
                </c:pt>
                <c:pt idx="103">
                  <c:v>36264</c:v>
                </c:pt>
                <c:pt idx="104">
                  <c:v>36265</c:v>
                </c:pt>
                <c:pt idx="105">
                  <c:v>36266</c:v>
                </c:pt>
                <c:pt idx="106">
                  <c:v>36267</c:v>
                </c:pt>
                <c:pt idx="107">
                  <c:v>36268</c:v>
                </c:pt>
                <c:pt idx="108">
                  <c:v>36269</c:v>
                </c:pt>
                <c:pt idx="109">
                  <c:v>36270</c:v>
                </c:pt>
                <c:pt idx="110">
                  <c:v>36271</c:v>
                </c:pt>
                <c:pt idx="111">
                  <c:v>36272</c:v>
                </c:pt>
                <c:pt idx="112">
                  <c:v>36273</c:v>
                </c:pt>
                <c:pt idx="113">
                  <c:v>36274</c:v>
                </c:pt>
                <c:pt idx="114">
                  <c:v>36275</c:v>
                </c:pt>
                <c:pt idx="115">
                  <c:v>36276</c:v>
                </c:pt>
                <c:pt idx="116">
                  <c:v>36277</c:v>
                </c:pt>
                <c:pt idx="117">
                  <c:v>36278</c:v>
                </c:pt>
                <c:pt idx="118">
                  <c:v>36279</c:v>
                </c:pt>
                <c:pt idx="119">
                  <c:v>36280</c:v>
                </c:pt>
                <c:pt idx="120">
                  <c:v>36281</c:v>
                </c:pt>
                <c:pt idx="121">
                  <c:v>36282</c:v>
                </c:pt>
                <c:pt idx="122">
                  <c:v>36283</c:v>
                </c:pt>
                <c:pt idx="123">
                  <c:v>36284</c:v>
                </c:pt>
                <c:pt idx="124">
                  <c:v>36285</c:v>
                </c:pt>
                <c:pt idx="125">
                  <c:v>36286</c:v>
                </c:pt>
                <c:pt idx="126">
                  <c:v>36287</c:v>
                </c:pt>
                <c:pt idx="127">
                  <c:v>36288</c:v>
                </c:pt>
                <c:pt idx="128">
                  <c:v>36289</c:v>
                </c:pt>
                <c:pt idx="129">
                  <c:v>36290</c:v>
                </c:pt>
                <c:pt idx="130">
                  <c:v>36291</c:v>
                </c:pt>
                <c:pt idx="131">
                  <c:v>36292</c:v>
                </c:pt>
                <c:pt idx="132">
                  <c:v>36293</c:v>
                </c:pt>
                <c:pt idx="133">
                  <c:v>36294</c:v>
                </c:pt>
                <c:pt idx="134">
                  <c:v>36295</c:v>
                </c:pt>
                <c:pt idx="135">
                  <c:v>36296</c:v>
                </c:pt>
                <c:pt idx="136">
                  <c:v>36297</c:v>
                </c:pt>
                <c:pt idx="137">
                  <c:v>36298</c:v>
                </c:pt>
                <c:pt idx="138">
                  <c:v>36299</c:v>
                </c:pt>
                <c:pt idx="139">
                  <c:v>36300</c:v>
                </c:pt>
                <c:pt idx="140">
                  <c:v>36301</c:v>
                </c:pt>
                <c:pt idx="141">
                  <c:v>36302</c:v>
                </c:pt>
                <c:pt idx="142">
                  <c:v>36303</c:v>
                </c:pt>
                <c:pt idx="143">
                  <c:v>36304</c:v>
                </c:pt>
                <c:pt idx="144">
                  <c:v>36305</c:v>
                </c:pt>
                <c:pt idx="145">
                  <c:v>36306</c:v>
                </c:pt>
                <c:pt idx="146">
                  <c:v>36307</c:v>
                </c:pt>
                <c:pt idx="147">
                  <c:v>36308</c:v>
                </c:pt>
                <c:pt idx="148">
                  <c:v>36309</c:v>
                </c:pt>
                <c:pt idx="149">
                  <c:v>36310</c:v>
                </c:pt>
                <c:pt idx="150">
                  <c:v>36311</c:v>
                </c:pt>
                <c:pt idx="151">
                  <c:v>36312</c:v>
                </c:pt>
                <c:pt idx="152">
                  <c:v>36313</c:v>
                </c:pt>
                <c:pt idx="153">
                  <c:v>36314</c:v>
                </c:pt>
                <c:pt idx="154">
                  <c:v>36315</c:v>
                </c:pt>
                <c:pt idx="155">
                  <c:v>36316</c:v>
                </c:pt>
                <c:pt idx="156">
                  <c:v>36317</c:v>
                </c:pt>
                <c:pt idx="157">
                  <c:v>36318</c:v>
                </c:pt>
                <c:pt idx="158">
                  <c:v>36319</c:v>
                </c:pt>
                <c:pt idx="159">
                  <c:v>36320</c:v>
                </c:pt>
                <c:pt idx="160">
                  <c:v>36321</c:v>
                </c:pt>
                <c:pt idx="161">
                  <c:v>36322</c:v>
                </c:pt>
                <c:pt idx="162">
                  <c:v>36323</c:v>
                </c:pt>
                <c:pt idx="163">
                  <c:v>36324</c:v>
                </c:pt>
                <c:pt idx="164">
                  <c:v>36325</c:v>
                </c:pt>
                <c:pt idx="165">
                  <c:v>36326</c:v>
                </c:pt>
                <c:pt idx="166">
                  <c:v>36327</c:v>
                </c:pt>
                <c:pt idx="167">
                  <c:v>36328</c:v>
                </c:pt>
                <c:pt idx="168">
                  <c:v>36329</c:v>
                </c:pt>
                <c:pt idx="169">
                  <c:v>36330</c:v>
                </c:pt>
                <c:pt idx="170">
                  <c:v>36331</c:v>
                </c:pt>
                <c:pt idx="171">
                  <c:v>36332</c:v>
                </c:pt>
                <c:pt idx="172">
                  <c:v>36333</c:v>
                </c:pt>
                <c:pt idx="173">
                  <c:v>36334</c:v>
                </c:pt>
                <c:pt idx="174">
                  <c:v>36335</c:v>
                </c:pt>
                <c:pt idx="175">
                  <c:v>36336</c:v>
                </c:pt>
                <c:pt idx="176">
                  <c:v>36337</c:v>
                </c:pt>
                <c:pt idx="177">
                  <c:v>36338</c:v>
                </c:pt>
                <c:pt idx="178">
                  <c:v>36339</c:v>
                </c:pt>
                <c:pt idx="179">
                  <c:v>36340</c:v>
                </c:pt>
                <c:pt idx="180">
                  <c:v>36341</c:v>
                </c:pt>
                <c:pt idx="181">
                  <c:v>36342</c:v>
                </c:pt>
                <c:pt idx="182">
                  <c:v>36343</c:v>
                </c:pt>
                <c:pt idx="183">
                  <c:v>36344</c:v>
                </c:pt>
                <c:pt idx="184">
                  <c:v>36345</c:v>
                </c:pt>
                <c:pt idx="185">
                  <c:v>36346</c:v>
                </c:pt>
                <c:pt idx="186">
                  <c:v>36347</c:v>
                </c:pt>
                <c:pt idx="187">
                  <c:v>36348</c:v>
                </c:pt>
                <c:pt idx="188">
                  <c:v>36349</c:v>
                </c:pt>
                <c:pt idx="189">
                  <c:v>36350</c:v>
                </c:pt>
                <c:pt idx="190">
                  <c:v>36351</c:v>
                </c:pt>
                <c:pt idx="191">
                  <c:v>36352</c:v>
                </c:pt>
                <c:pt idx="192">
                  <c:v>36353</c:v>
                </c:pt>
                <c:pt idx="193">
                  <c:v>36354</c:v>
                </c:pt>
                <c:pt idx="194">
                  <c:v>36355</c:v>
                </c:pt>
                <c:pt idx="195">
                  <c:v>36356</c:v>
                </c:pt>
                <c:pt idx="196">
                  <c:v>36357</c:v>
                </c:pt>
                <c:pt idx="197">
                  <c:v>36358</c:v>
                </c:pt>
                <c:pt idx="198">
                  <c:v>36359</c:v>
                </c:pt>
                <c:pt idx="199">
                  <c:v>36360</c:v>
                </c:pt>
                <c:pt idx="200">
                  <c:v>36361</c:v>
                </c:pt>
                <c:pt idx="201">
                  <c:v>36362</c:v>
                </c:pt>
                <c:pt idx="202">
                  <c:v>36363</c:v>
                </c:pt>
                <c:pt idx="203">
                  <c:v>36364</c:v>
                </c:pt>
                <c:pt idx="204">
                  <c:v>36365</c:v>
                </c:pt>
                <c:pt idx="205">
                  <c:v>36366</c:v>
                </c:pt>
                <c:pt idx="206">
                  <c:v>36367</c:v>
                </c:pt>
                <c:pt idx="207">
                  <c:v>36368</c:v>
                </c:pt>
                <c:pt idx="208">
                  <c:v>36369</c:v>
                </c:pt>
                <c:pt idx="209">
                  <c:v>36370</c:v>
                </c:pt>
                <c:pt idx="210">
                  <c:v>36371</c:v>
                </c:pt>
                <c:pt idx="211">
                  <c:v>36372</c:v>
                </c:pt>
                <c:pt idx="212">
                  <c:v>36373</c:v>
                </c:pt>
                <c:pt idx="213">
                  <c:v>36374</c:v>
                </c:pt>
                <c:pt idx="214">
                  <c:v>36375</c:v>
                </c:pt>
                <c:pt idx="215">
                  <c:v>36376</c:v>
                </c:pt>
                <c:pt idx="216">
                  <c:v>36377</c:v>
                </c:pt>
                <c:pt idx="217">
                  <c:v>36378</c:v>
                </c:pt>
                <c:pt idx="218">
                  <c:v>36379</c:v>
                </c:pt>
                <c:pt idx="219">
                  <c:v>36380</c:v>
                </c:pt>
                <c:pt idx="220">
                  <c:v>36381</c:v>
                </c:pt>
                <c:pt idx="221">
                  <c:v>36382</c:v>
                </c:pt>
                <c:pt idx="222">
                  <c:v>36383</c:v>
                </c:pt>
                <c:pt idx="223">
                  <c:v>36384</c:v>
                </c:pt>
                <c:pt idx="224">
                  <c:v>36385</c:v>
                </c:pt>
                <c:pt idx="225">
                  <c:v>36386</c:v>
                </c:pt>
                <c:pt idx="226">
                  <c:v>36387</c:v>
                </c:pt>
                <c:pt idx="227">
                  <c:v>36388</c:v>
                </c:pt>
                <c:pt idx="228">
                  <c:v>36389</c:v>
                </c:pt>
                <c:pt idx="229">
                  <c:v>36390</c:v>
                </c:pt>
                <c:pt idx="230">
                  <c:v>36391</c:v>
                </c:pt>
                <c:pt idx="231">
                  <c:v>36392</c:v>
                </c:pt>
                <c:pt idx="232">
                  <c:v>36393</c:v>
                </c:pt>
                <c:pt idx="233">
                  <c:v>36394</c:v>
                </c:pt>
                <c:pt idx="234">
                  <c:v>36395</c:v>
                </c:pt>
                <c:pt idx="235">
                  <c:v>36396</c:v>
                </c:pt>
                <c:pt idx="236">
                  <c:v>36397</c:v>
                </c:pt>
                <c:pt idx="237">
                  <c:v>36398</c:v>
                </c:pt>
                <c:pt idx="238">
                  <c:v>36399</c:v>
                </c:pt>
                <c:pt idx="239">
                  <c:v>36400</c:v>
                </c:pt>
                <c:pt idx="240">
                  <c:v>36401</c:v>
                </c:pt>
                <c:pt idx="241">
                  <c:v>36402</c:v>
                </c:pt>
                <c:pt idx="242">
                  <c:v>36403</c:v>
                </c:pt>
                <c:pt idx="243">
                  <c:v>36404</c:v>
                </c:pt>
                <c:pt idx="244">
                  <c:v>36405</c:v>
                </c:pt>
                <c:pt idx="245">
                  <c:v>36406</c:v>
                </c:pt>
                <c:pt idx="246">
                  <c:v>36407</c:v>
                </c:pt>
                <c:pt idx="247">
                  <c:v>36408</c:v>
                </c:pt>
                <c:pt idx="248">
                  <c:v>36409</c:v>
                </c:pt>
                <c:pt idx="249">
                  <c:v>36410</c:v>
                </c:pt>
                <c:pt idx="250">
                  <c:v>36411</c:v>
                </c:pt>
                <c:pt idx="251">
                  <c:v>36412</c:v>
                </c:pt>
                <c:pt idx="252">
                  <c:v>36413</c:v>
                </c:pt>
                <c:pt idx="253">
                  <c:v>36414</c:v>
                </c:pt>
                <c:pt idx="254">
                  <c:v>36415</c:v>
                </c:pt>
                <c:pt idx="255">
                  <c:v>36416</c:v>
                </c:pt>
                <c:pt idx="256">
                  <c:v>36417</c:v>
                </c:pt>
                <c:pt idx="257">
                  <c:v>36418</c:v>
                </c:pt>
                <c:pt idx="258">
                  <c:v>36419</c:v>
                </c:pt>
                <c:pt idx="259">
                  <c:v>36420</c:v>
                </c:pt>
                <c:pt idx="260">
                  <c:v>36421</c:v>
                </c:pt>
                <c:pt idx="261">
                  <c:v>36422</c:v>
                </c:pt>
                <c:pt idx="262">
                  <c:v>36423</c:v>
                </c:pt>
                <c:pt idx="263">
                  <c:v>36424</c:v>
                </c:pt>
                <c:pt idx="264">
                  <c:v>36425</c:v>
                </c:pt>
                <c:pt idx="265">
                  <c:v>36426</c:v>
                </c:pt>
                <c:pt idx="266">
                  <c:v>36427</c:v>
                </c:pt>
                <c:pt idx="267">
                  <c:v>36428</c:v>
                </c:pt>
                <c:pt idx="268">
                  <c:v>36429</c:v>
                </c:pt>
                <c:pt idx="269">
                  <c:v>36430</c:v>
                </c:pt>
                <c:pt idx="270">
                  <c:v>36431</c:v>
                </c:pt>
                <c:pt idx="271">
                  <c:v>36432</c:v>
                </c:pt>
                <c:pt idx="272">
                  <c:v>36433</c:v>
                </c:pt>
                <c:pt idx="273">
                  <c:v>36434</c:v>
                </c:pt>
                <c:pt idx="274">
                  <c:v>36435</c:v>
                </c:pt>
                <c:pt idx="275">
                  <c:v>36436</c:v>
                </c:pt>
                <c:pt idx="276">
                  <c:v>36437</c:v>
                </c:pt>
                <c:pt idx="277">
                  <c:v>36438</c:v>
                </c:pt>
                <c:pt idx="278">
                  <c:v>36439</c:v>
                </c:pt>
                <c:pt idx="279">
                  <c:v>36440</c:v>
                </c:pt>
                <c:pt idx="280">
                  <c:v>36441</c:v>
                </c:pt>
                <c:pt idx="281">
                  <c:v>36442</c:v>
                </c:pt>
                <c:pt idx="282">
                  <c:v>36443</c:v>
                </c:pt>
                <c:pt idx="283">
                  <c:v>36444</c:v>
                </c:pt>
                <c:pt idx="284">
                  <c:v>36445</c:v>
                </c:pt>
                <c:pt idx="285">
                  <c:v>36446</c:v>
                </c:pt>
                <c:pt idx="286">
                  <c:v>36447</c:v>
                </c:pt>
                <c:pt idx="287">
                  <c:v>36448</c:v>
                </c:pt>
                <c:pt idx="288">
                  <c:v>36449</c:v>
                </c:pt>
                <c:pt idx="289">
                  <c:v>36450</c:v>
                </c:pt>
                <c:pt idx="290">
                  <c:v>36451</c:v>
                </c:pt>
                <c:pt idx="291">
                  <c:v>36452</c:v>
                </c:pt>
                <c:pt idx="292">
                  <c:v>36453</c:v>
                </c:pt>
                <c:pt idx="293">
                  <c:v>36454</c:v>
                </c:pt>
                <c:pt idx="294">
                  <c:v>36455</c:v>
                </c:pt>
                <c:pt idx="295">
                  <c:v>36456</c:v>
                </c:pt>
                <c:pt idx="296">
                  <c:v>36457</c:v>
                </c:pt>
                <c:pt idx="297">
                  <c:v>36458</c:v>
                </c:pt>
                <c:pt idx="298">
                  <c:v>36459</c:v>
                </c:pt>
                <c:pt idx="299">
                  <c:v>36460</c:v>
                </c:pt>
                <c:pt idx="300">
                  <c:v>36461</c:v>
                </c:pt>
                <c:pt idx="301">
                  <c:v>36462</c:v>
                </c:pt>
                <c:pt idx="302">
                  <c:v>36463</c:v>
                </c:pt>
                <c:pt idx="303">
                  <c:v>36464</c:v>
                </c:pt>
                <c:pt idx="304">
                  <c:v>36465</c:v>
                </c:pt>
                <c:pt idx="305">
                  <c:v>36466</c:v>
                </c:pt>
                <c:pt idx="306">
                  <c:v>36467</c:v>
                </c:pt>
                <c:pt idx="307">
                  <c:v>36468</c:v>
                </c:pt>
                <c:pt idx="308">
                  <c:v>36469</c:v>
                </c:pt>
                <c:pt idx="309">
                  <c:v>36470</c:v>
                </c:pt>
                <c:pt idx="310">
                  <c:v>36471</c:v>
                </c:pt>
                <c:pt idx="311">
                  <c:v>36472</c:v>
                </c:pt>
                <c:pt idx="312">
                  <c:v>36473</c:v>
                </c:pt>
                <c:pt idx="313">
                  <c:v>36474</c:v>
                </c:pt>
                <c:pt idx="314">
                  <c:v>36475</c:v>
                </c:pt>
                <c:pt idx="315">
                  <c:v>36476</c:v>
                </c:pt>
                <c:pt idx="316">
                  <c:v>36477</c:v>
                </c:pt>
                <c:pt idx="317">
                  <c:v>36478</c:v>
                </c:pt>
                <c:pt idx="318">
                  <c:v>36479</c:v>
                </c:pt>
                <c:pt idx="319">
                  <c:v>36480</c:v>
                </c:pt>
                <c:pt idx="320">
                  <c:v>36481</c:v>
                </c:pt>
                <c:pt idx="321">
                  <c:v>36482</c:v>
                </c:pt>
                <c:pt idx="322">
                  <c:v>36483</c:v>
                </c:pt>
                <c:pt idx="323">
                  <c:v>36484</c:v>
                </c:pt>
                <c:pt idx="324">
                  <c:v>36485</c:v>
                </c:pt>
                <c:pt idx="325">
                  <c:v>36486</c:v>
                </c:pt>
                <c:pt idx="326">
                  <c:v>36487</c:v>
                </c:pt>
                <c:pt idx="327">
                  <c:v>36488</c:v>
                </c:pt>
                <c:pt idx="328">
                  <c:v>36489</c:v>
                </c:pt>
                <c:pt idx="329">
                  <c:v>36490</c:v>
                </c:pt>
                <c:pt idx="330">
                  <c:v>36491</c:v>
                </c:pt>
                <c:pt idx="331">
                  <c:v>36492</c:v>
                </c:pt>
                <c:pt idx="332">
                  <c:v>36493</c:v>
                </c:pt>
                <c:pt idx="333">
                  <c:v>36494</c:v>
                </c:pt>
                <c:pt idx="334">
                  <c:v>36495</c:v>
                </c:pt>
                <c:pt idx="335">
                  <c:v>36496</c:v>
                </c:pt>
                <c:pt idx="336">
                  <c:v>36497</c:v>
                </c:pt>
                <c:pt idx="337">
                  <c:v>36498</c:v>
                </c:pt>
                <c:pt idx="338">
                  <c:v>36499</c:v>
                </c:pt>
                <c:pt idx="339">
                  <c:v>36500</c:v>
                </c:pt>
                <c:pt idx="340">
                  <c:v>36501</c:v>
                </c:pt>
                <c:pt idx="341">
                  <c:v>36502</c:v>
                </c:pt>
                <c:pt idx="342">
                  <c:v>36503</c:v>
                </c:pt>
                <c:pt idx="343">
                  <c:v>36504</c:v>
                </c:pt>
                <c:pt idx="344">
                  <c:v>36505</c:v>
                </c:pt>
                <c:pt idx="345">
                  <c:v>36506</c:v>
                </c:pt>
                <c:pt idx="346">
                  <c:v>36507</c:v>
                </c:pt>
                <c:pt idx="347">
                  <c:v>36508</c:v>
                </c:pt>
                <c:pt idx="348">
                  <c:v>36509</c:v>
                </c:pt>
                <c:pt idx="349">
                  <c:v>36510</c:v>
                </c:pt>
                <c:pt idx="350">
                  <c:v>36511</c:v>
                </c:pt>
                <c:pt idx="351">
                  <c:v>36512</c:v>
                </c:pt>
                <c:pt idx="352">
                  <c:v>36513</c:v>
                </c:pt>
                <c:pt idx="353">
                  <c:v>36514</c:v>
                </c:pt>
                <c:pt idx="354">
                  <c:v>36515</c:v>
                </c:pt>
                <c:pt idx="355">
                  <c:v>36516</c:v>
                </c:pt>
                <c:pt idx="356">
                  <c:v>36517</c:v>
                </c:pt>
                <c:pt idx="357">
                  <c:v>36518</c:v>
                </c:pt>
                <c:pt idx="358">
                  <c:v>36519</c:v>
                </c:pt>
                <c:pt idx="359">
                  <c:v>36520</c:v>
                </c:pt>
                <c:pt idx="360">
                  <c:v>36521</c:v>
                </c:pt>
                <c:pt idx="361">
                  <c:v>36522</c:v>
                </c:pt>
                <c:pt idx="362">
                  <c:v>36523</c:v>
                </c:pt>
                <c:pt idx="363">
                  <c:v>36524</c:v>
                </c:pt>
                <c:pt idx="364">
                  <c:v>36525</c:v>
                </c:pt>
              </c:numCache>
            </c:numRef>
          </c:cat>
          <c:val>
            <c:numRef>
              <c:f>'1999'!$Q$69:$Q$433</c:f>
              <c:numCache>
                <c:formatCode>General</c:formatCode>
                <c:ptCount val="365"/>
                <c:pt idx="0">
                  <c:v>40</c:v>
                </c:pt>
                <c:pt idx="1">
                  <c:v>15</c:v>
                </c:pt>
                <c:pt idx="2">
                  <c:v>10</c:v>
                </c:pt>
                <c:pt idx="3">
                  <c:v>42</c:v>
                </c:pt>
                <c:pt idx="4">
                  <c:v>4</c:v>
                </c:pt>
                <c:pt idx="5">
                  <c:v>0</c:v>
                </c:pt>
                <c:pt idx="6">
                  <c:v>45</c:v>
                </c:pt>
                <c:pt idx="7">
                  <c:v>37</c:v>
                </c:pt>
                <c:pt idx="8">
                  <c:v>43</c:v>
                </c:pt>
                <c:pt idx="9">
                  <c:v>22</c:v>
                </c:pt>
                <c:pt idx="10">
                  <c:v>15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</c:v>
                </c:pt>
                <c:pt idx="16">
                  <c:v>5</c:v>
                </c:pt>
                <c:pt idx="17">
                  <c:v>15</c:v>
                </c:pt>
                <c:pt idx="18">
                  <c:v>21</c:v>
                </c:pt>
                <c:pt idx="19">
                  <c:v>95</c:v>
                </c:pt>
                <c:pt idx="20">
                  <c:v>28</c:v>
                </c:pt>
                <c:pt idx="21">
                  <c:v>0</c:v>
                </c:pt>
                <c:pt idx="22">
                  <c:v>65</c:v>
                </c:pt>
                <c:pt idx="23">
                  <c:v>39</c:v>
                </c:pt>
                <c:pt idx="24">
                  <c:v>18</c:v>
                </c:pt>
                <c:pt idx="25">
                  <c:v>40</c:v>
                </c:pt>
                <c:pt idx="26">
                  <c:v>55</c:v>
                </c:pt>
                <c:pt idx="27">
                  <c:v>0</c:v>
                </c:pt>
                <c:pt idx="28">
                  <c:v>22</c:v>
                </c:pt>
                <c:pt idx="29">
                  <c:v>6</c:v>
                </c:pt>
                <c:pt idx="30">
                  <c:v>10</c:v>
                </c:pt>
                <c:pt idx="31">
                  <c:v>10</c:v>
                </c:pt>
                <c:pt idx="32">
                  <c:v>0</c:v>
                </c:pt>
                <c:pt idx="33">
                  <c:v>5</c:v>
                </c:pt>
                <c:pt idx="34">
                  <c:v>25</c:v>
                </c:pt>
                <c:pt idx="35">
                  <c:v>3</c:v>
                </c:pt>
                <c:pt idx="36">
                  <c:v>92</c:v>
                </c:pt>
                <c:pt idx="37">
                  <c:v>5</c:v>
                </c:pt>
                <c:pt idx="38">
                  <c:v>0</c:v>
                </c:pt>
                <c:pt idx="39">
                  <c:v>0</c:v>
                </c:pt>
                <c:pt idx="40">
                  <c:v>10</c:v>
                </c:pt>
                <c:pt idx="41">
                  <c:v>12</c:v>
                </c:pt>
                <c:pt idx="42">
                  <c:v>0</c:v>
                </c:pt>
                <c:pt idx="43">
                  <c:v>0</c:v>
                </c:pt>
                <c:pt idx="44">
                  <c:v>27</c:v>
                </c:pt>
                <c:pt idx="45">
                  <c:v>0</c:v>
                </c:pt>
                <c:pt idx="46">
                  <c:v>54</c:v>
                </c:pt>
                <c:pt idx="47">
                  <c:v>5</c:v>
                </c:pt>
                <c:pt idx="48">
                  <c:v>7</c:v>
                </c:pt>
                <c:pt idx="49">
                  <c:v>0</c:v>
                </c:pt>
                <c:pt idx="50">
                  <c:v>39</c:v>
                </c:pt>
                <c:pt idx="51">
                  <c:v>41</c:v>
                </c:pt>
                <c:pt idx="52">
                  <c:v>33</c:v>
                </c:pt>
                <c:pt idx="53">
                  <c:v>0</c:v>
                </c:pt>
                <c:pt idx="54">
                  <c:v>72</c:v>
                </c:pt>
                <c:pt idx="55">
                  <c:v>13</c:v>
                </c:pt>
                <c:pt idx="56">
                  <c:v>47</c:v>
                </c:pt>
                <c:pt idx="57">
                  <c:v>6</c:v>
                </c:pt>
                <c:pt idx="58">
                  <c:v>25</c:v>
                </c:pt>
                <c:pt idx="59">
                  <c:v>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32</c:v>
                </c:pt>
                <c:pt idx="64">
                  <c:v>0</c:v>
                </c:pt>
                <c:pt idx="65">
                  <c:v>12</c:v>
                </c:pt>
                <c:pt idx="66">
                  <c:v>0</c:v>
                </c:pt>
                <c:pt idx="67">
                  <c:v>20</c:v>
                </c:pt>
                <c:pt idx="68">
                  <c:v>75</c:v>
                </c:pt>
                <c:pt idx="69">
                  <c:v>0</c:v>
                </c:pt>
                <c:pt idx="70">
                  <c:v>43</c:v>
                </c:pt>
                <c:pt idx="71">
                  <c:v>10</c:v>
                </c:pt>
                <c:pt idx="72">
                  <c:v>31</c:v>
                </c:pt>
                <c:pt idx="73">
                  <c:v>0</c:v>
                </c:pt>
                <c:pt idx="74">
                  <c:v>49</c:v>
                </c:pt>
                <c:pt idx="75">
                  <c:v>32</c:v>
                </c:pt>
                <c:pt idx="76">
                  <c:v>40</c:v>
                </c:pt>
                <c:pt idx="77">
                  <c:v>0</c:v>
                </c:pt>
                <c:pt idx="78">
                  <c:v>0</c:v>
                </c:pt>
                <c:pt idx="79">
                  <c:v>10</c:v>
                </c:pt>
                <c:pt idx="80">
                  <c:v>0</c:v>
                </c:pt>
                <c:pt idx="81">
                  <c:v>0</c:v>
                </c:pt>
                <c:pt idx="82">
                  <c:v>45</c:v>
                </c:pt>
                <c:pt idx="83">
                  <c:v>20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7</c:v>
                </c:pt>
                <c:pt idx="88">
                  <c:v>0</c:v>
                </c:pt>
                <c:pt idx="89">
                  <c:v>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8</c:v>
                </c:pt>
                <c:pt idx="94">
                  <c:v>10</c:v>
                </c:pt>
                <c:pt idx="95">
                  <c:v>30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52</c:v>
                </c:pt>
                <c:pt idx="100">
                  <c:v>0</c:v>
                </c:pt>
                <c:pt idx="101">
                  <c:v>0</c:v>
                </c:pt>
                <c:pt idx="102">
                  <c:v>10</c:v>
                </c:pt>
                <c:pt idx="103">
                  <c:v>21</c:v>
                </c:pt>
                <c:pt idx="104">
                  <c:v>7</c:v>
                </c:pt>
                <c:pt idx="105">
                  <c:v>57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44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9</c:v>
                </c:pt>
                <c:pt idx="121">
                  <c:v>0</c:v>
                </c:pt>
                <c:pt idx="122">
                  <c:v>24</c:v>
                </c:pt>
                <c:pt idx="123">
                  <c:v>0</c:v>
                </c:pt>
                <c:pt idx="124">
                  <c:v>19</c:v>
                </c:pt>
                <c:pt idx="125">
                  <c:v>0</c:v>
                </c:pt>
                <c:pt idx="126">
                  <c:v>60</c:v>
                </c:pt>
                <c:pt idx="127">
                  <c:v>0</c:v>
                </c:pt>
                <c:pt idx="128">
                  <c:v>47</c:v>
                </c:pt>
                <c:pt idx="129">
                  <c:v>38</c:v>
                </c:pt>
                <c:pt idx="130">
                  <c:v>0</c:v>
                </c:pt>
                <c:pt idx="131">
                  <c:v>72</c:v>
                </c:pt>
                <c:pt idx="132">
                  <c:v>0</c:v>
                </c:pt>
                <c:pt idx="133">
                  <c:v>50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23</c:v>
                </c:pt>
                <c:pt idx="155">
                  <c:v>0</c:v>
                </c:pt>
                <c:pt idx="156">
                  <c:v>0</c:v>
                </c:pt>
                <c:pt idx="157">
                  <c:v>20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8</c:v>
                </c:pt>
                <c:pt idx="162">
                  <c:v>12</c:v>
                </c:pt>
                <c:pt idx="163">
                  <c:v>6</c:v>
                </c:pt>
                <c:pt idx="164">
                  <c:v>36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48</c:v>
                </c:pt>
                <c:pt idx="173">
                  <c:v>9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8</c:v>
                </c:pt>
                <c:pt idx="178">
                  <c:v>0</c:v>
                </c:pt>
                <c:pt idx="179">
                  <c:v>18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18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19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8</c:v>
                </c:pt>
                <c:pt idx="221">
                  <c:v>0</c:v>
                </c:pt>
                <c:pt idx="222">
                  <c:v>15</c:v>
                </c:pt>
                <c:pt idx="223">
                  <c:v>13</c:v>
                </c:pt>
                <c:pt idx="224">
                  <c:v>0</c:v>
                </c:pt>
                <c:pt idx="225">
                  <c:v>0</c:v>
                </c:pt>
                <c:pt idx="226">
                  <c:v>17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9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20</c:v>
                </c:pt>
                <c:pt idx="269">
                  <c:v>4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7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6</c:v>
                </c:pt>
                <c:pt idx="283">
                  <c:v>8</c:v>
                </c:pt>
                <c:pt idx="284">
                  <c:v>35</c:v>
                </c:pt>
                <c:pt idx="285">
                  <c:v>47</c:v>
                </c:pt>
                <c:pt idx="286">
                  <c:v>39</c:v>
                </c:pt>
                <c:pt idx="287">
                  <c:v>10</c:v>
                </c:pt>
                <c:pt idx="288">
                  <c:v>10</c:v>
                </c:pt>
                <c:pt idx="289">
                  <c:v>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30</c:v>
                </c:pt>
                <c:pt idx="294">
                  <c:v>30</c:v>
                </c:pt>
                <c:pt idx="295">
                  <c:v>5</c:v>
                </c:pt>
                <c:pt idx="296">
                  <c:v>0</c:v>
                </c:pt>
                <c:pt idx="297">
                  <c:v>35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39</c:v>
                </c:pt>
                <c:pt idx="302">
                  <c:v>5</c:v>
                </c:pt>
                <c:pt idx="303">
                  <c:v>14</c:v>
                </c:pt>
                <c:pt idx="304">
                  <c:v>6</c:v>
                </c:pt>
                <c:pt idx="305">
                  <c:v>24</c:v>
                </c:pt>
                <c:pt idx="306">
                  <c:v>24</c:v>
                </c:pt>
                <c:pt idx="307">
                  <c:v>8</c:v>
                </c:pt>
                <c:pt idx="308">
                  <c:v>0</c:v>
                </c:pt>
                <c:pt idx="309">
                  <c:v>15</c:v>
                </c:pt>
                <c:pt idx="310">
                  <c:v>0</c:v>
                </c:pt>
                <c:pt idx="311">
                  <c:v>0</c:v>
                </c:pt>
                <c:pt idx="312">
                  <c:v>15</c:v>
                </c:pt>
                <c:pt idx="313">
                  <c:v>38</c:v>
                </c:pt>
                <c:pt idx="314">
                  <c:v>45</c:v>
                </c:pt>
                <c:pt idx="315">
                  <c:v>27</c:v>
                </c:pt>
                <c:pt idx="316">
                  <c:v>0</c:v>
                </c:pt>
                <c:pt idx="317">
                  <c:v>10</c:v>
                </c:pt>
                <c:pt idx="318">
                  <c:v>40</c:v>
                </c:pt>
                <c:pt idx="319">
                  <c:v>28</c:v>
                </c:pt>
                <c:pt idx="320">
                  <c:v>15</c:v>
                </c:pt>
                <c:pt idx="321">
                  <c:v>8</c:v>
                </c:pt>
                <c:pt idx="322">
                  <c:v>18</c:v>
                </c:pt>
                <c:pt idx="323">
                  <c:v>7</c:v>
                </c:pt>
                <c:pt idx="324">
                  <c:v>2</c:v>
                </c:pt>
                <c:pt idx="325">
                  <c:v>12</c:v>
                </c:pt>
                <c:pt idx="326">
                  <c:v>13</c:v>
                </c:pt>
                <c:pt idx="327">
                  <c:v>14</c:v>
                </c:pt>
                <c:pt idx="328">
                  <c:v>15</c:v>
                </c:pt>
                <c:pt idx="329">
                  <c:v>0</c:v>
                </c:pt>
                <c:pt idx="330">
                  <c:v>0</c:v>
                </c:pt>
                <c:pt idx="331">
                  <c:v>10</c:v>
                </c:pt>
                <c:pt idx="332">
                  <c:v>0</c:v>
                </c:pt>
                <c:pt idx="333">
                  <c:v>17</c:v>
                </c:pt>
                <c:pt idx="334">
                  <c:v>0</c:v>
                </c:pt>
                <c:pt idx="335">
                  <c:v>23</c:v>
                </c:pt>
                <c:pt idx="336">
                  <c:v>0</c:v>
                </c:pt>
                <c:pt idx="337">
                  <c:v>15</c:v>
                </c:pt>
                <c:pt idx="338">
                  <c:v>64</c:v>
                </c:pt>
                <c:pt idx="339">
                  <c:v>0</c:v>
                </c:pt>
                <c:pt idx="340">
                  <c:v>15</c:v>
                </c:pt>
                <c:pt idx="341">
                  <c:v>30</c:v>
                </c:pt>
                <c:pt idx="342">
                  <c:v>0</c:v>
                </c:pt>
                <c:pt idx="343">
                  <c:v>8</c:v>
                </c:pt>
                <c:pt idx="344">
                  <c:v>20</c:v>
                </c:pt>
                <c:pt idx="345">
                  <c:v>0</c:v>
                </c:pt>
                <c:pt idx="346">
                  <c:v>45</c:v>
                </c:pt>
                <c:pt idx="347">
                  <c:v>7</c:v>
                </c:pt>
                <c:pt idx="348">
                  <c:v>0</c:v>
                </c:pt>
                <c:pt idx="349">
                  <c:v>16</c:v>
                </c:pt>
                <c:pt idx="350">
                  <c:v>49</c:v>
                </c:pt>
                <c:pt idx="351">
                  <c:v>20</c:v>
                </c:pt>
                <c:pt idx="352">
                  <c:v>0</c:v>
                </c:pt>
                <c:pt idx="353">
                  <c:v>37</c:v>
                </c:pt>
                <c:pt idx="354">
                  <c:v>49</c:v>
                </c:pt>
                <c:pt idx="355">
                  <c:v>0</c:v>
                </c:pt>
                <c:pt idx="356">
                  <c:v>10</c:v>
                </c:pt>
                <c:pt idx="357">
                  <c:v>29</c:v>
                </c:pt>
                <c:pt idx="358">
                  <c:v>25</c:v>
                </c:pt>
                <c:pt idx="359">
                  <c:v>30</c:v>
                </c:pt>
                <c:pt idx="360">
                  <c:v>10</c:v>
                </c:pt>
                <c:pt idx="361">
                  <c:v>73</c:v>
                </c:pt>
                <c:pt idx="362">
                  <c:v>0</c:v>
                </c:pt>
                <c:pt idx="363">
                  <c:v>56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0-4FC6-8B92-54728DE2EDE0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'1999'!$P$69:$P$433</c:f>
              <c:numCache>
                <c:formatCode>d\-mmm</c:formatCode>
                <c:ptCount val="365"/>
                <c:pt idx="0">
                  <c:v>36161</c:v>
                </c:pt>
                <c:pt idx="1">
                  <c:v>36162</c:v>
                </c:pt>
                <c:pt idx="2">
                  <c:v>36163</c:v>
                </c:pt>
                <c:pt idx="3">
                  <c:v>36164</c:v>
                </c:pt>
                <c:pt idx="4">
                  <c:v>36165</c:v>
                </c:pt>
                <c:pt idx="5">
                  <c:v>36166</c:v>
                </c:pt>
                <c:pt idx="6">
                  <c:v>36167</c:v>
                </c:pt>
                <c:pt idx="7">
                  <c:v>36168</c:v>
                </c:pt>
                <c:pt idx="8">
                  <c:v>36169</c:v>
                </c:pt>
                <c:pt idx="9">
                  <c:v>36170</c:v>
                </c:pt>
                <c:pt idx="10">
                  <c:v>36171</c:v>
                </c:pt>
                <c:pt idx="11">
                  <c:v>36172</c:v>
                </c:pt>
                <c:pt idx="12">
                  <c:v>36173</c:v>
                </c:pt>
                <c:pt idx="13">
                  <c:v>36174</c:v>
                </c:pt>
                <c:pt idx="14">
                  <c:v>36175</c:v>
                </c:pt>
                <c:pt idx="15">
                  <c:v>36176</c:v>
                </c:pt>
                <c:pt idx="16">
                  <c:v>36177</c:v>
                </c:pt>
                <c:pt idx="17">
                  <c:v>36178</c:v>
                </c:pt>
                <c:pt idx="18">
                  <c:v>36179</c:v>
                </c:pt>
                <c:pt idx="19">
                  <c:v>36180</c:v>
                </c:pt>
                <c:pt idx="20">
                  <c:v>36181</c:v>
                </c:pt>
                <c:pt idx="21">
                  <c:v>36182</c:v>
                </c:pt>
                <c:pt idx="22">
                  <c:v>36183</c:v>
                </c:pt>
                <c:pt idx="23">
                  <c:v>36184</c:v>
                </c:pt>
                <c:pt idx="24">
                  <c:v>36185</c:v>
                </c:pt>
                <c:pt idx="25">
                  <c:v>36186</c:v>
                </c:pt>
                <c:pt idx="26">
                  <c:v>36187</c:v>
                </c:pt>
                <c:pt idx="27">
                  <c:v>36188</c:v>
                </c:pt>
                <c:pt idx="28">
                  <c:v>36189</c:v>
                </c:pt>
                <c:pt idx="29">
                  <c:v>36190</c:v>
                </c:pt>
                <c:pt idx="30">
                  <c:v>36191</c:v>
                </c:pt>
                <c:pt idx="31">
                  <c:v>36192</c:v>
                </c:pt>
                <c:pt idx="32">
                  <c:v>36193</c:v>
                </c:pt>
                <c:pt idx="33">
                  <c:v>36194</c:v>
                </c:pt>
                <c:pt idx="34">
                  <c:v>36195</c:v>
                </c:pt>
                <c:pt idx="35">
                  <c:v>36196</c:v>
                </c:pt>
                <c:pt idx="36">
                  <c:v>36197</c:v>
                </c:pt>
                <c:pt idx="37">
                  <c:v>36198</c:v>
                </c:pt>
                <c:pt idx="38">
                  <c:v>36199</c:v>
                </c:pt>
                <c:pt idx="39">
                  <c:v>36200</c:v>
                </c:pt>
                <c:pt idx="40">
                  <c:v>36201</c:v>
                </c:pt>
                <c:pt idx="41">
                  <c:v>36202</c:v>
                </c:pt>
                <c:pt idx="42">
                  <c:v>36203</c:v>
                </c:pt>
                <c:pt idx="43">
                  <c:v>36204</c:v>
                </c:pt>
                <c:pt idx="44">
                  <c:v>36205</c:v>
                </c:pt>
                <c:pt idx="45">
                  <c:v>36206</c:v>
                </c:pt>
                <c:pt idx="46">
                  <c:v>36207</c:v>
                </c:pt>
                <c:pt idx="47">
                  <c:v>36208</c:v>
                </c:pt>
                <c:pt idx="48">
                  <c:v>36209</c:v>
                </c:pt>
                <c:pt idx="49">
                  <c:v>36210</c:v>
                </c:pt>
                <c:pt idx="50">
                  <c:v>36211</c:v>
                </c:pt>
                <c:pt idx="51">
                  <c:v>36212</c:v>
                </c:pt>
                <c:pt idx="52">
                  <c:v>36213</c:v>
                </c:pt>
                <c:pt idx="53">
                  <c:v>36214</c:v>
                </c:pt>
                <c:pt idx="54">
                  <c:v>36215</c:v>
                </c:pt>
                <c:pt idx="55">
                  <c:v>36216</c:v>
                </c:pt>
                <c:pt idx="56">
                  <c:v>36217</c:v>
                </c:pt>
                <c:pt idx="57">
                  <c:v>36218</c:v>
                </c:pt>
                <c:pt idx="58">
                  <c:v>36219</c:v>
                </c:pt>
                <c:pt idx="59">
                  <c:v>36220</c:v>
                </c:pt>
                <c:pt idx="60">
                  <c:v>36221</c:v>
                </c:pt>
                <c:pt idx="61">
                  <c:v>36222</c:v>
                </c:pt>
                <c:pt idx="62">
                  <c:v>36223</c:v>
                </c:pt>
                <c:pt idx="63">
                  <c:v>36224</c:v>
                </c:pt>
                <c:pt idx="64">
                  <c:v>36225</c:v>
                </c:pt>
                <c:pt idx="65">
                  <c:v>36226</c:v>
                </c:pt>
                <c:pt idx="66">
                  <c:v>36227</c:v>
                </c:pt>
                <c:pt idx="67">
                  <c:v>36228</c:v>
                </c:pt>
                <c:pt idx="68">
                  <c:v>36229</c:v>
                </c:pt>
                <c:pt idx="69">
                  <c:v>36230</c:v>
                </c:pt>
                <c:pt idx="70">
                  <c:v>36231</c:v>
                </c:pt>
                <c:pt idx="71">
                  <c:v>36232</c:v>
                </c:pt>
                <c:pt idx="72">
                  <c:v>36233</c:v>
                </c:pt>
                <c:pt idx="73">
                  <c:v>36234</c:v>
                </c:pt>
                <c:pt idx="74">
                  <c:v>36235</c:v>
                </c:pt>
                <c:pt idx="75">
                  <c:v>36236</c:v>
                </c:pt>
                <c:pt idx="76">
                  <c:v>36237</c:v>
                </c:pt>
                <c:pt idx="77">
                  <c:v>36238</c:v>
                </c:pt>
                <c:pt idx="78">
                  <c:v>36239</c:v>
                </c:pt>
                <c:pt idx="79">
                  <c:v>36240</c:v>
                </c:pt>
                <c:pt idx="80">
                  <c:v>36241</c:v>
                </c:pt>
                <c:pt idx="81">
                  <c:v>36242</c:v>
                </c:pt>
                <c:pt idx="82">
                  <c:v>36243</c:v>
                </c:pt>
                <c:pt idx="83">
                  <c:v>36244</c:v>
                </c:pt>
                <c:pt idx="84">
                  <c:v>36245</c:v>
                </c:pt>
                <c:pt idx="85">
                  <c:v>36246</c:v>
                </c:pt>
                <c:pt idx="86">
                  <c:v>36247</c:v>
                </c:pt>
                <c:pt idx="87">
                  <c:v>36248</c:v>
                </c:pt>
                <c:pt idx="88">
                  <c:v>36249</c:v>
                </c:pt>
                <c:pt idx="89">
                  <c:v>36250</c:v>
                </c:pt>
                <c:pt idx="90">
                  <c:v>36251</c:v>
                </c:pt>
                <c:pt idx="91">
                  <c:v>36252</c:v>
                </c:pt>
                <c:pt idx="92">
                  <c:v>36253</c:v>
                </c:pt>
                <c:pt idx="93">
                  <c:v>36254</c:v>
                </c:pt>
                <c:pt idx="94">
                  <c:v>36255</c:v>
                </c:pt>
                <c:pt idx="95">
                  <c:v>36256</c:v>
                </c:pt>
                <c:pt idx="96">
                  <c:v>36257</c:v>
                </c:pt>
                <c:pt idx="97">
                  <c:v>36258</c:v>
                </c:pt>
                <c:pt idx="98">
                  <c:v>36259</c:v>
                </c:pt>
                <c:pt idx="99">
                  <c:v>36260</c:v>
                </c:pt>
                <c:pt idx="100">
                  <c:v>36261</c:v>
                </c:pt>
                <c:pt idx="101">
                  <c:v>36262</c:v>
                </c:pt>
                <c:pt idx="102">
                  <c:v>36263</c:v>
                </c:pt>
                <c:pt idx="103">
                  <c:v>36264</c:v>
                </c:pt>
                <c:pt idx="104">
                  <c:v>36265</c:v>
                </c:pt>
                <c:pt idx="105">
                  <c:v>36266</c:v>
                </c:pt>
                <c:pt idx="106">
                  <c:v>36267</c:v>
                </c:pt>
                <c:pt idx="107">
                  <c:v>36268</c:v>
                </c:pt>
                <c:pt idx="108">
                  <c:v>36269</c:v>
                </c:pt>
                <c:pt idx="109">
                  <c:v>36270</c:v>
                </c:pt>
                <c:pt idx="110">
                  <c:v>36271</c:v>
                </c:pt>
                <c:pt idx="111">
                  <c:v>36272</c:v>
                </c:pt>
                <c:pt idx="112">
                  <c:v>36273</c:v>
                </c:pt>
                <c:pt idx="113">
                  <c:v>36274</c:v>
                </c:pt>
                <c:pt idx="114">
                  <c:v>36275</c:v>
                </c:pt>
                <c:pt idx="115">
                  <c:v>36276</c:v>
                </c:pt>
                <c:pt idx="116">
                  <c:v>36277</c:v>
                </c:pt>
                <c:pt idx="117">
                  <c:v>36278</c:v>
                </c:pt>
                <c:pt idx="118">
                  <c:v>36279</c:v>
                </c:pt>
                <c:pt idx="119">
                  <c:v>36280</c:v>
                </c:pt>
                <c:pt idx="120">
                  <c:v>36281</c:v>
                </c:pt>
                <c:pt idx="121">
                  <c:v>36282</c:v>
                </c:pt>
                <c:pt idx="122">
                  <c:v>36283</c:v>
                </c:pt>
                <c:pt idx="123">
                  <c:v>36284</c:v>
                </c:pt>
                <c:pt idx="124">
                  <c:v>36285</c:v>
                </c:pt>
                <c:pt idx="125">
                  <c:v>36286</c:v>
                </c:pt>
                <c:pt idx="126">
                  <c:v>36287</c:v>
                </c:pt>
                <c:pt idx="127">
                  <c:v>36288</c:v>
                </c:pt>
                <c:pt idx="128">
                  <c:v>36289</c:v>
                </c:pt>
                <c:pt idx="129">
                  <c:v>36290</c:v>
                </c:pt>
                <c:pt idx="130">
                  <c:v>36291</c:v>
                </c:pt>
                <c:pt idx="131">
                  <c:v>36292</c:v>
                </c:pt>
                <c:pt idx="132">
                  <c:v>36293</c:v>
                </c:pt>
                <c:pt idx="133">
                  <c:v>36294</c:v>
                </c:pt>
                <c:pt idx="134">
                  <c:v>36295</c:v>
                </c:pt>
                <c:pt idx="135">
                  <c:v>36296</c:v>
                </c:pt>
                <c:pt idx="136">
                  <c:v>36297</c:v>
                </c:pt>
                <c:pt idx="137">
                  <c:v>36298</c:v>
                </c:pt>
                <c:pt idx="138">
                  <c:v>36299</c:v>
                </c:pt>
                <c:pt idx="139">
                  <c:v>36300</c:v>
                </c:pt>
                <c:pt idx="140">
                  <c:v>36301</c:v>
                </c:pt>
                <c:pt idx="141">
                  <c:v>36302</c:v>
                </c:pt>
                <c:pt idx="142">
                  <c:v>36303</c:v>
                </c:pt>
                <c:pt idx="143">
                  <c:v>36304</c:v>
                </c:pt>
                <c:pt idx="144">
                  <c:v>36305</c:v>
                </c:pt>
                <c:pt idx="145">
                  <c:v>36306</c:v>
                </c:pt>
                <c:pt idx="146">
                  <c:v>36307</c:v>
                </c:pt>
                <c:pt idx="147">
                  <c:v>36308</c:v>
                </c:pt>
                <c:pt idx="148">
                  <c:v>36309</c:v>
                </c:pt>
                <c:pt idx="149">
                  <c:v>36310</c:v>
                </c:pt>
                <c:pt idx="150">
                  <c:v>36311</c:v>
                </c:pt>
                <c:pt idx="151">
                  <c:v>36312</c:v>
                </c:pt>
                <c:pt idx="152">
                  <c:v>36313</c:v>
                </c:pt>
                <c:pt idx="153">
                  <c:v>36314</c:v>
                </c:pt>
                <c:pt idx="154">
                  <c:v>36315</c:v>
                </c:pt>
                <c:pt idx="155">
                  <c:v>36316</c:v>
                </c:pt>
                <c:pt idx="156">
                  <c:v>36317</c:v>
                </c:pt>
                <c:pt idx="157">
                  <c:v>36318</c:v>
                </c:pt>
                <c:pt idx="158">
                  <c:v>36319</c:v>
                </c:pt>
                <c:pt idx="159">
                  <c:v>36320</c:v>
                </c:pt>
                <c:pt idx="160">
                  <c:v>36321</c:v>
                </c:pt>
                <c:pt idx="161">
                  <c:v>36322</c:v>
                </c:pt>
                <c:pt idx="162">
                  <c:v>36323</c:v>
                </c:pt>
                <c:pt idx="163">
                  <c:v>36324</c:v>
                </c:pt>
                <c:pt idx="164">
                  <c:v>36325</c:v>
                </c:pt>
                <c:pt idx="165">
                  <c:v>36326</c:v>
                </c:pt>
                <c:pt idx="166">
                  <c:v>36327</c:v>
                </c:pt>
                <c:pt idx="167">
                  <c:v>36328</c:v>
                </c:pt>
                <c:pt idx="168">
                  <c:v>36329</c:v>
                </c:pt>
                <c:pt idx="169">
                  <c:v>36330</c:v>
                </c:pt>
                <c:pt idx="170">
                  <c:v>36331</c:v>
                </c:pt>
                <c:pt idx="171">
                  <c:v>36332</c:v>
                </c:pt>
                <c:pt idx="172">
                  <c:v>36333</c:v>
                </c:pt>
                <c:pt idx="173">
                  <c:v>36334</c:v>
                </c:pt>
                <c:pt idx="174">
                  <c:v>36335</c:v>
                </c:pt>
                <c:pt idx="175">
                  <c:v>36336</c:v>
                </c:pt>
                <c:pt idx="176">
                  <c:v>36337</c:v>
                </c:pt>
                <c:pt idx="177">
                  <c:v>36338</c:v>
                </c:pt>
                <c:pt idx="178">
                  <c:v>36339</c:v>
                </c:pt>
                <c:pt idx="179">
                  <c:v>36340</c:v>
                </c:pt>
                <c:pt idx="180">
                  <c:v>36341</c:v>
                </c:pt>
                <c:pt idx="181">
                  <c:v>36342</c:v>
                </c:pt>
                <c:pt idx="182">
                  <c:v>36343</c:v>
                </c:pt>
                <c:pt idx="183">
                  <c:v>36344</c:v>
                </c:pt>
                <c:pt idx="184">
                  <c:v>36345</c:v>
                </c:pt>
                <c:pt idx="185">
                  <c:v>36346</c:v>
                </c:pt>
                <c:pt idx="186">
                  <c:v>36347</c:v>
                </c:pt>
                <c:pt idx="187">
                  <c:v>36348</c:v>
                </c:pt>
                <c:pt idx="188">
                  <c:v>36349</c:v>
                </c:pt>
                <c:pt idx="189">
                  <c:v>36350</c:v>
                </c:pt>
                <c:pt idx="190">
                  <c:v>36351</c:v>
                </c:pt>
                <c:pt idx="191">
                  <c:v>36352</c:v>
                </c:pt>
                <c:pt idx="192">
                  <c:v>36353</c:v>
                </c:pt>
                <c:pt idx="193">
                  <c:v>36354</c:v>
                </c:pt>
                <c:pt idx="194">
                  <c:v>36355</c:v>
                </c:pt>
                <c:pt idx="195">
                  <c:v>36356</c:v>
                </c:pt>
                <c:pt idx="196">
                  <c:v>36357</c:v>
                </c:pt>
                <c:pt idx="197">
                  <c:v>36358</c:v>
                </c:pt>
                <c:pt idx="198">
                  <c:v>36359</c:v>
                </c:pt>
                <c:pt idx="199">
                  <c:v>36360</c:v>
                </c:pt>
                <c:pt idx="200">
                  <c:v>36361</c:v>
                </c:pt>
                <c:pt idx="201">
                  <c:v>36362</c:v>
                </c:pt>
                <c:pt idx="202">
                  <c:v>36363</c:v>
                </c:pt>
                <c:pt idx="203">
                  <c:v>36364</c:v>
                </c:pt>
                <c:pt idx="204">
                  <c:v>36365</c:v>
                </c:pt>
                <c:pt idx="205">
                  <c:v>36366</c:v>
                </c:pt>
                <c:pt idx="206">
                  <c:v>36367</c:v>
                </c:pt>
                <c:pt idx="207">
                  <c:v>36368</c:v>
                </c:pt>
                <c:pt idx="208">
                  <c:v>36369</c:v>
                </c:pt>
                <c:pt idx="209">
                  <c:v>36370</c:v>
                </c:pt>
                <c:pt idx="210">
                  <c:v>36371</c:v>
                </c:pt>
                <c:pt idx="211">
                  <c:v>36372</c:v>
                </c:pt>
                <c:pt idx="212">
                  <c:v>36373</c:v>
                </c:pt>
                <c:pt idx="213">
                  <c:v>36374</c:v>
                </c:pt>
                <c:pt idx="214">
                  <c:v>36375</c:v>
                </c:pt>
                <c:pt idx="215">
                  <c:v>36376</c:v>
                </c:pt>
                <c:pt idx="216">
                  <c:v>36377</c:v>
                </c:pt>
                <c:pt idx="217">
                  <c:v>36378</c:v>
                </c:pt>
                <c:pt idx="218">
                  <c:v>36379</c:v>
                </c:pt>
                <c:pt idx="219">
                  <c:v>36380</c:v>
                </c:pt>
                <c:pt idx="220">
                  <c:v>36381</c:v>
                </c:pt>
                <c:pt idx="221">
                  <c:v>36382</c:v>
                </c:pt>
                <c:pt idx="222">
                  <c:v>36383</c:v>
                </c:pt>
                <c:pt idx="223">
                  <c:v>36384</c:v>
                </c:pt>
                <c:pt idx="224">
                  <c:v>36385</c:v>
                </c:pt>
                <c:pt idx="225">
                  <c:v>36386</c:v>
                </c:pt>
                <c:pt idx="226">
                  <c:v>36387</c:v>
                </c:pt>
                <c:pt idx="227">
                  <c:v>36388</c:v>
                </c:pt>
                <c:pt idx="228">
                  <c:v>36389</c:v>
                </c:pt>
                <c:pt idx="229">
                  <c:v>36390</c:v>
                </c:pt>
                <c:pt idx="230">
                  <c:v>36391</c:v>
                </c:pt>
                <c:pt idx="231">
                  <c:v>36392</c:v>
                </c:pt>
                <c:pt idx="232">
                  <c:v>36393</c:v>
                </c:pt>
                <c:pt idx="233">
                  <c:v>36394</c:v>
                </c:pt>
                <c:pt idx="234">
                  <c:v>36395</c:v>
                </c:pt>
                <c:pt idx="235">
                  <c:v>36396</c:v>
                </c:pt>
                <c:pt idx="236">
                  <c:v>36397</c:v>
                </c:pt>
                <c:pt idx="237">
                  <c:v>36398</c:v>
                </c:pt>
                <c:pt idx="238">
                  <c:v>36399</c:v>
                </c:pt>
                <c:pt idx="239">
                  <c:v>36400</c:v>
                </c:pt>
                <c:pt idx="240">
                  <c:v>36401</c:v>
                </c:pt>
                <c:pt idx="241">
                  <c:v>36402</c:v>
                </c:pt>
                <c:pt idx="242">
                  <c:v>36403</c:v>
                </c:pt>
                <c:pt idx="243">
                  <c:v>36404</c:v>
                </c:pt>
                <c:pt idx="244">
                  <c:v>36405</c:v>
                </c:pt>
                <c:pt idx="245">
                  <c:v>36406</c:v>
                </c:pt>
                <c:pt idx="246">
                  <c:v>36407</c:v>
                </c:pt>
                <c:pt idx="247">
                  <c:v>36408</c:v>
                </c:pt>
                <c:pt idx="248">
                  <c:v>36409</c:v>
                </c:pt>
                <c:pt idx="249">
                  <c:v>36410</c:v>
                </c:pt>
                <c:pt idx="250">
                  <c:v>36411</c:v>
                </c:pt>
                <c:pt idx="251">
                  <c:v>36412</c:v>
                </c:pt>
                <c:pt idx="252">
                  <c:v>36413</c:v>
                </c:pt>
                <c:pt idx="253">
                  <c:v>36414</c:v>
                </c:pt>
                <c:pt idx="254">
                  <c:v>36415</c:v>
                </c:pt>
                <c:pt idx="255">
                  <c:v>36416</c:v>
                </c:pt>
                <c:pt idx="256">
                  <c:v>36417</c:v>
                </c:pt>
                <c:pt idx="257">
                  <c:v>36418</c:v>
                </c:pt>
                <c:pt idx="258">
                  <c:v>36419</c:v>
                </c:pt>
                <c:pt idx="259">
                  <c:v>36420</c:v>
                </c:pt>
                <c:pt idx="260">
                  <c:v>36421</c:v>
                </c:pt>
                <c:pt idx="261">
                  <c:v>36422</c:v>
                </c:pt>
                <c:pt idx="262">
                  <c:v>36423</c:v>
                </c:pt>
                <c:pt idx="263">
                  <c:v>36424</c:v>
                </c:pt>
                <c:pt idx="264">
                  <c:v>36425</c:v>
                </c:pt>
                <c:pt idx="265">
                  <c:v>36426</c:v>
                </c:pt>
                <c:pt idx="266">
                  <c:v>36427</c:v>
                </c:pt>
                <c:pt idx="267">
                  <c:v>36428</c:v>
                </c:pt>
                <c:pt idx="268">
                  <c:v>36429</c:v>
                </c:pt>
                <c:pt idx="269">
                  <c:v>36430</c:v>
                </c:pt>
                <c:pt idx="270">
                  <c:v>36431</c:v>
                </c:pt>
                <c:pt idx="271">
                  <c:v>36432</c:v>
                </c:pt>
                <c:pt idx="272">
                  <c:v>36433</c:v>
                </c:pt>
                <c:pt idx="273">
                  <c:v>36434</c:v>
                </c:pt>
                <c:pt idx="274">
                  <c:v>36435</c:v>
                </c:pt>
                <c:pt idx="275">
                  <c:v>36436</c:v>
                </c:pt>
                <c:pt idx="276">
                  <c:v>36437</c:v>
                </c:pt>
                <c:pt idx="277">
                  <c:v>36438</c:v>
                </c:pt>
                <c:pt idx="278">
                  <c:v>36439</c:v>
                </c:pt>
                <c:pt idx="279">
                  <c:v>36440</c:v>
                </c:pt>
                <c:pt idx="280">
                  <c:v>36441</c:v>
                </c:pt>
                <c:pt idx="281">
                  <c:v>36442</c:v>
                </c:pt>
                <c:pt idx="282">
                  <c:v>36443</c:v>
                </c:pt>
                <c:pt idx="283">
                  <c:v>36444</c:v>
                </c:pt>
                <c:pt idx="284">
                  <c:v>36445</c:v>
                </c:pt>
                <c:pt idx="285">
                  <c:v>36446</c:v>
                </c:pt>
                <c:pt idx="286">
                  <c:v>36447</c:v>
                </c:pt>
                <c:pt idx="287">
                  <c:v>36448</c:v>
                </c:pt>
                <c:pt idx="288">
                  <c:v>36449</c:v>
                </c:pt>
                <c:pt idx="289">
                  <c:v>36450</c:v>
                </c:pt>
                <c:pt idx="290">
                  <c:v>36451</c:v>
                </c:pt>
                <c:pt idx="291">
                  <c:v>36452</c:v>
                </c:pt>
                <c:pt idx="292">
                  <c:v>36453</c:v>
                </c:pt>
                <c:pt idx="293">
                  <c:v>36454</c:v>
                </c:pt>
                <c:pt idx="294">
                  <c:v>36455</c:v>
                </c:pt>
                <c:pt idx="295">
                  <c:v>36456</c:v>
                </c:pt>
                <c:pt idx="296">
                  <c:v>36457</c:v>
                </c:pt>
                <c:pt idx="297">
                  <c:v>36458</c:v>
                </c:pt>
                <c:pt idx="298">
                  <c:v>36459</c:v>
                </c:pt>
                <c:pt idx="299">
                  <c:v>36460</c:v>
                </c:pt>
                <c:pt idx="300">
                  <c:v>36461</c:v>
                </c:pt>
                <c:pt idx="301">
                  <c:v>36462</c:v>
                </c:pt>
                <c:pt idx="302">
                  <c:v>36463</c:v>
                </c:pt>
                <c:pt idx="303">
                  <c:v>36464</c:v>
                </c:pt>
                <c:pt idx="304">
                  <c:v>36465</c:v>
                </c:pt>
                <c:pt idx="305">
                  <c:v>36466</c:v>
                </c:pt>
                <c:pt idx="306">
                  <c:v>36467</c:v>
                </c:pt>
                <c:pt idx="307">
                  <c:v>36468</c:v>
                </c:pt>
                <c:pt idx="308">
                  <c:v>36469</c:v>
                </c:pt>
                <c:pt idx="309">
                  <c:v>36470</c:v>
                </c:pt>
                <c:pt idx="310">
                  <c:v>36471</c:v>
                </c:pt>
                <c:pt idx="311">
                  <c:v>36472</c:v>
                </c:pt>
                <c:pt idx="312">
                  <c:v>36473</c:v>
                </c:pt>
                <c:pt idx="313">
                  <c:v>36474</c:v>
                </c:pt>
                <c:pt idx="314">
                  <c:v>36475</c:v>
                </c:pt>
                <c:pt idx="315">
                  <c:v>36476</c:v>
                </c:pt>
                <c:pt idx="316">
                  <c:v>36477</c:v>
                </c:pt>
                <c:pt idx="317">
                  <c:v>36478</c:v>
                </c:pt>
                <c:pt idx="318">
                  <c:v>36479</c:v>
                </c:pt>
                <c:pt idx="319">
                  <c:v>36480</c:v>
                </c:pt>
                <c:pt idx="320">
                  <c:v>36481</c:v>
                </c:pt>
                <c:pt idx="321">
                  <c:v>36482</c:v>
                </c:pt>
                <c:pt idx="322">
                  <c:v>36483</c:v>
                </c:pt>
                <c:pt idx="323">
                  <c:v>36484</c:v>
                </c:pt>
                <c:pt idx="324">
                  <c:v>36485</c:v>
                </c:pt>
                <c:pt idx="325">
                  <c:v>36486</c:v>
                </c:pt>
                <c:pt idx="326">
                  <c:v>36487</c:v>
                </c:pt>
                <c:pt idx="327">
                  <c:v>36488</c:v>
                </c:pt>
                <c:pt idx="328">
                  <c:v>36489</c:v>
                </c:pt>
                <c:pt idx="329">
                  <c:v>36490</c:v>
                </c:pt>
                <c:pt idx="330">
                  <c:v>36491</c:v>
                </c:pt>
                <c:pt idx="331">
                  <c:v>36492</c:v>
                </c:pt>
                <c:pt idx="332">
                  <c:v>36493</c:v>
                </c:pt>
                <c:pt idx="333">
                  <c:v>36494</c:v>
                </c:pt>
                <c:pt idx="334">
                  <c:v>36495</c:v>
                </c:pt>
                <c:pt idx="335">
                  <c:v>36496</c:v>
                </c:pt>
                <c:pt idx="336">
                  <c:v>36497</c:v>
                </c:pt>
                <c:pt idx="337">
                  <c:v>36498</c:v>
                </c:pt>
                <c:pt idx="338">
                  <c:v>36499</c:v>
                </c:pt>
                <c:pt idx="339">
                  <c:v>36500</c:v>
                </c:pt>
                <c:pt idx="340">
                  <c:v>36501</c:v>
                </c:pt>
                <c:pt idx="341">
                  <c:v>36502</c:v>
                </c:pt>
                <c:pt idx="342">
                  <c:v>36503</c:v>
                </c:pt>
                <c:pt idx="343">
                  <c:v>36504</c:v>
                </c:pt>
                <c:pt idx="344">
                  <c:v>36505</c:v>
                </c:pt>
                <c:pt idx="345">
                  <c:v>36506</c:v>
                </c:pt>
                <c:pt idx="346">
                  <c:v>36507</c:v>
                </c:pt>
                <c:pt idx="347">
                  <c:v>36508</c:v>
                </c:pt>
                <c:pt idx="348">
                  <c:v>36509</c:v>
                </c:pt>
                <c:pt idx="349">
                  <c:v>36510</c:v>
                </c:pt>
                <c:pt idx="350">
                  <c:v>36511</c:v>
                </c:pt>
                <c:pt idx="351">
                  <c:v>36512</c:v>
                </c:pt>
                <c:pt idx="352">
                  <c:v>36513</c:v>
                </c:pt>
                <c:pt idx="353">
                  <c:v>36514</c:v>
                </c:pt>
                <c:pt idx="354">
                  <c:v>36515</c:v>
                </c:pt>
                <c:pt idx="355">
                  <c:v>36516</c:v>
                </c:pt>
                <c:pt idx="356">
                  <c:v>36517</c:v>
                </c:pt>
                <c:pt idx="357">
                  <c:v>36518</c:v>
                </c:pt>
                <c:pt idx="358">
                  <c:v>36519</c:v>
                </c:pt>
                <c:pt idx="359">
                  <c:v>36520</c:v>
                </c:pt>
                <c:pt idx="360">
                  <c:v>36521</c:v>
                </c:pt>
                <c:pt idx="361">
                  <c:v>36522</c:v>
                </c:pt>
                <c:pt idx="362">
                  <c:v>36523</c:v>
                </c:pt>
                <c:pt idx="363">
                  <c:v>36524</c:v>
                </c:pt>
                <c:pt idx="364">
                  <c:v>36525</c:v>
                </c:pt>
              </c:numCache>
            </c:numRef>
          </c:cat>
          <c:val>
            <c:numRef>
              <c:f>'1999'!$R$69:$R$433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0-4FC6-8B92-54728DE2E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627960"/>
        <c:axId val="2070631960"/>
      </c:barChart>
      <c:dateAx>
        <c:axId val="207062796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63196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63196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627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891917324184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'1999'!$B$51:$M$51</c:f>
              <c:numCache>
                <c:formatCode>0</c:formatCode>
                <c:ptCount val="12"/>
                <c:pt idx="0">
                  <c:v>95</c:v>
                </c:pt>
                <c:pt idx="1">
                  <c:v>92</c:v>
                </c:pt>
                <c:pt idx="2">
                  <c:v>75</c:v>
                </c:pt>
                <c:pt idx="3">
                  <c:v>57</c:v>
                </c:pt>
                <c:pt idx="4">
                  <c:v>72</c:v>
                </c:pt>
                <c:pt idx="5">
                  <c:v>48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47</c:v>
                </c:pt>
                <c:pt idx="10">
                  <c:v>45</c:v>
                </c:pt>
                <c:pt idx="11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6-4202-AAF0-8069E4790F7F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'1999'!$B$19:$M$19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'1999'!$B$52:$M$52</c:f>
              <c:numCache>
                <c:formatCode>0</c:formatCode>
                <c:ptCount val="12"/>
                <c:pt idx="0">
                  <c:v>709</c:v>
                </c:pt>
                <c:pt idx="1">
                  <c:v>531</c:v>
                </c:pt>
                <c:pt idx="2">
                  <c:v>446</c:v>
                </c:pt>
                <c:pt idx="3">
                  <c:v>282</c:v>
                </c:pt>
                <c:pt idx="4">
                  <c:v>319</c:v>
                </c:pt>
                <c:pt idx="5">
                  <c:v>188</c:v>
                </c:pt>
                <c:pt idx="6">
                  <c:v>37</c:v>
                </c:pt>
                <c:pt idx="7">
                  <c:v>62</c:v>
                </c:pt>
                <c:pt idx="8">
                  <c:v>24</c:v>
                </c:pt>
                <c:pt idx="9">
                  <c:v>326</c:v>
                </c:pt>
                <c:pt idx="10">
                  <c:v>411</c:v>
                </c:pt>
                <c:pt idx="11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6-4202-AAF0-8069E479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672792"/>
        <c:axId val="2070676760"/>
      </c:barChart>
      <c:catAx>
        <c:axId val="207067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676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67676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672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85562818929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'2000'!$B$51:$M$51</c:f>
              <c:numCache>
                <c:formatCode>0</c:formatCode>
                <c:ptCount val="12"/>
                <c:pt idx="0">
                  <c:v>90</c:v>
                </c:pt>
                <c:pt idx="1">
                  <c:v>121</c:v>
                </c:pt>
                <c:pt idx="2">
                  <c:v>102</c:v>
                </c:pt>
                <c:pt idx="3">
                  <c:v>49</c:v>
                </c:pt>
                <c:pt idx="4">
                  <c:v>70</c:v>
                </c:pt>
                <c:pt idx="5">
                  <c:v>135</c:v>
                </c:pt>
                <c:pt idx="6">
                  <c:v>0</c:v>
                </c:pt>
                <c:pt idx="7">
                  <c:v>10</c:v>
                </c:pt>
                <c:pt idx="8">
                  <c:v>19</c:v>
                </c:pt>
                <c:pt idx="9">
                  <c:v>71</c:v>
                </c:pt>
                <c:pt idx="10">
                  <c:v>40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D-4FC6-9155-F8040CF6BEB2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'2000'!$B$52:$M$52</c:f>
              <c:numCache>
                <c:formatCode>0</c:formatCode>
                <c:ptCount val="12"/>
                <c:pt idx="0">
                  <c:v>784</c:v>
                </c:pt>
                <c:pt idx="1">
                  <c:v>347</c:v>
                </c:pt>
                <c:pt idx="2">
                  <c:v>704</c:v>
                </c:pt>
                <c:pt idx="3">
                  <c:v>201</c:v>
                </c:pt>
                <c:pt idx="4">
                  <c:v>279</c:v>
                </c:pt>
                <c:pt idx="5">
                  <c:v>158</c:v>
                </c:pt>
                <c:pt idx="6">
                  <c:v>0</c:v>
                </c:pt>
                <c:pt idx="7">
                  <c:v>10</c:v>
                </c:pt>
                <c:pt idx="8">
                  <c:v>19</c:v>
                </c:pt>
                <c:pt idx="9">
                  <c:v>425</c:v>
                </c:pt>
                <c:pt idx="10">
                  <c:v>248</c:v>
                </c:pt>
                <c:pt idx="11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D-4FC6-9155-F8040CF6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693160"/>
        <c:axId val="2070697128"/>
      </c:barChart>
      <c:catAx>
        <c:axId val="2070693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697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69712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6307311028501E-2"/>
              <c:y val="0.251825200682031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6931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69774817493299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'2000'!$B$19:$M$19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'2000'!$B$53:$M$53</c:f>
              <c:numCache>
                <c:formatCode>0</c:formatCode>
                <c:ptCount val="12"/>
                <c:pt idx="0">
                  <c:v>19</c:v>
                </c:pt>
                <c:pt idx="1">
                  <c:v>11</c:v>
                </c:pt>
                <c:pt idx="2">
                  <c:v>15</c:v>
                </c:pt>
                <c:pt idx="3">
                  <c:v>9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14</c:v>
                </c:pt>
                <c:pt idx="10">
                  <c:v>17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4-4B47-84B4-7170E53C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729784"/>
        <c:axId val="2070733752"/>
      </c:barChart>
      <c:catAx>
        <c:axId val="2070729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33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73375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1.9826517967781902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297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'2000'!$P$69:$P$434</c:f>
              <c:numCache>
                <c:formatCode>d\-mmm</c:formatCode>
                <c:ptCount val="366"/>
                <c:pt idx="0">
                  <c:v>36526</c:v>
                </c:pt>
                <c:pt idx="1">
                  <c:v>36527</c:v>
                </c:pt>
                <c:pt idx="2">
                  <c:v>36528</c:v>
                </c:pt>
                <c:pt idx="3">
                  <c:v>36529</c:v>
                </c:pt>
                <c:pt idx="4">
                  <c:v>36530</c:v>
                </c:pt>
                <c:pt idx="5">
                  <c:v>36531</c:v>
                </c:pt>
                <c:pt idx="6">
                  <c:v>36532</c:v>
                </c:pt>
                <c:pt idx="7">
                  <c:v>36533</c:v>
                </c:pt>
                <c:pt idx="8">
                  <c:v>36534</c:v>
                </c:pt>
                <c:pt idx="9">
                  <c:v>36535</c:v>
                </c:pt>
                <c:pt idx="10">
                  <c:v>36536</c:v>
                </c:pt>
                <c:pt idx="11">
                  <c:v>36537</c:v>
                </c:pt>
                <c:pt idx="12">
                  <c:v>36538</c:v>
                </c:pt>
                <c:pt idx="13">
                  <c:v>36539</c:v>
                </c:pt>
                <c:pt idx="14">
                  <c:v>36540</c:v>
                </c:pt>
                <c:pt idx="15">
                  <c:v>36541</c:v>
                </c:pt>
                <c:pt idx="16">
                  <c:v>36542</c:v>
                </c:pt>
                <c:pt idx="17">
                  <c:v>36543</c:v>
                </c:pt>
                <c:pt idx="18">
                  <c:v>36544</c:v>
                </c:pt>
                <c:pt idx="19">
                  <c:v>36545</c:v>
                </c:pt>
                <c:pt idx="20">
                  <c:v>36546</c:v>
                </c:pt>
                <c:pt idx="21">
                  <c:v>36547</c:v>
                </c:pt>
                <c:pt idx="22">
                  <c:v>36548</c:v>
                </c:pt>
                <c:pt idx="23">
                  <c:v>36549</c:v>
                </c:pt>
                <c:pt idx="24">
                  <c:v>36550</c:v>
                </c:pt>
                <c:pt idx="25">
                  <c:v>36551</c:v>
                </c:pt>
                <c:pt idx="26">
                  <c:v>36552</c:v>
                </c:pt>
                <c:pt idx="27">
                  <c:v>36553</c:v>
                </c:pt>
                <c:pt idx="28">
                  <c:v>36554</c:v>
                </c:pt>
                <c:pt idx="29">
                  <c:v>36555</c:v>
                </c:pt>
                <c:pt idx="30">
                  <c:v>36556</c:v>
                </c:pt>
                <c:pt idx="31">
                  <c:v>36557</c:v>
                </c:pt>
                <c:pt idx="32">
                  <c:v>36558</c:v>
                </c:pt>
                <c:pt idx="33">
                  <c:v>36559</c:v>
                </c:pt>
                <c:pt idx="34">
                  <c:v>36560</c:v>
                </c:pt>
                <c:pt idx="35">
                  <c:v>36561</c:v>
                </c:pt>
                <c:pt idx="36">
                  <c:v>36562</c:v>
                </c:pt>
                <c:pt idx="37">
                  <c:v>36563</c:v>
                </c:pt>
                <c:pt idx="38">
                  <c:v>36564</c:v>
                </c:pt>
                <c:pt idx="39">
                  <c:v>36565</c:v>
                </c:pt>
                <c:pt idx="40">
                  <c:v>36566</c:v>
                </c:pt>
                <c:pt idx="41">
                  <c:v>36567</c:v>
                </c:pt>
                <c:pt idx="42">
                  <c:v>36568</c:v>
                </c:pt>
                <c:pt idx="43">
                  <c:v>36569</c:v>
                </c:pt>
                <c:pt idx="44">
                  <c:v>36570</c:v>
                </c:pt>
                <c:pt idx="45">
                  <c:v>36571</c:v>
                </c:pt>
                <c:pt idx="46">
                  <c:v>36572</c:v>
                </c:pt>
                <c:pt idx="47">
                  <c:v>36573</c:v>
                </c:pt>
                <c:pt idx="48">
                  <c:v>36574</c:v>
                </c:pt>
                <c:pt idx="49">
                  <c:v>36575</c:v>
                </c:pt>
                <c:pt idx="50">
                  <c:v>36576</c:v>
                </c:pt>
                <c:pt idx="51">
                  <c:v>36577</c:v>
                </c:pt>
                <c:pt idx="52">
                  <c:v>36578</c:v>
                </c:pt>
                <c:pt idx="53">
                  <c:v>36579</c:v>
                </c:pt>
                <c:pt idx="54">
                  <c:v>36580</c:v>
                </c:pt>
                <c:pt idx="55">
                  <c:v>36581</c:v>
                </c:pt>
                <c:pt idx="56">
                  <c:v>36582</c:v>
                </c:pt>
                <c:pt idx="57">
                  <c:v>36583</c:v>
                </c:pt>
                <c:pt idx="58">
                  <c:v>36584</c:v>
                </c:pt>
                <c:pt idx="59">
                  <c:v>36585</c:v>
                </c:pt>
                <c:pt idx="60">
                  <c:v>36586</c:v>
                </c:pt>
                <c:pt idx="61">
                  <c:v>36587</c:v>
                </c:pt>
                <c:pt idx="62">
                  <c:v>36588</c:v>
                </c:pt>
                <c:pt idx="63">
                  <c:v>36589</c:v>
                </c:pt>
                <c:pt idx="64">
                  <c:v>36590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36596</c:v>
                </c:pt>
                <c:pt idx="71">
                  <c:v>36597</c:v>
                </c:pt>
                <c:pt idx="72">
                  <c:v>36598</c:v>
                </c:pt>
                <c:pt idx="73">
                  <c:v>36599</c:v>
                </c:pt>
                <c:pt idx="74">
                  <c:v>36600</c:v>
                </c:pt>
                <c:pt idx="75">
                  <c:v>36601</c:v>
                </c:pt>
                <c:pt idx="76">
                  <c:v>36602</c:v>
                </c:pt>
                <c:pt idx="77">
                  <c:v>36603</c:v>
                </c:pt>
                <c:pt idx="78">
                  <c:v>36604</c:v>
                </c:pt>
                <c:pt idx="79">
                  <c:v>36605</c:v>
                </c:pt>
                <c:pt idx="80">
                  <c:v>36606</c:v>
                </c:pt>
                <c:pt idx="81">
                  <c:v>36607</c:v>
                </c:pt>
                <c:pt idx="82">
                  <c:v>36608</c:v>
                </c:pt>
                <c:pt idx="83">
                  <c:v>36609</c:v>
                </c:pt>
                <c:pt idx="84">
                  <c:v>36610</c:v>
                </c:pt>
                <c:pt idx="85">
                  <c:v>36611</c:v>
                </c:pt>
                <c:pt idx="86">
                  <c:v>36612</c:v>
                </c:pt>
                <c:pt idx="87">
                  <c:v>36613</c:v>
                </c:pt>
                <c:pt idx="88">
                  <c:v>36614</c:v>
                </c:pt>
                <c:pt idx="89">
                  <c:v>36615</c:v>
                </c:pt>
                <c:pt idx="90">
                  <c:v>36616</c:v>
                </c:pt>
                <c:pt idx="91">
                  <c:v>36617</c:v>
                </c:pt>
                <c:pt idx="92">
                  <c:v>36618</c:v>
                </c:pt>
                <c:pt idx="93">
                  <c:v>36619</c:v>
                </c:pt>
                <c:pt idx="94">
                  <c:v>36620</c:v>
                </c:pt>
                <c:pt idx="95">
                  <c:v>36621</c:v>
                </c:pt>
                <c:pt idx="96">
                  <c:v>36622</c:v>
                </c:pt>
                <c:pt idx="97">
                  <c:v>36623</c:v>
                </c:pt>
                <c:pt idx="98">
                  <c:v>36624</c:v>
                </c:pt>
                <c:pt idx="99">
                  <c:v>36625</c:v>
                </c:pt>
                <c:pt idx="100">
                  <c:v>36626</c:v>
                </c:pt>
                <c:pt idx="101">
                  <c:v>36627</c:v>
                </c:pt>
                <c:pt idx="102">
                  <c:v>36628</c:v>
                </c:pt>
                <c:pt idx="103">
                  <c:v>36629</c:v>
                </c:pt>
                <c:pt idx="104">
                  <c:v>36630</c:v>
                </c:pt>
                <c:pt idx="105">
                  <c:v>36631</c:v>
                </c:pt>
                <c:pt idx="106">
                  <c:v>36632</c:v>
                </c:pt>
                <c:pt idx="107">
                  <c:v>36633</c:v>
                </c:pt>
                <c:pt idx="108">
                  <c:v>36634</c:v>
                </c:pt>
                <c:pt idx="109">
                  <c:v>36635</c:v>
                </c:pt>
                <c:pt idx="110">
                  <c:v>36636</c:v>
                </c:pt>
                <c:pt idx="111">
                  <c:v>36637</c:v>
                </c:pt>
                <c:pt idx="112">
                  <c:v>36638</c:v>
                </c:pt>
                <c:pt idx="113">
                  <c:v>36639</c:v>
                </c:pt>
                <c:pt idx="114">
                  <c:v>36640</c:v>
                </c:pt>
                <c:pt idx="115">
                  <c:v>36641</c:v>
                </c:pt>
                <c:pt idx="116">
                  <c:v>36642</c:v>
                </c:pt>
                <c:pt idx="117">
                  <c:v>36643</c:v>
                </c:pt>
                <c:pt idx="118">
                  <c:v>36644</c:v>
                </c:pt>
                <c:pt idx="119">
                  <c:v>36645</c:v>
                </c:pt>
                <c:pt idx="120">
                  <c:v>36646</c:v>
                </c:pt>
                <c:pt idx="121">
                  <c:v>36647</c:v>
                </c:pt>
                <c:pt idx="122">
                  <c:v>36648</c:v>
                </c:pt>
                <c:pt idx="123">
                  <c:v>36649</c:v>
                </c:pt>
                <c:pt idx="124">
                  <c:v>36650</c:v>
                </c:pt>
                <c:pt idx="125">
                  <c:v>36651</c:v>
                </c:pt>
                <c:pt idx="126">
                  <c:v>36652</c:v>
                </c:pt>
                <c:pt idx="127">
                  <c:v>36653</c:v>
                </c:pt>
                <c:pt idx="128">
                  <c:v>36654</c:v>
                </c:pt>
                <c:pt idx="129">
                  <c:v>36655</c:v>
                </c:pt>
                <c:pt idx="130">
                  <c:v>36656</c:v>
                </c:pt>
                <c:pt idx="131">
                  <c:v>36657</c:v>
                </c:pt>
                <c:pt idx="132">
                  <c:v>36658</c:v>
                </c:pt>
                <c:pt idx="133">
                  <c:v>36659</c:v>
                </c:pt>
                <c:pt idx="134">
                  <c:v>36660</c:v>
                </c:pt>
                <c:pt idx="135">
                  <c:v>36661</c:v>
                </c:pt>
                <c:pt idx="136">
                  <c:v>36662</c:v>
                </c:pt>
                <c:pt idx="137">
                  <c:v>36663</c:v>
                </c:pt>
                <c:pt idx="138">
                  <c:v>36664</c:v>
                </c:pt>
                <c:pt idx="139">
                  <c:v>36665</c:v>
                </c:pt>
                <c:pt idx="140">
                  <c:v>36666</c:v>
                </c:pt>
                <c:pt idx="141">
                  <c:v>36667</c:v>
                </c:pt>
                <c:pt idx="142">
                  <c:v>36668</c:v>
                </c:pt>
                <c:pt idx="143">
                  <c:v>36669</c:v>
                </c:pt>
                <c:pt idx="144">
                  <c:v>36670</c:v>
                </c:pt>
                <c:pt idx="145">
                  <c:v>36671</c:v>
                </c:pt>
                <c:pt idx="146">
                  <c:v>36672</c:v>
                </c:pt>
                <c:pt idx="147">
                  <c:v>36673</c:v>
                </c:pt>
                <c:pt idx="148">
                  <c:v>36674</c:v>
                </c:pt>
                <c:pt idx="149">
                  <c:v>36675</c:v>
                </c:pt>
                <c:pt idx="150">
                  <c:v>36676</c:v>
                </c:pt>
                <c:pt idx="151">
                  <c:v>36677</c:v>
                </c:pt>
                <c:pt idx="152">
                  <c:v>36678</c:v>
                </c:pt>
                <c:pt idx="153">
                  <c:v>36679</c:v>
                </c:pt>
                <c:pt idx="154">
                  <c:v>36680</c:v>
                </c:pt>
                <c:pt idx="155">
                  <c:v>36681</c:v>
                </c:pt>
                <c:pt idx="156">
                  <c:v>36682</c:v>
                </c:pt>
                <c:pt idx="157">
                  <c:v>36683</c:v>
                </c:pt>
                <c:pt idx="158">
                  <c:v>36684</c:v>
                </c:pt>
                <c:pt idx="159">
                  <c:v>36685</c:v>
                </c:pt>
                <c:pt idx="160">
                  <c:v>36686</c:v>
                </c:pt>
                <c:pt idx="161">
                  <c:v>36687</c:v>
                </c:pt>
                <c:pt idx="162">
                  <c:v>36688</c:v>
                </c:pt>
                <c:pt idx="163">
                  <c:v>36689</c:v>
                </c:pt>
                <c:pt idx="164">
                  <c:v>36690</c:v>
                </c:pt>
                <c:pt idx="165">
                  <c:v>36691</c:v>
                </c:pt>
                <c:pt idx="166">
                  <c:v>36692</c:v>
                </c:pt>
                <c:pt idx="167">
                  <c:v>36693</c:v>
                </c:pt>
                <c:pt idx="168">
                  <c:v>36694</c:v>
                </c:pt>
                <c:pt idx="169">
                  <c:v>36695</c:v>
                </c:pt>
                <c:pt idx="170">
                  <c:v>36696</c:v>
                </c:pt>
                <c:pt idx="171">
                  <c:v>36697</c:v>
                </c:pt>
                <c:pt idx="172">
                  <c:v>36698</c:v>
                </c:pt>
                <c:pt idx="173">
                  <c:v>36699</c:v>
                </c:pt>
                <c:pt idx="174">
                  <c:v>36700</c:v>
                </c:pt>
                <c:pt idx="175">
                  <c:v>36701</c:v>
                </c:pt>
                <c:pt idx="176">
                  <c:v>36702</c:v>
                </c:pt>
                <c:pt idx="177">
                  <c:v>36703</c:v>
                </c:pt>
                <c:pt idx="178">
                  <c:v>36704</c:v>
                </c:pt>
                <c:pt idx="179">
                  <c:v>36705</c:v>
                </c:pt>
                <c:pt idx="180">
                  <c:v>36706</c:v>
                </c:pt>
                <c:pt idx="181">
                  <c:v>36707</c:v>
                </c:pt>
                <c:pt idx="182">
                  <c:v>36708</c:v>
                </c:pt>
                <c:pt idx="183">
                  <c:v>36709</c:v>
                </c:pt>
                <c:pt idx="184">
                  <c:v>36710</c:v>
                </c:pt>
                <c:pt idx="185">
                  <c:v>36711</c:v>
                </c:pt>
                <c:pt idx="186">
                  <c:v>36712</c:v>
                </c:pt>
                <c:pt idx="187">
                  <c:v>36713</c:v>
                </c:pt>
                <c:pt idx="188">
                  <c:v>36714</c:v>
                </c:pt>
                <c:pt idx="189">
                  <c:v>36715</c:v>
                </c:pt>
                <c:pt idx="190">
                  <c:v>36716</c:v>
                </c:pt>
                <c:pt idx="191">
                  <c:v>36717</c:v>
                </c:pt>
                <c:pt idx="192">
                  <c:v>36718</c:v>
                </c:pt>
                <c:pt idx="193">
                  <c:v>36719</c:v>
                </c:pt>
                <c:pt idx="194">
                  <c:v>36720</c:v>
                </c:pt>
                <c:pt idx="195">
                  <c:v>36721</c:v>
                </c:pt>
                <c:pt idx="196">
                  <c:v>36722</c:v>
                </c:pt>
                <c:pt idx="197">
                  <c:v>36723</c:v>
                </c:pt>
                <c:pt idx="198">
                  <c:v>36724</c:v>
                </c:pt>
                <c:pt idx="199">
                  <c:v>36725</c:v>
                </c:pt>
                <c:pt idx="200">
                  <c:v>36726</c:v>
                </c:pt>
                <c:pt idx="201">
                  <c:v>36727</c:v>
                </c:pt>
                <c:pt idx="202">
                  <c:v>36728</c:v>
                </c:pt>
                <c:pt idx="203">
                  <c:v>36729</c:v>
                </c:pt>
                <c:pt idx="204">
                  <c:v>36730</c:v>
                </c:pt>
                <c:pt idx="205">
                  <c:v>36731</c:v>
                </c:pt>
                <c:pt idx="206">
                  <c:v>36732</c:v>
                </c:pt>
                <c:pt idx="207">
                  <c:v>36733</c:v>
                </c:pt>
                <c:pt idx="208">
                  <c:v>36734</c:v>
                </c:pt>
                <c:pt idx="209">
                  <c:v>36735</c:v>
                </c:pt>
                <c:pt idx="210">
                  <c:v>36736</c:v>
                </c:pt>
                <c:pt idx="211">
                  <c:v>36737</c:v>
                </c:pt>
                <c:pt idx="212">
                  <c:v>36738</c:v>
                </c:pt>
                <c:pt idx="213">
                  <c:v>36739</c:v>
                </c:pt>
                <c:pt idx="214">
                  <c:v>36740</c:v>
                </c:pt>
                <c:pt idx="215">
                  <c:v>36741</c:v>
                </c:pt>
                <c:pt idx="216">
                  <c:v>36742</c:v>
                </c:pt>
                <c:pt idx="217">
                  <c:v>36743</c:v>
                </c:pt>
                <c:pt idx="218">
                  <c:v>36744</c:v>
                </c:pt>
                <c:pt idx="219">
                  <c:v>36745</c:v>
                </c:pt>
                <c:pt idx="220">
                  <c:v>36746</c:v>
                </c:pt>
                <c:pt idx="221">
                  <c:v>36747</c:v>
                </c:pt>
                <c:pt idx="222">
                  <c:v>36748</c:v>
                </c:pt>
                <c:pt idx="223">
                  <c:v>36749</c:v>
                </c:pt>
                <c:pt idx="224">
                  <c:v>36750</c:v>
                </c:pt>
                <c:pt idx="225">
                  <c:v>36751</c:v>
                </c:pt>
                <c:pt idx="226">
                  <c:v>36752</c:v>
                </c:pt>
                <c:pt idx="227">
                  <c:v>36753</c:v>
                </c:pt>
                <c:pt idx="228">
                  <c:v>36754</c:v>
                </c:pt>
                <c:pt idx="229">
                  <c:v>36755</c:v>
                </c:pt>
                <c:pt idx="230">
                  <c:v>36756</c:v>
                </c:pt>
                <c:pt idx="231">
                  <c:v>36757</c:v>
                </c:pt>
                <c:pt idx="232">
                  <c:v>36758</c:v>
                </c:pt>
                <c:pt idx="233">
                  <c:v>36759</c:v>
                </c:pt>
                <c:pt idx="234">
                  <c:v>36760</c:v>
                </c:pt>
                <c:pt idx="235">
                  <c:v>36761</c:v>
                </c:pt>
                <c:pt idx="236">
                  <c:v>36762</c:v>
                </c:pt>
                <c:pt idx="237">
                  <c:v>36763</c:v>
                </c:pt>
                <c:pt idx="238">
                  <c:v>36764</c:v>
                </c:pt>
                <c:pt idx="239">
                  <c:v>36765</c:v>
                </c:pt>
                <c:pt idx="240">
                  <c:v>36766</c:v>
                </c:pt>
                <c:pt idx="241">
                  <c:v>36767</c:v>
                </c:pt>
                <c:pt idx="242">
                  <c:v>36768</c:v>
                </c:pt>
                <c:pt idx="243">
                  <c:v>36769</c:v>
                </c:pt>
                <c:pt idx="244">
                  <c:v>36770</c:v>
                </c:pt>
                <c:pt idx="245">
                  <c:v>36771</c:v>
                </c:pt>
                <c:pt idx="246">
                  <c:v>36772</c:v>
                </c:pt>
                <c:pt idx="247">
                  <c:v>36773</c:v>
                </c:pt>
                <c:pt idx="248">
                  <c:v>36774</c:v>
                </c:pt>
                <c:pt idx="249">
                  <c:v>36775</c:v>
                </c:pt>
                <c:pt idx="250">
                  <c:v>36776</c:v>
                </c:pt>
                <c:pt idx="251">
                  <c:v>36777</c:v>
                </c:pt>
                <c:pt idx="252">
                  <c:v>36778</c:v>
                </c:pt>
                <c:pt idx="253">
                  <c:v>36779</c:v>
                </c:pt>
                <c:pt idx="254">
                  <c:v>36780</c:v>
                </c:pt>
                <c:pt idx="255">
                  <c:v>36781</c:v>
                </c:pt>
                <c:pt idx="256">
                  <c:v>36782</c:v>
                </c:pt>
                <c:pt idx="257">
                  <c:v>36783</c:v>
                </c:pt>
                <c:pt idx="258">
                  <c:v>36784</c:v>
                </c:pt>
                <c:pt idx="259">
                  <c:v>36785</c:v>
                </c:pt>
                <c:pt idx="260">
                  <c:v>36786</c:v>
                </c:pt>
                <c:pt idx="261">
                  <c:v>36787</c:v>
                </c:pt>
                <c:pt idx="262">
                  <c:v>36788</c:v>
                </c:pt>
                <c:pt idx="263">
                  <c:v>36789</c:v>
                </c:pt>
                <c:pt idx="264">
                  <c:v>36790</c:v>
                </c:pt>
                <c:pt idx="265">
                  <c:v>36791</c:v>
                </c:pt>
                <c:pt idx="266">
                  <c:v>36792</c:v>
                </c:pt>
                <c:pt idx="267">
                  <c:v>36793</c:v>
                </c:pt>
                <c:pt idx="268">
                  <c:v>36794</c:v>
                </c:pt>
                <c:pt idx="269">
                  <c:v>36795</c:v>
                </c:pt>
                <c:pt idx="270">
                  <c:v>36796</c:v>
                </c:pt>
                <c:pt idx="271">
                  <c:v>36797</c:v>
                </c:pt>
                <c:pt idx="272">
                  <c:v>36798</c:v>
                </c:pt>
                <c:pt idx="273">
                  <c:v>36799</c:v>
                </c:pt>
                <c:pt idx="274">
                  <c:v>36800</c:v>
                </c:pt>
                <c:pt idx="275">
                  <c:v>36801</c:v>
                </c:pt>
                <c:pt idx="276">
                  <c:v>36802</c:v>
                </c:pt>
                <c:pt idx="277">
                  <c:v>36803</c:v>
                </c:pt>
                <c:pt idx="278">
                  <c:v>36804</c:v>
                </c:pt>
                <c:pt idx="279">
                  <c:v>36805</c:v>
                </c:pt>
                <c:pt idx="280">
                  <c:v>36806</c:v>
                </c:pt>
                <c:pt idx="281">
                  <c:v>36807</c:v>
                </c:pt>
                <c:pt idx="282">
                  <c:v>36808</c:v>
                </c:pt>
                <c:pt idx="283">
                  <c:v>36809</c:v>
                </c:pt>
                <c:pt idx="284">
                  <c:v>36810</c:v>
                </c:pt>
                <c:pt idx="285">
                  <c:v>36811</c:v>
                </c:pt>
                <c:pt idx="286">
                  <c:v>36812</c:v>
                </c:pt>
                <c:pt idx="287">
                  <c:v>36813</c:v>
                </c:pt>
                <c:pt idx="288">
                  <c:v>36814</c:v>
                </c:pt>
                <c:pt idx="289">
                  <c:v>36815</c:v>
                </c:pt>
                <c:pt idx="290">
                  <c:v>36816</c:v>
                </c:pt>
                <c:pt idx="291">
                  <c:v>36817</c:v>
                </c:pt>
                <c:pt idx="292">
                  <c:v>36818</c:v>
                </c:pt>
                <c:pt idx="293">
                  <c:v>36819</c:v>
                </c:pt>
                <c:pt idx="294">
                  <c:v>36820</c:v>
                </c:pt>
                <c:pt idx="295">
                  <c:v>36821</c:v>
                </c:pt>
                <c:pt idx="296">
                  <c:v>36822</c:v>
                </c:pt>
                <c:pt idx="297">
                  <c:v>36823</c:v>
                </c:pt>
                <c:pt idx="298">
                  <c:v>36824</c:v>
                </c:pt>
                <c:pt idx="299">
                  <c:v>36825</c:v>
                </c:pt>
                <c:pt idx="300">
                  <c:v>36826</c:v>
                </c:pt>
                <c:pt idx="301">
                  <c:v>36827</c:v>
                </c:pt>
                <c:pt idx="302">
                  <c:v>36828</c:v>
                </c:pt>
                <c:pt idx="303">
                  <c:v>36829</c:v>
                </c:pt>
                <c:pt idx="304">
                  <c:v>36830</c:v>
                </c:pt>
                <c:pt idx="305">
                  <c:v>36831</c:v>
                </c:pt>
                <c:pt idx="306">
                  <c:v>36832</c:v>
                </c:pt>
                <c:pt idx="307">
                  <c:v>36833</c:v>
                </c:pt>
                <c:pt idx="308">
                  <c:v>36834</c:v>
                </c:pt>
                <c:pt idx="309">
                  <c:v>36835</c:v>
                </c:pt>
                <c:pt idx="310">
                  <c:v>36836</c:v>
                </c:pt>
                <c:pt idx="311">
                  <c:v>36837</c:v>
                </c:pt>
                <c:pt idx="312">
                  <c:v>36838</c:v>
                </c:pt>
                <c:pt idx="313">
                  <c:v>36839</c:v>
                </c:pt>
                <c:pt idx="314">
                  <c:v>36840</c:v>
                </c:pt>
                <c:pt idx="315">
                  <c:v>36841</c:v>
                </c:pt>
                <c:pt idx="316">
                  <c:v>36842</c:v>
                </c:pt>
                <c:pt idx="317">
                  <c:v>36843</c:v>
                </c:pt>
                <c:pt idx="318">
                  <c:v>36844</c:v>
                </c:pt>
                <c:pt idx="319">
                  <c:v>36845</c:v>
                </c:pt>
                <c:pt idx="320">
                  <c:v>36846</c:v>
                </c:pt>
                <c:pt idx="321">
                  <c:v>36847</c:v>
                </c:pt>
                <c:pt idx="322">
                  <c:v>36848</c:v>
                </c:pt>
                <c:pt idx="323">
                  <c:v>36849</c:v>
                </c:pt>
                <c:pt idx="324">
                  <c:v>36850</c:v>
                </c:pt>
                <c:pt idx="325">
                  <c:v>36851</c:v>
                </c:pt>
                <c:pt idx="326">
                  <c:v>36852</c:v>
                </c:pt>
                <c:pt idx="327">
                  <c:v>36853</c:v>
                </c:pt>
                <c:pt idx="328">
                  <c:v>36854</c:v>
                </c:pt>
                <c:pt idx="329">
                  <c:v>36855</c:v>
                </c:pt>
                <c:pt idx="330">
                  <c:v>36856</c:v>
                </c:pt>
                <c:pt idx="331">
                  <c:v>36857</c:v>
                </c:pt>
                <c:pt idx="332">
                  <c:v>36858</c:v>
                </c:pt>
                <c:pt idx="333">
                  <c:v>36859</c:v>
                </c:pt>
                <c:pt idx="334">
                  <c:v>36860</c:v>
                </c:pt>
                <c:pt idx="335">
                  <c:v>36861</c:v>
                </c:pt>
                <c:pt idx="336">
                  <c:v>36862</c:v>
                </c:pt>
                <c:pt idx="337">
                  <c:v>36863</c:v>
                </c:pt>
                <c:pt idx="338">
                  <c:v>36864</c:v>
                </c:pt>
                <c:pt idx="339">
                  <c:v>36865</c:v>
                </c:pt>
                <c:pt idx="340">
                  <c:v>36866</c:v>
                </c:pt>
                <c:pt idx="341">
                  <c:v>36867</c:v>
                </c:pt>
                <c:pt idx="342">
                  <c:v>36868</c:v>
                </c:pt>
                <c:pt idx="343">
                  <c:v>36869</c:v>
                </c:pt>
                <c:pt idx="344">
                  <c:v>36870</c:v>
                </c:pt>
                <c:pt idx="345">
                  <c:v>36871</c:v>
                </c:pt>
                <c:pt idx="346">
                  <c:v>36872</c:v>
                </c:pt>
                <c:pt idx="347">
                  <c:v>36873</c:v>
                </c:pt>
                <c:pt idx="348">
                  <c:v>36874</c:v>
                </c:pt>
                <c:pt idx="349">
                  <c:v>36875</c:v>
                </c:pt>
                <c:pt idx="350">
                  <c:v>36876</c:v>
                </c:pt>
                <c:pt idx="351">
                  <c:v>36877</c:v>
                </c:pt>
                <c:pt idx="352">
                  <c:v>36878</c:v>
                </c:pt>
                <c:pt idx="353">
                  <c:v>36879</c:v>
                </c:pt>
                <c:pt idx="354">
                  <c:v>36880</c:v>
                </c:pt>
                <c:pt idx="355">
                  <c:v>36881</c:v>
                </c:pt>
                <c:pt idx="356">
                  <c:v>36882</c:v>
                </c:pt>
                <c:pt idx="357">
                  <c:v>36883</c:v>
                </c:pt>
                <c:pt idx="358">
                  <c:v>36884</c:v>
                </c:pt>
                <c:pt idx="359">
                  <c:v>36885</c:v>
                </c:pt>
                <c:pt idx="360">
                  <c:v>36886</c:v>
                </c:pt>
                <c:pt idx="361">
                  <c:v>36887</c:v>
                </c:pt>
                <c:pt idx="362">
                  <c:v>36888</c:v>
                </c:pt>
                <c:pt idx="363">
                  <c:v>36889</c:v>
                </c:pt>
                <c:pt idx="364">
                  <c:v>36890</c:v>
                </c:pt>
                <c:pt idx="365">
                  <c:v>36891</c:v>
                </c:pt>
              </c:numCache>
            </c:numRef>
          </c:cat>
          <c:val>
            <c:numRef>
              <c:f>'2000'!$Q$69:$Q$434</c:f>
              <c:numCache>
                <c:formatCode>General</c:formatCode>
                <c:ptCount val="366"/>
                <c:pt idx="0">
                  <c:v>64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56</c:v>
                </c:pt>
                <c:pt idx="5">
                  <c:v>30</c:v>
                </c:pt>
                <c:pt idx="6">
                  <c:v>0</c:v>
                </c:pt>
                <c:pt idx="7">
                  <c:v>10</c:v>
                </c:pt>
                <c:pt idx="8">
                  <c:v>20</c:v>
                </c:pt>
                <c:pt idx="9">
                  <c:v>90</c:v>
                </c:pt>
                <c:pt idx="10">
                  <c:v>0</c:v>
                </c:pt>
                <c:pt idx="11">
                  <c:v>0</c:v>
                </c:pt>
                <c:pt idx="12">
                  <c:v>31</c:v>
                </c:pt>
                <c:pt idx="13">
                  <c:v>0</c:v>
                </c:pt>
                <c:pt idx="14">
                  <c:v>0</c:v>
                </c:pt>
                <c:pt idx="15">
                  <c:v>76</c:v>
                </c:pt>
                <c:pt idx="16">
                  <c:v>39</c:v>
                </c:pt>
                <c:pt idx="17">
                  <c:v>0</c:v>
                </c:pt>
                <c:pt idx="18">
                  <c:v>10</c:v>
                </c:pt>
                <c:pt idx="19">
                  <c:v>15</c:v>
                </c:pt>
                <c:pt idx="20">
                  <c:v>64</c:v>
                </c:pt>
                <c:pt idx="21">
                  <c:v>39</c:v>
                </c:pt>
                <c:pt idx="22">
                  <c:v>30</c:v>
                </c:pt>
                <c:pt idx="23">
                  <c:v>0</c:v>
                </c:pt>
                <c:pt idx="24">
                  <c:v>48</c:v>
                </c:pt>
                <c:pt idx="25">
                  <c:v>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90</c:v>
                </c:pt>
                <c:pt idx="30">
                  <c:v>30</c:v>
                </c:pt>
                <c:pt idx="31">
                  <c:v>30</c:v>
                </c:pt>
                <c:pt idx="32">
                  <c:v>21</c:v>
                </c:pt>
                <c:pt idx="33">
                  <c:v>22</c:v>
                </c:pt>
                <c:pt idx="34">
                  <c:v>57</c:v>
                </c:pt>
                <c:pt idx="35">
                  <c:v>121</c:v>
                </c:pt>
                <c:pt idx="36">
                  <c:v>0</c:v>
                </c:pt>
                <c:pt idx="37">
                  <c:v>19</c:v>
                </c:pt>
                <c:pt idx="38">
                  <c:v>7</c:v>
                </c:pt>
                <c:pt idx="39">
                  <c:v>16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</c:v>
                </c:pt>
                <c:pt idx="45">
                  <c:v>0</c:v>
                </c:pt>
                <c:pt idx="46">
                  <c:v>30</c:v>
                </c:pt>
                <c:pt idx="47">
                  <c:v>0</c:v>
                </c:pt>
                <c:pt idx="48">
                  <c:v>0</c:v>
                </c:pt>
                <c:pt idx="49">
                  <c:v>15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10</c:v>
                </c:pt>
                <c:pt idx="62">
                  <c:v>10</c:v>
                </c:pt>
                <c:pt idx="63">
                  <c:v>0</c:v>
                </c:pt>
                <c:pt idx="64">
                  <c:v>0</c:v>
                </c:pt>
                <c:pt idx="65">
                  <c:v>55</c:v>
                </c:pt>
                <c:pt idx="66">
                  <c:v>0</c:v>
                </c:pt>
                <c:pt idx="67">
                  <c:v>102</c:v>
                </c:pt>
                <c:pt idx="68">
                  <c:v>15</c:v>
                </c:pt>
                <c:pt idx="69">
                  <c:v>20</c:v>
                </c:pt>
                <c:pt idx="70">
                  <c:v>0</c:v>
                </c:pt>
                <c:pt idx="71">
                  <c:v>0</c:v>
                </c:pt>
                <c:pt idx="72">
                  <c:v>40</c:v>
                </c:pt>
                <c:pt idx="73">
                  <c:v>70</c:v>
                </c:pt>
                <c:pt idx="74">
                  <c:v>0</c:v>
                </c:pt>
                <c:pt idx="75">
                  <c:v>0</c:v>
                </c:pt>
                <c:pt idx="76">
                  <c:v>100</c:v>
                </c:pt>
                <c:pt idx="77">
                  <c:v>14</c:v>
                </c:pt>
                <c:pt idx="78">
                  <c:v>75</c:v>
                </c:pt>
                <c:pt idx="79">
                  <c:v>55</c:v>
                </c:pt>
                <c:pt idx="80">
                  <c:v>18</c:v>
                </c:pt>
                <c:pt idx="81">
                  <c:v>85</c:v>
                </c:pt>
                <c:pt idx="82">
                  <c:v>35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47</c:v>
                </c:pt>
                <c:pt idx="94">
                  <c:v>39</c:v>
                </c:pt>
                <c:pt idx="95">
                  <c:v>10</c:v>
                </c:pt>
                <c:pt idx="96">
                  <c:v>0</c:v>
                </c:pt>
                <c:pt idx="97">
                  <c:v>0</c:v>
                </c:pt>
                <c:pt idx="98">
                  <c:v>17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49</c:v>
                </c:pt>
                <c:pt idx="108">
                  <c:v>22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15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28</c:v>
                </c:pt>
                <c:pt idx="122">
                  <c:v>0</c:v>
                </c:pt>
                <c:pt idx="123">
                  <c:v>55</c:v>
                </c:pt>
                <c:pt idx="124">
                  <c:v>69</c:v>
                </c:pt>
                <c:pt idx="125">
                  <c:v>70</c:v>
                </c:pt>
                <c:pt idx="126">
                  <c:v>0</c:v>
                </c:pt>
                <c:pt idx="127">
                  <c:v>10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15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11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14</c:v>
                </c:pt>
                <c:pt idx="155">
                  <c:v>0</c:v>
                </c:pt>
                <c:pt idx="156">
                  <c:v>4</c:v>
                </c:pt>
                <c:pt idx="157">
                  <c:v>0</c:v>
                </c:pt>
                <c:pt idx="158">
                  <c:v>135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4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19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27</c:v>
                </c:pt>
                <c:pt idx="287">
                  <c:v>8</c:v>
                </c:pt>
                <c:pt idx="288">
                  <c:v>48</c:v>
                </c:pt>
                <c:pt idx="289">
                  <c:v>26</c:v>
                </c:pt>
                <c:pt idx="290">
                  <c:v>10</c:v>
                </c:pt>
                <c:pt idx="291">
                  <c:v>58</c:v>
                </c:pt>
                <c:pt idx="292">
                  <c:v>8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14</c:v>
                </c:pt>
                <c:pt idx="299">
                  <c:v>48</c:v>
                </c:pt>
                <c:pt idx="300">
                  <c:v>15</c:v>
                </c:pt>
                <c:pt idx="301">
                  <c:v>40</c:v>
                </c:pt>
                <c:pt idx="302">
                  <c:v>22</c:v>
                </c:pt>
                <c:pt idx="303">
                  <c:v>71</c:v>
                </c:pt>
                <c:pt idx="304">
                  <c:v>30</c:v>
                </c:pt>
                <c:pt idx="305">
                  <c:v>10</c:v>
                </c:pt>
                <c:pt idx="306">
                  <c:v>40</c:v>
                </c:pt>
                <c:pt idx="307">
                  <c:v>2</c:v>
                </c:pt>
                <c:pt idx="308">
                  <c:v>5</c:v>
                </c:pt>
                <c:pt idx="309">
                  <c:v>7</c:v>
                </c:pt>
                <c:pt idx="310">
                  <c:v>0</c:v>
                </c:pt>
                <c:pt idx="311">
                  <c:v>0</c:v>
                </c:pt>
                <c:pt idx="312">
                  <c:v>8</c:v>
                </c:pt>
                <c:pt idx="313">
                  <c:v>39</c:v>
                </c:pt>
                <c:pt idx="314">
                  <c:v>0</c:v>
                </c:pt>
                <c:pt idx="315">
                  <c:v>0</c:v>
                </c:pt>
                <c:pt idx="316">
                  <c:v>9</c:v>
                </c:pt>
                <c:pt idx="317">
                  <c:v>0</c:v>
                </c:pt>
                <c:pt idx="318">
                  <c:v>30</c:v>
                </c:pt>
                <c:pt idx="319">
                  <c:v>22</c:v>
                </c:pt>
                <c:pt idx="320">
                  <c:v>0</c:v>
                </c:pt>
                <c:pt idx="321">
                  <c:v>15</c:v>
                </c:pt>
                <c:pt idx="322">
                  <c:v>10</c:v>
                </c:pt>
                <c:pt idx="323">
                  <c:v>0</c:v>
                </c:pt>
                <c:pt idx="324">
                  <c:v>3</c:v>
                </c:pt>
                <c:pt idx="325">
                  <c:v>2</c:v>
                </c:pt>
                <c:pt idx="326">
                  <c:v>0</c:v>
                </c:pt>
                <c:pt idx="327">
                  <c:v>20</c:v>
                </c:pt>
                <c:pt idx="328">
                  <c:v>21</c:v>
                </c:pt>
                <c:pt idx="329">
                  <c:v>5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40</c:v>
                </c:pt>
                <c:pt idx="336">
                  <c:v>10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20</c:v>
                </c:pt>
                <c:pt idx="345">
                  <c:v>40</c:v>
                </c:pt>
                <c:pt idx="346">
                  <c:v>96</c:v>
                </c:pt>
                <c:pt idx="347">
                  <c:v>15</c:v>
                </c:pt>
                <c:pt idx="348">
                  <c:v>0</c:v>
                </c:pt>
                <c:pt idx="349">
                  <c:v>0</c:v>
                </c:pt>
                <c:pt idx="350">
                  <c:v>20</c:v>
                </c:pt>
                <c:pt idx="351">
                  <c:v>15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23</c:v>
                </c:pt>
                <c:pt idx="358">
                  <c:v>15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10</c:v>
                </c:pt>
                <c:pt idx="363">
                  <c:v>15</c:v>
                </c:pt>
                <c:pt idx="364">
                  <c:v>8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0-443C-86DB-5CE54F2CC8EC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'2000'!$P$69:$P$434</c:f>
              <c:numCache>
                <c:formatCode>d\-mmm</c:formatCode>
                <c:ptCount val="366"/>
                <c:pt idx="0">
                  <c:v>36526</c:v>
                </c:pt>
                <c:pt idx="1">
                  <c:v>36527</c:v>
                </c:pt>
                <c:pt idx="2">
                  <c:v>36528</c:v>
                </c:pt>
                <c:pt idx="3">
                  <c:v>36529</c:v>
                </c:pt>
                <c:pt idx="4">
                  <c:v>36530</c:v>
                </c:pt>
                <c:pt idx="5">
                  <c:v>36531</c:v>
                </c:pt>
                <c:pt idx="6">
                  <c:v>36532</c:v>
                </c:pt>
                <c:pt idx="7">
                  <c:v>36533</c:v>
                </c:pt>
                <c:pt idx="8">
                  <c:v>36534</c:v>
                </c:pt>
                <c:pt idx="9">
                  <c:v>36535</c:v>
                </c:pt>
                <c:pt idx="10">
                  <c:v>36536</c:v>
                </c:pt>
                <c:pt idx="11">
                  <c:v>36537</c:v>
                </c:pt>
                <c:pt idx="12">
                  <c:v>36538</c:v>
                </c:pt>
                <c:pt idx="13">
                  <c:v>36539</c:v>
                </c:pt>
                <c:pt idx="14">
                  <c:v>36540</c:v>
                </c:pt>
                <c:pt idx="15">
                  <c:v>36541</c:v>
                </c:pt>
                <c:pt idx="16">
                  <c:v>36542</c:v>
                </c:pt>
                <c:pt idx="17">
                  <c:v>36543</c:v>
                </c:pt>
                <c:pt idx="18">
                  <c:v>36544</c:v>
                </c:pt>
                <c:pt idx="19">
                  <c:v>36545</c:v>
                </c:pt>
                <c:pt idx="20">
                  <c:v>36546</c:v>
                </c:pt>
                <c:pt idx="21">
                  <c:v>36547</c:v>
                </c:pt>
                <c:pt idx="22">
                  <c:v>36548</c:v>
                </c:pt>
                <c:pt idx="23">
                  <c:v>36549</c:v>
                </c:pt>
                <c:pt idx="24">
                  <c:v>36550</c:v>
                </c:pt>
                <c:pt idx="25">
                  <c:v>36551</c:v>
                </c:pt>
                <c:pt idx="26">
                  <c:v>36552</c:v>
                </c:pt>
                <c:pt idx="27">
                  <c:v>36553</c:v>
                </c:pt>
                <c:pt idx="28">
                  <c:v>36554</c:v>
                </c:pt>
                <c:pt idx="29">
                  <c:v>36555</c:v>
                </c:pt>
                <c:pt idx="30">
                  <c:v>36556</c:v>
                </c:pt>
                <c:pt idx="31">
                  <c:v>36557</c:v>
                </c:pt>
                <c:pt idx="32">
                  <c:v>36558</c:v>
                </c:pt>
                <c:pt idx="33">
                  <c:v>36559</c:v>
                </c:pt>
                <c:pt idx="34">
                  <c:v>36560</c:v>
                </c:pt>
                <c:pt idx="35">
                  <c:v>36561</c:v>
                </c:pt>
                <c:pt idx="36">
                  <c:v>36562</c:v>
                </c:pt>
                <c:pt idx="37">
                  <c:v>36563</c:v>
                </c:pt>
                <c:pt idx="38">
                  <c:v>36564</c:v>
                </c:pt>
                <c:pt idx="39">
                  <c:v>36565</c:v>
                </c:pt>
                <c:pt idx="40">
                  <c:v>36566</c:v>
                </c:pt>
                <c:pt idx="41">
                  <c:v>36567</c:v>
                </c:pt>
                <c:pt idx="42">
                  <c:v>36568</c:v>
                </c:pt>
                <c:pt idx="43">
                  <c:v>36569</c:v>
                </c:pt>
                <c:pt idx="44">
                  <c:v>36570</c:v>
                </c:pt>
                <c:pt idx="45">
                  <c:v>36571</c:v>
                </c:pt>
                <c:pt idx="46">
                  <c:v>36572</c:v>
                </c:pt>
                <c:pt idx="47">
                  <c:v>36573</c:v>
                </c:pt>
                <c:pt idx="48">
                  <c:v>36574</c:v>
                </c:pt>
                <c:pt idx="49">
                  <c:v>36575</c:v>
                </c:pt>
                <c:pt idx="50">
                  <c:v>36576</c:v>
                </c:pt>
                <c:pt idx="51">
                  <c:v>36577</c:v>
                </c:pt>
                <c:pt idx="52">
                  <c:v>36578</c:v>
                </c:pt>
                <c:pt idx="53">
                  <c:v>36579</c:v>
                </c:pt>
                <c:pt idx="54">
                  <c:v>36580</c:v>
                </c:pt>
                <c:pt idx="55">
                  <c:v>36581</c:v>
                </c:pt>
                <c:pt idx="56">
                  <c:v>36582</c:v>
                </c:pt>
                <c:pt idx="57">
                  <c:v>36583</c:v>
                </c:pt>
                <c:pt idx="58">
                  <c:v>36584</c:v>
                </c:pt>
                <c:pt idx="59">
                  <c:v>36585</c:v>
                </c:pt>
                <c:pt idx="60">
                  <c:v>36586</c:v>
                </c:pt>
                <c:pt idx="61">
                  <c:v>36587</c:v>
                </c:pt>
                <c:pt idx="62">
                  <c:v>36588</c:v>
                </c:pt>
                <c:pt idx="63">
                  <c:v>36589</c:v>
                </c:pt>
                <c:pt idx="64">
                  <c:v>36590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36596</c:v>
                </c:pt>
                <c:pt idx="71">
                  <c:v>36597</c:v>
                </c:pt>
                <c:pt idx="72">
                  <c:v>36598</c:v>
                </c:pt>
                <c:pt idx="73">
                  <c:v>36599</c:v>
                </c:pt>
                <c:pt idx="74">
                  <c:v>36600</c:v>
                </c:pt>
                <c:pt idx="75">
                  <c:v>36601</c:v>
                </c:pt>
                <c:pt idx="76">
                  <c:v>36602</c:v>
                </c:pt>
                <c:pt idx="77">
                  <c:v>36603</c:v>
                </c:pt>
                <c:pt idx="78">
                  <c:v>36604</c:v>
                </c:pt>
                <c:pt idx="79">
                  <c:v>36605</c:v>
                </c:pt>
                <c:pt idx="80">
                  <c:v>36606</c:v>
                </c:pt>
                <c:pt idx="81">
                  <c:v>36607</c:v>
                </c:pt>
                <c:pt idx="82">
                  <c:v>36608</c:v>
                </c:pt>
                <c:pt idx="83">
                  <c:v>36609</c:v>
                </c:pt>
                <c:pt idx="84">
                  <c:v>36610</c:v>
                </c:pt>
                <c:pt idx="85">
                  <c:v>36611</c:v>
                </c:pt>
                <c:pt idx="86">
                  <c:v>36612</c:v>
                </c:pt>
                <c:pt idx="87">
                  <c:v>36613</c:v>
                </c:pt>
                <c:pt idx="88">
                  <c:v>36614</c:v>
                </c:pt>
                <c:pt idx="89">
                  <c:v>36615</c:v>
                </c:pt>
                <c:pt idx="90">
                  <c:v>36616</c:v>
                </c:pt>
                <c:pt idx="91">
                  <c:v>36617</c:v>
                </c:pt>
                <c:pt idx="92">
                  <c:v>36618</c:v>
                </c:pt>
                <c:pt idx="93">
                  <c:v>36619</c:v>
                </c:pt>
                <c:pt idx="94">
                  <c:v>36620</c:v>
                </c:pt>
                <c:pt idx="95">
                  <c:v>36621</c:v>
                </c:pt>
                <c:pt idx="96">
                  <c:v>36622</c:v>
                </c:pt>
                <c:pt idx="97">
                  <c:v>36623</c:v>
                </c:pt>
                <c:pt idx="98">
                  <c:v>36624</c:v>
                </c:pt>
                <c:pt idx="99">
                  <c:v>36625</c:v>
                </c:pt>
                <c:pt idx="100">
                  <c:v>36626</c:v>
                </c:pt>
                <c:pt idx="101">
                  <c:v>36627</c:v>
                </c:pt>
                <c:pt idx="102">
                  <c:v>36628</c:v>
                </c:pt>
                <c:pt idx="103">
                  <c:v>36629</c:v>
                </c:pt>
                <c:pt idx="104">
                  <c:v>36630</c:v>
                </c:pt>
                <c:pt idx="105">
                  <c:v>36631</c:v>
                </c:pt>
                <c:pt idx="106">
                  <c:v>36632</c:v>
                </c:pt>
                <c:pt idx="107">
                  <c:v>36633</c:v>
                </c:pt>
                <c:pt idx="108">
                  <c:v>36634</c:v>
                </c:pt>
                <c:pt idx="109">
                  <c:v>36635</c:v>
                </c:pt>
                <c:pt idx="110">
                  <c:v>36636</c:v>
                </c:pt>
                <c:pt idx="111">
                  <c:v>36637</c:v>
                </c:pt>
                <c:pt idx="112">
                  <c:v>36638</c:v>
                </c:pt>
                <c:pt idx="113">
                  <c:v>36639</c:v>
                </c:pt>
                <c:pt idx="114">
                  <c:v>36640</c:v>
                </c:pt>
                <c:pt idx="115">
                  <c:v>36641</c:v>
                </c:pt>
                <c:pt idx="116">
                  <c:v>36642</c:v>
                </c:pt>
                <c:pt idx="117">
                  <c:v>36643</c:v>
                </c:pt>
                <c:pt idx="118">
                  <c:v>36644</c:v>
                </c:pt>
                <c:pt idx="119">
                  <c:v>36645</c:v>
                </c:pt>
                <c:pt idx="120">
                  <c:v>36646</c:v>
                </c:pt>
                <c:pt idx="121">
                  <c:v>36647</c:v>
                </c:pt>
                <c:pt idx="122">
                  <c:v>36648</c:v>
                </c:pt>
                <c:pt idx="123">
                  <c:v>36649</c:v>
                </c:pt>
                <c:pt idx="124">
                  <c:v>36650</c:v>
                </c:pt>
                <c:pt idx="125">
                  <c:v>36651</c:v>
                </c:pt>
                <c:pt idx="126">
                  <c:v>36652</c:v>
                </c:pt>
                <c:pt idx="127">
                  <c:v>36653</c:v>
                </c:pt>
                <c:pt idx="128">
                  <c:v>36654</c:v>
                </c:pt>
                <c:pt idx="129">
                  <c:v>36655</c:v>
                </c:pt>
                <c:pt idx="130">
                  <c:v>36656</c:v>
                </c:pt>
                <c:pt idx="131">
                  <c:v>36657</c:v>
                </c:pt>
                <c:pt idx="132">
                  <c:v>36658</c:v>
                </c:pt>
                <c:pt idx="133">
                  <c:v>36659</c:v>
                </c:pt>
                <c:pt idx="134">
                  <c:v>36660</c:v>
                </c:pt>
                <c:pt idx="135">
                  <c:v>36661</c:v>
                </c:pt>
                <c:pt idx="136">
                  <c:v>36662</c:v>
                </c:pt>
                <c:pt idx="137">
                  <c:v>36663</c:v>
                </c:pt>
                <c:pt idx="138">
                  <c:v>36664</c:v>
                </c:pt>
                <c:pt idx="139">
                  <c:v>36665</c:v>
                </c:pt>
                <c:pt idx="140">
                  <c:v>36666</c:v>
                </c:pt>
                <c:pt idx="141">
                  <c:v>36667</c:v>
                </c:pt>
                <c:pt idx="142">
                  <c:v>36668</c:v>
                </c:pt>
                <c:pt idx="143">
                  <c:v>36669</c:v>
                </c:pt>
                <c:pt idx="144">
                  <c:v>36670</c:v>
                </c:pt>
                <c:pt idx="145">
                  <c:v>36671</c:v>
                </c:pt>
                <c:pt idx="146">
                  <c:v>36672</c:v>
                </c:pt>
                <c:pt idx="147">
                  <c:v>36673</c:v>
                </c:pt>
                <c:pt idx="148">
                  <c:v>36674</c:v>
                </c:pt>
                <c:pt idx="149">
                  <c:v>36675</c:v>
                </c:pt>
                <c:pt idx="150">
                  <c:v>36676</c:v>
                </c:pt>
                <c:pt idx="151">
                  <c:v>36677</c:v>
                </c:pt>
                <c:pt idx="152">
                  <c:v>36678</c:v>
                </c:pt>
                <c:pt idx="153">
                  <c:v>36679</c:v>
                </c:pt>
                <c:pt idx="154">
                  <c:v>36680</c:v>
                </c:pt>
                <c:pt idx="155">
                  <c:v>36681</c:v>
                </c:pt>
                <c:pt idx="156">
                  <c:v>36682</c:v>
                </c:pt>
                <c:pt idx="157">
                  <c:v>36683</c:v>
                </c:pt>
                <c:pt idx="158">
                  <c:v>36684</c:v>
                </c:pt>
                <c:pt idx="159">
                  <c:v>36685</c:v>
                </c:pt>
                <c:pt idx="160">
                  <c:v>36686</c:v>
                </c:pt>
                <c:pt idx="161">
                  <c:v>36687</c:v>
                </c:pt>
                <c:pt idx="162">
                  <c:v>36688</c:v>
                </c:pt>
                <c:pt idx="163">
                  <c:v>36689</c:v>
                </c:pt>
                <c:pt idx="164">
                  <c:v>36690</c:v>
                </c:pt>
                <c:pt idx="165">
                  <c:v>36691</c:v>
                </c:pt>
                <c:pt idx="166">
                  <c:v>36692</c:v>
                </c:pt>
                <c:pt idx="167">
                  <c:v>36693</c:v>
                </c:pt>
                <c:pt idx="168">
                  <c:v>36694</c:v>
                </c:pt>
                <c:pt idx="169">
                  <c:v>36695</c:v>
                </c:pt>
                <c:pt idx="170">
                  <c:v>36696</c:v>
                </c:pt>
                <c:pt idx="171">
                  <c:v>36697</c:v>
                </c:pt>
                <c:pt idx="172">
                  <c:v>36698</c:v>
                </c:pt>
                <c:pt idx="173">
                  <c:v>36699</c:v>
                </c:pt>
                <c:pt idx="174">
                  <c:v>36700</c:v>
                </c:pt>
                <c:pt idx="175">
                  <c:v>36701</c:v>
                </c:pt>
                <c:pt idx="176">
                  <c:v>36702</c:v>
                </c:pt>
                <c:pt idx="177">
                  <c:v>36703</c:v>
                </c:pt>
                <c:pt idx="178">
                  <c:v>36704</c:v>
                </c:pt>
                <c:pt idx="179">
                  <c:v>36705</c:v>
                </c:pt>
                <c:pt idx="180">
                  <c:v>36706</c:v>
                </c:pt>
                <c:pt idx="181">
                  <c:v>36707</c:v>
                </c:pt>
                <c:pt idx="182">
                  <c:v>36708</c:v>
                </c:pt>
                <c:pt idx="183">
                  <c:v>36709</c:v>
                </c:pt>
                <c:pt idx="184">
                  <c:v>36710</c:v>
                </c:pt>
                <c:pt idx="185">
                  <c:v>36711</c:v>
                </c:pt>
                <c:pt idx="186">
                  <c:v>36712</c:v>
                </c:pt>
                <c:pt idx="187">
                  <c:v>36713</c:v>
                </c:pt>
                <c:pt idx="188">
                  <c:v>36714</c:v>
                </c:pt>
                <c:pt idx="189">
                  <c:v>36715</c:v>
                </c:pt>
                <c:pt idx="190">
                  <c:v>36716</c:v>
                </c:pt>
                <c:pt idx="191">
                  <c:v>36717</c:v>
                </c:pt>
                <c:pt idx="192">
                  <c:v>36718</c:v>
                </c:pt>
                <c:pt idx="193">
                  <c:v>36719</c:v>
                </c:pt>
                <c:pt idx="194">
                  <c:v>36720</c:v>
                </c:pt>
                <c:pt idx="195">
                  <c:v>36721</c:v>
                </c:pt>
                <c:pt idx="196">
                  <c:v>36722</c:v>
                </c:pt>
                <c:pt idx="197">
                  <c:v>36723</c:v>
                </c:pt>
                <c:pt idx="198">
                  <c:v>36724</c:v>
                </c:pt>
                <c:pt idx="199">
                  <c:v>36725</c:v>
                </c:pt>
                <c:pt idx="200">
                  <c:v>36726</c:v>
                </c:pt>
                <c:pt idx="201">
                  <c:v>36727</c:v>
                </c:pt>
                <c:pt idx="202">
                  <c:v>36728</c:v>
                </c:pt>
                <c:pt idx="203">
                  <c:v>36729</c:v>
                </c:pt>
                <c:pt idx="204">
                  <c:v>36730</c:v>
                </c:pt>
                <c:pt idx="205">
                  <c:v>36731</c:v>
                </c:pt>
                <c:pt idx="206">
                  <c:v>36732</c:v>
                </c:pt>
                <c:pt idx="207">
                  <c:v>36733</c:v>
                </c:pt>
                <c:pt idx="208">
                  <c:v>36734</c:v>
                </c:pt>
                <c:pt idx="209">
                  <c:v>36735</c:v>
                </c:pt>
                <c:pt idx="210">
                  <c:v>36736</c:v>
                </c:pt>
                <c:pt idx="211">
                  <c:v>36737</c:v>
                </c:pt>
                <c:pt idx="212">
                  <c:v>36738</c:v>
                </c:pt>
                <c:pt idx="213">
                  <c:v>36739</c:v>
                </c:pt>
                <c:pt idx="214">
                  <c:v>36740</c:v>
                </c:pt>
                <c:pt idx="215">
                  <c:v>36741</c:v>
                </c:pt>
                <c:pt idx="216">
                  <c:v>36742</c:v>
                </c:pt>
                <c:pt idx="217">
                  <c:v>36743</c:v>
                </c:pt>
                <c:pt idx="218">
                  <c:v>36744</c:v>
                </c:pt>
                <c:pt idx="219">
                  <c:v>36745</c:v>
                </c:pt>
                <c:pt idx="220">
                  <c:v>36746</c:v>
                </c:pt>
                <c:pt idx="221">
                  <c:v>36747</c:v>
                </c:pt>
                <c:pt idx="222">
                  <c:v>36748</c:v>
                </c:pt>
                <c:pt idx="223">
                  <c:v>36749</c:v>
                </c:pt>
                <c:pt idx="224">
                  <c:v>36750</c:v>
                </c:pt>
                <c:pt idx="225">
                  <c:v>36751</c:v>
                </c:pt>
                <c:pt idx="226">
                  <c:v>36752</c:v>
                </c:pt>
                <c:pt idx="227">
                  <c:v>36753</c:v>
                </c:pt>
                <c:pt idx="228">
                  <c:v>36754</c:v>
                </c:pt>
                <c:pt idx="229">
                  <c:v>36755</c:v>
                </c:pt>
                <c:pt idx="230">
                  <c:v>36756</c:v>
                </c:pt>
                <c:pt idx="231">
                  <c:v>36757</c:v>
                </c:pt>
                <c:pt idx="232">
                  <c:v>36758</c:v>
                </c:pt>
                <c:pt idx="233">
                  <c:v>36759</c:v>
                </c:pt>
                <c:pt idx="234">
                  <c:v>36760</c:v>
                </c:pt>
                <c:pt idx="235">
                  <c:v>36761</c:v>
                </c:pt>
                <c:pt idx="236">
                  <c:v>36762</c:v>
                </c:pt>
                <c:pt idx="237">
                  <c:v>36763</c:v>
                </c:pt>
                <c:pt idx="238">
                  <c:v>36764</c:v>
                </c:pt>
                <c:pt idx="239">
                  <c:v>36765</c:v>
                </c:pt>
                <c:pt idx="240">
                  <c:v>36766</c:v>
                </c:pt>
                <c:pt idx="241">
                  <c:v>36767</c:v>
                </c:pt>
                <c:pt idx="242">
                  <c:v>36768</c:v>
                </c:pt>
                <c:pt idx="243">
                  <c:v>36769</c:v>
                </c:pt>
                <c:pt idx="244">
                  <c:v>36770</c:v>
                </c:pt>
                <c:pt idx="245">
                  <c:v>36771</c:v>
                </c:pt>
                <c:pt idx="246">
                  <c:v>36772</c:v>
                </c:pt>
                <c:pt idx="247">
                  <c:v>36773</c:v>
                </c:pt>
                <c:pt idx="248">
                  <c:v>36774</c:v>
                </c:pt>
                <c:pt idx="249">
                  <c:v>36775</c:v>
                </c:pt>
                <c:pt idx="250">
                  <c:v>36776</c:v>
                </c:pt>
                <c:pt idx="251">
                  <c:v>36777</c:v>
                </c:pt>
                <c:pt idx="252">
                  <c:v>36778</c:v>
                </c:pt>
                <c:pt idx="253">
                  <c:v>36779</c:v>
                </c:pt>
                <c:pt idx="254">
                  <c:v>36780</c:v>
                </c:pt>
                <c:pt idx="255">
                  <c:v>36781</c:v>
                </c:pt>
                <c:pt idx="256">
                  <c:v>36782</c:v>
                </c:pt>
                <c:pt idx="257">
                  <c:v>36783</c:v>
                </c:pt>
                <c:pt idx="258">
                  <c:v>36784</c:v>
                </c:pt>
                <c:pt idx="259">
                  <c:v>36785</c:v>
                </c:pt>
                <c:pt idx="260">
                  <c:v>36786</c:v>
                </c:pt>
                <c:pt idx="261">
                  <c:v>36787</c:v>
                </c:pt>
                <c:pt idx="262">
                  <c:v>36788</c:v>
                </c:pt>
                <c:pt idx="263">
                  <c:v>36789</c:v>
                </c:pt>
                <c:pt idx="264">
                  <c:v>36790</c:v>
                </c:pt>
                <c:pt idx="265">
                  <c:v>36791</c:v>
                </c:pt>
                <c:pt idx="266">
                  <c:v>36792</c:v>
                </c:pt>
                <c:pt idx="267">
                  <c:v>36793</c:v>
                </c:pt>
                <c:pt idx="268">
                  <c:v>36794</c:v>
                </c:pt>
                <c:pt idx="269">
                  <c:v>36795</c:v>
                </c:pt>
                <c:pt idx="270">
                  <c:v>36796</c:v>
                </c:pt>
                <c:pt idx="271">
                  <c:v>36797</c:v>
                </c:pt>
                <c:pt idx="272">
                  <c:v>36798</c:v>
                </c:pt>
                <c:pt idx="273">
                  <c:v>36799</c:v>
                </c:pt>
                <c:pt idx="274">
                  <c:v>36800</c:v>
                </c:pt>
                <c:pt idx="275">
                  <c:v>36801</c:v>
                </c:pt>
                <c:pt idx="276">
                  <c:v>36802</c:v>
                </c:pt>
                <c:pt idx="277">
                  <c:v>36803</c:v>
                </c:pt>
                <c:pt idx="278">
                  <c:v>36804</c:v>
                </c:pt>
                <c:pt idx="279">
                  <c:v>36805</c:v>
                </c:pt>
                <c:pt idx="280">
                  <c:v>36806</c:v>
                </c:pt>
                <c:pt idx="281">
                  <c:v>36807</c:v>
                </c:pt>
                <c:pt idx="282">
                  <c:v>36808</c:v>
                </c:pt>
                <c:pt idx="283">
                  <c:v>36809</c:v>
                </c:pt>
                <c:pt idx="284">
                  <c:v>36810</c:v>
                </c:pt>
                <c:pt idx="285">
                  <c:v>36811</c:v>
                </c:pt>
                <c:pt idx="286">
                  <c:v>36812</c:v>
                </c:pt>
                <c:pt idx="287">
                  <c:v>36813</c:v>
                </c:pt>
                <c:pt idx="288">
                  <c:v>36814</c:v>
                </c:pt>
                <c:pt idx="289">
                  <c:v>36815</c:v>
                </c:pt>
                <c:pt idx="290">
                  <c:v>36816</c:v>
                </c:pt>
                <c:pt idx="291">
                  <c:v>36817</c:v>
                </c:pt>
                <c:pt idx="292">
                  <c:v>36818</c:v>
                </c:pt>
                <c:pt idx="293">
                  <c:v>36819</c:v>
                </c:pt>
                <c:pt idx="294">
                  <c:v>36820</c:v>
                </c:pt>
                <c:pt idx="295">
                  <c:v>36821</c:v>
                </c:pt>
                <c:pt idx="296">
                  <c:v>36822</c:v>
                </c:pt>
                <c:pt idx="297">
                  <c:v>36823</c:v>
                </c:pt>
                <c:pt idx="298">
                  <c:v>36824</c:v>
                </c:pt>
                <c:pt idx="299">
                  <c:v>36825</c:v>
                </c:pt>
                <c:pt idx="300">
                  <c:v>36826</c:v>
                </c:pt>
                <c:pt idx="301">
                  <c:v>36827</c:v>
                </c:pt>
                <c:pt idx="302">
                  <c:v>36828</c:v>
                </c:pt>
                <c:pt idx="303">
                  <c:v>36829</c:v>
                </c:pt>
                <c:pt idx="304">
                  <c:v>36830</c:v>
                </c:pt>
                <c:pt idx="305">
                  <c:v>36831</c:v>
                </c:pt>
                <c:pt idx="306">
                  <c:v>36832</c:v>
                </c:pt>
                <c:pt idx="307">
                  <c:v>36833</c:v>
                </c:pt>
                <c:pt idx="308">
                  <c:v>36834</c:v>
                </c:pt>
                <c:pt idx="309">
                  <c:v>36835</c:v>
                </c:pt>
                <c:pt idx="310">
                  <c:v>36836</c:v>
                </c:pt>
                <c:pt idx="311">
                  <c:v>36837</c:v>
                </c:pt>
                <c:pt idx="312">
                  <c:v>36838</c:v>
                </c:pt>
                <c:pt idx="313">
                  <c:v>36839</c:v>
                </c:pt>
                <c:pt idx="314">
                  <c:v>36840</c:v>
                </c:pt>
                <c:pt idx="315">
                  <c:v>36841</c:v>
                </c:pt>
                <c:pt idx="316">
                  <c:v>36842</c:v>
                </c:pt>
                <c:pt idx="317">
                  <c:v>36843</c:v>
                </c:pt>
                <c:pt idx="318">
                  <c:v>36844</c:v>
                </c:pt>
                <c:pt idx="319">
                  <c:v>36845</c:v>
                </c:pt>
                <c:pt idx="320">
                  <c:v>36846</c:v>
                </c:pt>
                <c:pt idx="321">
                  <c:v>36847</c:v>
                </c:pt>
                <c:pt idx="322">
                  <c:v>36848</c:v>
                </c:pt>
                <c:pt idx="323">
                  <c:v>36849</c:v>
                </c:pt>
                <c:pt idx="324">
                  <c:v>36850</c:v>
                </c:pt>
                <c:pt idx="325">
                  <c:v>36851</c:v>
                </c:pt>
                <c:pt idx="326">
                  <c:v>36852</c:v>
                </c:pt>
                <c:pt idx="327">
                  <c:v>36853</c:v>
                </c:pt>
                <c:pt idx="328">
                  <c:v>36854</c:v>
                </c:pt>
                <c:pt idx="329">
                  <c:v>36855</c:v>
                </c:pt>
                <c:pt idx="330">
                  <c:v>36856</c:v>
                </c:pt>
                <c:pt idx="331">
                  <c:v>36857</c:v>
                </c:pt>
                <c:pt idx="332">
                  <c:v>36858</c:v>
                </c:pt>
                <c:pt idx="333">
                  <c:v>36859</c:v>
                </c:pt>
                <c:pt idx="334">
                  <c:v>36860</c:v>
                </c:pt>
                <c:pt idx="335">
                  <c:v>36861</c:v>
                </c:pt>
                <c:pt idx="336">
                  <c:v>36862</c:v>
                </c:pt>
                <c:pt idx="337">
                  <c:v>36863</c:v>
                </c:pt>
                <c:pt idx="338">
                  <c:v>36864</c:v>
                </c:pt>
                <c:pt idx="339">
                  <c:v>36865</c:v>
                </c:pt>
                <c:pt idx="340">
                  <c:v>36866</c:v>
                </c:pt>
                <c:pt idx="341">
                  <c:v>36867</c:v>
                </c:pt>
                <c:pt idx="342">
                  <c:v>36868</c:v>
                </c:pt>
                <c:pt idx="343">
                  <c:v>36869</c:v>
                </c:pt>
                <c:pt idx="344">
                  <c:v>36870</c:v>
                </c:pt>
                <c:pt idx="345">
                  <c:v>36871</c:v>
                </c:pt>
                <c:pt idx="346">
                  <c:v>36872</c:v>
                </c:pt>
                <c:pt idx="347">
                  <c:v>36873</c:v>
                </c:pt>
                <c:pt idx="348">
                  <c:v>36874</c:v>
                </c:pt>
                <c:pt idx="349">
                  <c:v>36875</c:v>
                </c:pt>
                <c:pt idx="350">
                  <c:v>36876</c:v>
                </c:pt>
                <c:pt idx="351">
                  <c:v>36877</c:v>
                </c:pt>
                <c:pt idx="352">
                  <c:v>36878</c:v>
                </c:pt>
                <c:pt idx="353">
                  <c:v>36879</c:v>
                </c:pt>
                <c:pt idx="354">
                  <c:v>36880</c:v>
                </c:pt>
                <c:pt idx="355">
                  <c:v>36881</c:v>
                </c:pt>
                <c:pt idx="356">
                  <c:v>36882</c:v>
                </c:pt>
                <c:pt idx="357">
                  <c:v>36883</c:v>
                </c:pt>
                <c:pt idx="358">
                  <c:v>36884</c:v>
                </c:pt>
                <c:pt idx="359">
                  <c:v>36885</c:v>
                </c:pt>
                <c:pt idx="360">
                  <c:v>36886</c:v>
                </c:pt>
                <c:pt idx="361">
                  <c:v>36887</c:v>
                </c:pt>
                <c:pt idx="362">
                  <c:v>36888</c:v>
                </c:pt>
                <c:pt idx="363">
                  <c:v>36889</c:v>
                </c:pt>
                <c:pt idx="364">
                  <c:v>36890</c:v>
                </c:pt>
                <c:pt idx="365">
                  <c:v>36891</c:v>
                </c:pt>
              </c:numCache>
            </c:numRef>
          </c:cat>
          <c:val>
            <c:numRef>
              <c:f>'2000'!$R$69:$R$434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0-443C-86DB-5CE54F2CC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783224"/>
        <c:axId val="2070787224"/>
      </c:barChart>
      <c:dateAx>
        <c:axId val="207078322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87224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787224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8.9955022488755598E-3"/>
              <c:y val="0.32238805970149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832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'2001'!$B$53:$M$53</c:f>
              <c:numCache>
                <c:formatCode>0</c:formatCode>
                <c:ptCount val="12"/>
                <c:pt idx="0">
                  <c:v>19</c:v>
                </c:pt>
                <c:pt idx="1">
                  <c:v>18</c:v>
                </c:pt>
                <c:pt idx="2">
                  <c:v>15</c:v>
                </c:pt>
                <c:pt idx="3">
                  <c:v>15</c:v>
                </c:pt>
                <c:pt idx="4">
                  <c:v>10</c:v>
                </c:pt>
                <c:pt idx="5">
                  <c:v>14</c:v>
                </c:pt>
                <c:pt idx="6">
                  <c:v>13</c:v>
                </c:pt>
                <c:pt idx="7">
                  <c:v>5</c:v>
                </c:pt>
                <c:pt idx="8">
                  <c:v>6</c:v>
                </c:pt>
                <c:pt idx="9">
                  <c:v>23</c:v>
                </c:pt>
                <c:pt idx="10">
                  <c:v>21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B-4518-9235-AD8FDB65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755880"/>
        <c:axId val="2070759880"/>
      </c:barChart>
      <c:catAx>
        <c:axId val="2070755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59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75988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7558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79456310565035204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'2001'!$P$69:$P$433</c:f>
              <c:numCache>
                <c:formatCode>d\-mmm</c:formatCode>
                <c:ptCount val="365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37196</c:v>
                </c:pt>
                <c:pt idx="305">
                  <c:v>37197</c:v>
                </c:pt>
                <c:pt idx="306">
                  <c:v>37198</c:v>
                </c:pt>
                <c:pt idx="307">
                  <c:v>37199</c:v>
                </c:pt>
                <c:pt idx="308">
                  <c:v>37200</c:v>
                </c:pt>
                <c:pt idx="309">
                  <c:v>37201</c:v>
                </c:pt>
                <c:pt idx="310">
                  <c:v>37202</c:v>
                </c:pt>
                <c:pt idx="311">
                  <c:v>37203</c:v>
                </c:pt>
                <c:pt idx="312">
                  <c:v>37204</c:v>
                </c:pt>
                <c:pt idx="313">
                  <c:v>37205</c:v>
                </c:pt>
                <c:pt idx="314">
                  <c:v>37206</c:v>
                </c:pt>
                <c:pt idx="315">
                  <c:v>37207</c:v>
                </c:pt>
                <c:pt idx="316">
                  <c:v>37208</c:v>
                </c:pt>
                <c:pt idx="317">
                  <c:v>37209</c:v>
                </c:pt>
                <c:pt idx="318">
                  <c:v>37210</c:v>
                </c:pt>
                <c:pt idx="319">
                  <c:v>37211</c:v>
                </c:pt>
                <c:pt idx="320">
                  <c:v>37212</c:v>
                </c:pt>
                <c:pt idx="321">
                  <c:v>37213</c:v>
                </c:pt>
                <c:pt idx="322">
                  <c:v>37214</c:v>
                </c:pt>
                <c:pt idx="323">
                  <c:v>37215</c:v>
                </c:pt>
                <c:pt idx="324">
                  <c:v>37216</c:v>
                </c:pt>
                <c:pt idx="325">
                  <c:v>37217</c:v>
                </c:pt>
                <c:pt idx="326">
                  <c:v>37218</c:v>
                </c:pt>
                <c:pt idx="327">
                  <c:v>37219</c:v>
                </c:pt>
                <c:pt idx="328">
                  <c:v>37220</c:v>
                </c:pt>
                <c:pt idx="329">
                  <c:v>37221</c:v>
                </c:pt>
                <c:pt idx="330">
                  <c:v>37222</c:v>
                </c:pt>
                <c:pt idx="331">
                  <c:v>37223</c:v>
                </c:pt>
                <c:pt idx="332">
                  <c:v>37224</c:v>
                </c:pt>
                <c:pt idx="333">
                  <c:v>37225</c:v>
                </c:pt>
                <c:pt idx="334">
                  <c:v>37226</c:v>
                </c:pt>
                <c:pt idx="335">
                  <c:v>37227</c:v>
                </c:pt>
                <c:pt idx="336">
                  <c:v>37228</c:v>
                </c:pt>
                <c:pt idx="337">
                  <c:v>37229</c:v>
                </c:pt>
                <c:pt idx="338">
                  <c:v>37230</c:v>
                </c:pt>
                <c:pt idx="339">
                  <c:v>37231</c:v>
                </c:pt>
                <c:pt idx="340">
                  <c:v>37232</c:v>
                </c:pt>
                <c:pt idx="341">
                  <c:v>37233</c:v>
                </c:pt>
                <c:pt idx="342">
                  <c:v>37234</c:v>
                </c:pt>
                <c:pt idx="343">
                  <c:v>37235</c:v>
                </c:pt>
                <c:pt idx="344">
                  <c:v>37236</c:v>
                </c:pt>
                <c:pt idx="345">
                  <c:v>37237</c:v>
                </c:pt>
                <c:pt idx="346">
                  <c:v>37238</c:v>
                </c:pt>
                <c:pt idx="347">
                  <c:v>37239</c:v>
                </c:pt>
                <c:pt idx="348">
                  <c:v>37240</c:v>
                </c:pt>
                <c:pt idx="349">
                  <c:v>37241</c:v>
                </c:pt>
                <c:pt idx="350">
                  <c:v>37242</c:v>
                </c:pt>
                <c:pt idx="351">
                  <c:v>37243</c:v>
                </c:pt>
                <c:pt idx="352">
                  <c:v>37244</c:v>
                </c:pt>
                <c:pt idx="353">
                  <c:v>37245</c:v>
                </c:pt>
                <c:pt idx="354">
                  <c:v>37246</c:v>
                </c:pt>
                <c:pt idx="355">
                  <c:v>37247</c:v>
                </c:pt>
                <c:pt idx="356">
                  <c:v>37248</c:v>
                </c:pt>
                <c:pt idx="357">
                  <c:v>37249</c:v>
                </c:pt>
                <c:pt idx="358">
                  <c:v>37250</c:v>
                </c:pt>
                <c:pt idx="359">
                  <c:v>37251</c:v>
                </c:pt>
                <c:pt idx="360">
                  <c:v>37252</c:v>
                </c:pt>
                <c:pt idx="361">
                  <c:v>37253</c:v>
                </c:pt>
                <c:pt idx="362">
                  <c:v>37254</c:v>
                </c:pt>
                <c:pt idx="363">
                  <c:v>37255</c:v>
                </c:pt>
                <c:pt idx="364">
                  <c:v>37256</c:v>
                </c:pt>
              </c:numCache>
            </c:numRef>
          </c:cat>
          <c:val>
            <c:numRef>
              <c:f>'2001'!$Q$69:$Q$433</c:f>
              <c:numCache>
                <c:formatCode>General</c:formatCode>
                <c:ptCount val="365"/>
                <c:pt idx="0">
                  <c:v>0</c:v>
                </c:pt>
                <c:pt idx="1">
                  <c:v>15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68</c:v>
                </c:pt>
                <c:pt idx="6">
                  <c:v>5</c:v>
                </c:pt>
                <c:pt idx="7">
                  <c:v>21</c:v>
                </c:pt>
                <c:pt idx="8">
                  <c:v>150</c:v>
                </c:pt>
                <c:pt idx="9">
                  <c:v>42</c:v>
                </c:pt>
                <c:pt idx="10">
                  <c:v>5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34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15</c:v>
                </c:pt>
                <c:pt idx="24">
                  <c:v>84</c:v>
                </c:pt>
                <c:pt idx="25">
                  <c:v>30</c:v>
                </c:pt>
                <c:pt idx="26">
                  <c:v>0</c:v>
                </c:pt>
                <c:pt idx="27">
                  <c:v>21</c:v>
                </c:pt>
                <c:pt idx="28">
                  <c:v>40</c:v>
                </c:pt>
                <c:pt idx="29">
                  <c:v>30</c:v>
                </c:pt>
                <c:pt idx="30">
                  <c:v>0</c:v>
                </c:pt>
                <c:pt idx="31">
                  <c:v>20</c:v>
                </c:pt>
                <c:pt idx="32">
                  <c:v>0</c:v>
                </c:pt>
                <c:pt idx="33">
                  <c:v>10</c:v>
                </c:pt>
                <c:pt idx="34">
                  <c:v>30</c:v>
                </c:pt>
                <c:pt idx="35">
                  <c:v>0</c:v>
                </c:pt>
                <c:pt idx="36">
                  <c:v>10</c:v>
                </c:pt>
                <c:pt idx="37">
                  <c:v>52</c:v>
                </c:pt>
                <c:pt idx="38">
                  <c:v>15</c:v>
                </c:pt>
                <c:pt idx="39">
                  <c:v>28</c:v>
                </c:pt>
                <c:pt idx="40">
                  <c:v>52</c:v>
                </c:pt>
                <c:pt idx="41">
                  <c:v>0</c:v>
                </c:pt>
                <c:pt idx="42">
                  <c:v>10</c:v>
                </c:pt>
                <c:pt idx="43">
                  <c:v>0</c:v>
                </c:pt>
                <c:pt idx="44">
                  <c:v>0</c:v>
                </c:pt>
                <c:pt idx="45">
                  <c:v>15</c:v>
                </c:pt>
                <c:pt idx="46">
                  <c:v>0</c:v>
                </c:pt>
                <c:pt idx="47">
                  <c:v>15</c:v>
                </c:pt>
                <c:pt idx="48">
                  <c:v>0</c:v>
                </c:pt>
                <c:pt idx="49">
                  <c:v>15</c:v>
                </c:pt>
                <c:pt idx="50">
                  <c:v>0</c:v>
                </c:pt>
                <c:pt idx="51">
                  <c:v>30</c:v>
                </c:pt>
                <c:pt idx="52">
                  <c:v>54</c:v>
                </c:pt>
                <c:pt idx="53">
                  <c:v>15</c:v>
                </c:pt>
                <c:pt idx="54">
                  <c:v>20</c:v>
                </c:pt>
                <c:pt idx="55">
                  <c:v>0</c:v>
                </c:pt>
                <c:pt idx="56">
                  <c:v>45</c:v>
                </c:pt>
                <c:pt idx="57">
                  <c:v>2</c:v>
                </c:pt>
                <c:pt idx="58">
                  <c:v>0</c:v>
                </c:pt>
                <c:pt idx="59">
                  <c:v>45</c:v>
                </c:pt>
                <c:pt idx="60">
                  <c:v>10</c:v>
                </c:pt>
                <c:pt idx="61">
                  <c:v>20</c:v>
                </c:pt>
                <c:pt idx="62">
                  <c:v>0</c:v>
                </c:pt>
                <c:pt idx="63">
                  <c:v>53</c:v>
                </c:pt>
                <c:pt idx="64">
                  <c:v>0</c:v>
                </c:pt>
                <c:pt idx="65">
                  <c:v>20</c:v>
                </c:pt>
                <c:pt idx="66">
                  <c:v>58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37</c:v>
                </c:pt>
                <c:pt idx="79">
                  <c:v>5</c:v>
                </c:pt>
                <c:pt idx="80">
                  <c:v>15</c:v>
                </c:pt>
                <c:pt idx="81">
                  <c:v>41</c:v>
                </c:pt>
                <c:pt idx="82">
                  <c:v>20</c:v>
                </c:pt>
                <c:pt idx="83">
                  <c:v>36</c:v>
                </c:pt>
                <c:pt idx="84">
                  <c:v>14</c:v>
                </c:pt>
                <c:pt idx="85">
                  <c:v>0</c:v>
                </c:pt>
                <c:pt idx="86">
                  <c:v>56</c:v>
                </c:pt>
                <c:pt idx="87">
                  <c:v>0</c:v>
                </c:pt>
                <c:pt idx="88">
                  <c:v>50</c:v>
                </c:pt>
                <c:pt idx="89">
                  <c:v>0</c:v>
                </c:pt>
                <c:pt idx="90">
                  <c:v>0</c:v>
                </c:pt>
                <c:pt idx="91">
                  <c:v>15</c:v>
                </c:pt>
                <c:pt idx="92">
                  <c:v>35</c:v>
                </c:pt>
                <c:pt idx="93">
                  <c:v>10</c:v>
                </c:pt>
                <c:pt idx="94">
                  <c:v>0</c:v>
                </c:pt>
                <c:pt idx="95">
                  <c:v>35</c:v>
                </c:pt>
                <c:pt idx="96">
                  <c:v>20</c:v>
                </c:pt>
                <c:pt idx="97">
                  <c:v>35</c:v>
                </c:pt>
                <c:pt idx="98">
                  <c:v>0</c:v>
                </c:pt>
                <c:pt idx="99">
                  <c:v>0</c:v>
                </c:pt>
                <c:pt idx="100">
                  <c:v>20</c:v>
                </c:pt>
                <c:pt idx="101">
                  <c:v>37</c:v>
                </c:pt>
                <c:pt idx="102">
                  <c:v>20</c:v>
                </c:pt>
                <c:pt idx="103">
                  <c:v>7</c:v>
                </c:pt>
                <c:pt idx="104">
                  <c:v>25</c:v>
                </c:pt>
                <c:pt idx="105">
                  <c:v>0</c:v>
                </c:pt>
                <c:pt idx="106">
                  <c:v>27</c:v>
                </c:pt>
                <c:pt idx="107">
                  <c:v>0</c:v>
                </c:pt>
                <c:pt idx="108">
                  <c:v>28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10</c:v>
                </c:pt>
                <c:pt idx="119">
                  <c:v>0</c:v>
                </c:pt>
                <c:pt idx="120">
                  <c:v>15</c:v>
                </c:pt>
                <c:pt idx="121">
                  <c:v>38</c:v>
                </c:pt>
                <c:pt idx="122">
                  <c:v>25</c:v>
                </c:pt>
                <c:pt idx="123">
                  <c:v>0</c:v>
                </c:pt>
                <c:pt idx="124">
                  <c:v>21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28</c:v>
                </c:pt>
                <c:pt idx="140">
                  <c:v>35</c:v>
                </c:pt>
                <c:pt idx="141">
                  <c:v>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15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31</c:v>
                </c:pt>
                <c:pt idx="152">
                  <c:v>0</c:v>
                </c:pt>
                <c:pt idx="153">
                  <c:v>10</c:v>
                </c:pt>
                <c:pt idx="154">
                  <c:v>0</c:v>
                </c:pt>
                <c:pt idx="155">
                  <c:v>28</c:v>
                </c:pt>
                <c:pt idx="156">
                  <c:v>19</c:v>
                </c:pt>
                <c:pt idx="157">
                  <c:v>15</c:v>
                </c:pt>
                <c:pt idx="158">
                  <c:v>39</c:v>
                </c:pt>
                <c:pt idx="159">
                  <c:v>25</c:v>
                </c:pt>
                <c:pt idx="160">
                  <c:v>20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5</c:v>
                </c:pt>
                <c:pt idx="165">
                  <c:v>10</c:v>
                </c:pt>
                <c:pt idx="166">
                  <c:v>0</c:v>
                </c:pt>
                <c:pt idx="167">
                  <c:v>0</c:v>
                </c:pt>
                <c:pt idx="168">
                  <c:v>15</c:v>
                </c:pt>
                <c:pt idx="169">
                  <c:v>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7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5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15</c:v>
                </c:pt>
                <c:pt idx="190">
                  <c:v>0</c:v>
                </c:pt>
                <c:pt idx="191">
                  <c:v>0</c:v>
                </c:pt>
                <c:pt idx="192">
                  <c:v>8</c:v>
                </c:pt>
                <c:pt idx="193">
                  <c:v>5</c:v>
                </c:pt>
                <c:pt idx="194">
                  <c:v>10</c:v>
                </c:pt>
                <c:pt idx="195">
                  <c:v>18</c:v>
                </c:pt>
                <c:pt idx="196">
                  <c:v>8</c:v>
                </c:pt>
                <c:pt idx="197">
                  <c:v>23</c:v>
                </c:pt>
                <c:pt idx="198">
                  <c:v>23</c:v>
                </c:pt>
                <c:pt idx="199">
                  <c:v>23</c:v>
                </c:pt>
                <c:pt idx="200">
                  <c:v>38</c:v>
                </c:pt>
                <c:pt idx="201">
                  <c:v>20</c:v>
                </c:pt>
                <c:pt idx="202">
                  <c:v>28</c:v>
                </c:pt>
                <c:pt idx="203">
                  <c:v>25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2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21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18</c:v>
                </c:pt>
                <c:pt idx="246">
                  <c:v>20</c:v>
                </c:pt>
                <c:pt idx="247">
                  <c:v>16</c:v>
                </c:pt>
                <c:pt idx="248">
                  <c:v>0</c:v>
                </c:pt>
                <c:pt idx="249">
                  <c:v>15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25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5</c:v>
                </c:pt>
                <c:pt idx="274">
                  <c:v>16</c:v>
                </c:pt>
                <c:pt idx="275">
                  <c:v>22</c:v>
                </c:pt>
                <c:pt idx="276">
                  <c:v>45</c:v>
                </c:pt>
                <c:pt idx="277">
                  <c:v>10</c:v>
                </c:pt>
                <c:pt idx="278">
                  <c:v>7</c:v>
                </c:pt>
                <c:pt idx="279">
                  <c:v>37</c:v>
                </c:pt>
                <c:pt idx="280">
                  <c:v>8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14</c:v>
                </c:pt>
                <c:pt idx="286">
                  <c:v>50</c:v>
                </c:pt>
                <c:pt idx="287">
                  <c:v>5</c:v>
                </c:pt>
                <c:pt idx="288">
                  <c:v>26</c:v>
                </c:pt>
                <c:pt idx="289">
                  <c:v>40</c:v>
                </c:pt>
                <c:pt idx="290">
                  <c:v>20</c:v>
                </c:pt>
                <c:pt idx="291">
                  <c:v>13</c:v>
                </c:pt>
                <c:pt idx="292">
                  <c:v>28</c:v>
                </c:pt>
                <c:pt idx="293">
                  <c:v>7</c:v>
                </c:pt>
                <c:pt idx="294">
                  <c:v>3</c:v>
                </c:pt>
                <c:pt idx="295">
                  <c:v>32</c:v>
                </c:pt>
                <c:pt idx="296">
                  <c:v>0</c:v>
                </c:pt>
                <c:pt idx="297">
                  <c:v>27</c:v>
                </c:pt>
                <c:pt idx="298">
                  <c:v>30</c:v>
                </c:pt>
                <c:pt idx="299">
                  <c:v>5</c:v>
                </c:pt>
                <c:pt idx="300">
                  <c:v>0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24</c:v>
                </c:pt>
                <c:pt idx="305">
                  <c:v>5</c:v>
                </c:pt>
                <c:pt idx="306">
                  <c:v>0</c:v>
                </c:pt>
                <c:pt idx="307">
                  <c:v>35</c:v>
                </c:pt>
                <c:pt idx="308">
                  <c:v>20</c:v>
                </c:pt>
                <c:pt idx="309">
                  <c:v>10</c:v>
                </c:pt>
                <c:pt idx="310">
                  <c:v>25</c:v>
                </c:pt>
                <c:pt idx="311">
                  <c:v>64</c:v>
                </c:pt>
                <c:pt idx="312">
                  <c:v>25</c:v>
                </c:pt>
                <c:pt idx="313">
                  <c:v>10</c:v>
                </c:pt>
                <c:pt idx="314">
                  <c:v>0</c:v>
                </c:pt>
                <c:pt idx="315">
                  <c:v>22</c:v>
                </c:pt>
                <c:pt idx="316">
                  <c:v>5</c:v>
                </c:pt>
                <c:pt idx="317">
                  <c:v>37</c:v>
                </c:pt>
                <c:pt idx="318">
                  <c:v>45</c:v>
                </c:pt>
                <c:pt idx="319">
                  <c:v>25</c:v>
                </c:pt>
                <c:pt idx="320">
                  <c:v>20</c:v>
                </c:pt>
                <c:pt idx="321">
                  <c:v>0</c:v>
                </c:pt>
                <c:pt idx="322">
                  <c:v>40</c:v>
                </c:pt>
                <c:pt idx="323">
                  <c:v>20</c:v>
                </c:pt>
                <c:pt idx="324">
                  <c:v>15</c:v>
                </c:pt>
                <c:pt idx="325">
                  <c:v>25</c:v>
                </c:pt>
                <c:pt idx="326">
                  <c:v>10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21</c:v>
                </c:pt>
                <c:pt idx="337">
                  <c:v>30</c:v>
                </c:pt>
                <c:pt idx="338">
                  <c:v>0</c:v>
                </c:pt>
                <c:pt idx="339">
                  <c:v>8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10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33</c:v>
                </c:pt>
                <c:pt idx="361">
                  <c:v>14</c:v>
                </c:pt>
                <c:pt idx="362">
                  <c:v>0</c:v>
                </c:pt>
                <c:pt idx="363">
                  <c:v>0</c:v>
                </c:pt>
                <c:pt idx="364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0-4BDC-8AE1-D6CA50D3246A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'2001'!$P$69:$P$433</c:f>
              <c:numCache>
                <c:formatCode>d\-mmm</c:formatCode>
                <c:ptCount val="365"/>
                <c:pt idx="0">
                  <c:v>36892</c:v>
                </c:pt>
                <c:pt idx="1">
                  <c:v>36893</c:v>
                </c:pt>
                <c:pt idx="2">
                  <c:v>36894</c:v>
                </c:pt>
                <c:pt idx="3">
                  <c:v>36895</c:v>
                </c:pt>
                <c:pt idx="4">
                  <c:v>36896</c:v>
                </c:pt>
                <c:pt idx="5">
                  <c:v>36897</c:v>
                </c:pt>
                <c:pt idx="6">
                  <c:v>36898</c:v>
                </c:pt>
                <c:pt idx="7">
                  <c:v>36899</c:v>
                </c:pt>
                <c:pt idx="8">
                  <c:v>36900</c:v>
                </c:pt>
                <c:pt idx="9">
                  <c:v>36901</c:v>
                </c:pt>
                <c:pt idx="10">
                  <c:v>36902</c:v>
                </c:pt>
                <c:pt idx="11">
                  <c:v>36903</c:v>
                </c:pt>
                <c:pt idx="12">
                  <c:v>36904</c:v>
                </c:pt>
                <c:pt idx="13">
                  <c:v>36905</c:v>
                </c:pt>
                <c:pt idx="14">
                  <c:v>36906</c:v>
                </c:pt>
                <c:pt idx="15">
                  <c:v>36907</c:v>
                </c:pt>
                <c:pt idx="16">
                  <c:v>36908</c:v>
                </c:pt>
                <c:pt idx="17">
                  <c:v>36909</c:v>
                </c:pt>
                <c:pt idx="18">
                  <c:v>36910</c:v>
                </c:pt>
                <c:pt idx="19">
                  <c:v>36911</c:v>
                </c:pt>
                <c:pt idx="20">
                  <c:v>36912</c:v>
                </c:pt>
                <c:pt idx="21">
                  <c:v>36913</c:v>
                </c:pt>
                <c:pt idx="22">
                  <c:v>36914</c:v>
                </c:pt>
                <c:pt idx="23">
                  <c:v>36915</c:v>
                </c:pt>
                <c:pt idx="24">
                  <c:v>36916</c:v>
                </c:pt>
                <c:pt idx="25">
                  <c:v>36917</c:v>
                </c:pt>
                <c:pt idx="26">
                  <c:v>36918</c:v>
                </c:pt>
                <c:pt idx="27">
                  <c:v>36919</c:v>
                </c:pt>
                <c:pt idx="28">
                  <c:v>36920</c:v>
                </c:pt>
                <c:pt idx="29">
                  <c:v>36921</c:v>
                </c:pt>
                <c:pt idx="30">
                  <c:v>36922</c:v>
                </c:pt>
                <c:pt idx="31">
                  <c:v>36923</c:v>
                </c:pt>
                <c:pt idx="32">
                  <c:v>36924</c:v>
                </c:pt>
                <c:pt idx="33">
                  <c:v>36925</c:v>
                </c:pt>
                <c:pt idx="34">
                  <c:v>36926</c:v>
                </c:pt>
                <c:pt idx="35">
                  <c:v>36927</c:v>
                </c:pt>
                <c:pt idx="36">
                  <c:v>36928</c:v>
                </c:pt>
                <c:pt idx="37">
                  <c:v>36929</c:v>
                </c:pt>
                <c:pt idx="38">
                  <c:v>36930</c:v>
                </c:pt>
                <c:pt idx="39">
                  <c:v>36931</c:v>
                </c:pt>
                <c:pt idx="40">
                  <c:v>36932</c:v>
                </c:pt>
                <c:pt idx="41">
                  <c:v>36933</c:v>
                </c:pt>
                <c:pt idx="42">
                  <c:v>36934</c:v>
                </c:pt>
                <c:pt idx="43">
                  <c:v>36935</c:v>
                </c:pt>
                <c:pt idx="44">
                  <c:v>36936</c:v>
                </c:pt>
                <c:pt idx="45">
                  <c:v>36937</c:v>
                </c:pt>
                <c:pt idx="46">
                  <c:v>36938</c:v>
                </c:pt>
                <c:pt idx="47">
                  <c:v>36939</c:v>
                </c:pt>
                <c:pt idx="48">
                  <c:v>36940</c:v>
                </c:pt>
                <c:pt idx="49">
                  <c:v>36941</c:v>
                </c:pt>
                <c:pt idx="50">
                  <c:v>36942</c:v>
                </c:pt>
                <c:pt idx="51">
                  <c:v>36943</c:v>
                </c:pt>
                <c:pt idx="52">
                  <c:v>36944</c:v>
                </c:pt>
                <c:pt idx="53">
                  <c:v>36945</c:v>
                </c:pt>
                <c:pt idx="54">
                  <c:v>36946</c:v>
                </c:pt>
                <c:pt idx="55">
                  <c:v>36947</c:v>
                </c:pt>
                <c:pt idx="56">
                  <c:v>36948</c:v>
                </c:pt>
                <c:pt idx="57">
                  <c:v>36949</c:v>
                </c:pt>
                <c:pt idx="58">
                  <c:v>36950</c:v>
                </c:pt>
                <c:pt idx="59">
                  <c:v>36951</c:v>
                </c:pt>
                <c:pt idx="60">
                  <c:v>36952</c:v>
                </c:pt>
                <c:pt idx="61">
                  <c:v>36953</c:v>
                </c:pt>
                <c:pt idx="62">
                  <c:v>36954</c:v>
                </c:pt>
                <c:pt idx="63">
                  <c:v>36955</c:v>
                </c:pt>
                <c:pt idx="64">
                  <c:v>36956</c:v>
                </c:pt>
                <c:pt idx="65">
                  <c:v>36957</c:v>
                </c:pt>
                <c:pt idx="66">
                  <c:v>36958</c:v>
                </c:pt>
                <c:pt idx="67">
                  <c:v>36959</c:v>
                </c:pt>
                <c:pt idx="68">
                  <c:v>36960</c:v>
                </c:pt>
                <c:pt idx="69">
                  <c:v>36961</c:v>
                </c:pt>
                <c:pt idx="70">
                  <c:v>36962</c:v>
                </c:pt>
                <c:pt idx="71">
                  <c:v>36963</c:v>
                </c:pt>
                <c:pt idx="72">
                  <c:v>36964</c:v>
                </c:pt>
                <c:pt idx="73">
                  <c:v>36965</c:v>
                </c:pt>
                <c:pt idx="74">
                  <c:v>36966</c:v>
                </c:pt>
                <c:pt idx="75">
                  <c:v>36967</c:v>
                </c:pt>
                <c:pt idx="76">
                  <c:v>36968</c:v>
                </c:pt>
                <c:pt idx="77">
                  <c:v>36969</c:v>
                </c:pt>
                <c:pt idx="78">
                  <c:v>36970</c:v>
                </c:pt>
                <c:pt idx="79">
                  <c:v>36971</c:v>
                </c:pt>
                <c:pt idx="80">
                  <c:v>36972</c:v>
                </c:pt>
                <c:pt idx="81">
                  <c:v>36973</c:v>
                </c:pt>
                <c:pt idx="82">
                  <c:v>36974</c:v>
                </c:pt>
                <c:pt idx="83">
                  <c:v>36975</c:v>
                </c:pt>
                <c:pt idx="84">
                  <c:v>36976</c:v>
                </c:pt>
                <c:pt idx="85">
                  <c:v>36977</c:v>
                </c:pt>
                <c:pt idx="86">
                  <c:v>36978</c:v>
                </c:pt>
                <c:pt idx="87">
                  <c:v>36979</c:v>
                </c:pt>
                <c:pt idx="88">
                  <c:v>36980</c:v>
                </c:pt>
                <c:pt idx="89">
                  <c:v>36981</c:v>
                </c:pt>
                <c:pt idx="90">
                  <c:v>36982</c:v>
                </c:pt>
                <c:pt idx="91">
                  <c:v>36983</c:v>
                </c:pt>
                <c:pt idx="92">
                  <c:v>36984</c:v>
                </c:pt>
                <c:pt idx="93">
                  <c:v>36985</c:v>
                </c:pt>
                <c:pt idx="94">
                  <c:v>36986</c:v>
                </c:pt>
                <c:pt idx="95">
                  <c:v>36987</c:v>
                </c:pt>
                <c:pt idx="96">
                  <c:v>36988</c:v>
                </c:pt>
                <c:pt idx="97">
                  <c:v>36989</c:v>
                </c:pt>
                <c:pt idx="98">
                  <c:v>36990</c:v>
                </c:pt>
                <c:pt idx="99">
                  <c:v>36991</c:v>
                </c:pt>
                <c:pt idx="100">
                  <c:v>36992</c:v>
                </c:pt>
                <c:pt idx="101">
                  <c:v>36993</c:v>
                </c:pt>
                <c:pt idx="102">
                  <c:v>36994</c:v>
                </c:pt>
                <c:pt idx="103">
                  <c:v>36995</c:v>
                </c:pt>
                <c:pt idx="104">
                  <c:v>36996</c:v>
                </c:pt>
                <c:pt idx="105">
                  <c:v>36997</c:v>
                </c:pt>
                <c:pt idx="106">
                  <c:v>36998</c:v>
                </c:pt>
                <c:pt idx="107">
                  <c:v>36999</c:v>
                </c:pt>
                <c:pt idx="108">
                  <c:v>37000</c:v>
                </c:pt>
                <c:pt idx="109">
                  <c:v>37001</c:v>
                </c:pt>
                <c:pt idx="110">
                  <c:v>37002</c:v>
                </c:pt>
                <c:pt idx="111">
                  <c:v>37003</c:v>
                </c:pt>
                <c:pt idx="112">
                  <c:v>37004</c:v>
                </c:pt>
                <c:pt idx="113">
                  <c:v>37005</c:v>
                </c:pt>
                <c:pt idx="114">
                  <c:v>37006</c:v>
                </c:pt>
                <c:pt idx="115">
                  <c:v>37007</c:v>
                </c:pt>
                <c:pt idx="116">
                  <c:v>37008</c:v>
                </c:pt>
                <c:pt idx="117">
                  <c:v>37009</c:v>
                </c:pt>
                <c:pt idx="118">
                  <c:v>37010</c:v>
                </c:pt>
                <c:pt idx="119">
                  <c:v>37011</c:v>
                </c:pt>
                <c:pt idx="120">
                  <c:v>37012</c:v>
                </c:pt>
                <c:pt idx="121">
                  <c:v>37013</c:v>
                </c:pt>
                <c:pt idx="122">
                  <c:v>37014</c:v>
                </c:pt>
                <c:pt idx="123">
                  <c:v>37015</c:v>
                </c:pt>
                <c:pt idx="124">
                  <c:v>37016</c:v>
                </c:pt>
                <c:pt idx="125">
                  <c:v>37017</c:v>
                </c:pt>
                <c:pt idx="126">
                  <c:v>37018</c:v>
                </c:pt>
                <c:pt idx="127">
                  <c:v>37019</c:v>
                </c:pt>
                <c:pt idx="128">
                  <c:v>37020</c:v>
                </c:pt>
                <c:pt idx="129">
                  <c:v>37021</c:v>
                </c:pt>
                <c:pt idx="130">
                  <c:v>37022</c:v>
                </c:pt>
                <c:pt idx="131">
                  <c:v>37023</c:v>
                </c:pt>
                <c:pt idx="132">
                  <c:v>37024</c:v>
                </c:pt>
                <c:pt idx="133">
                  <c:v>37025</c:v>
                </c:pt>
                <c:pt idx="134">
                  <c:v>37026</c:v>
                </c:pt>
                <c:pt idx="135">
                  <c:v>37027</c:v>
                </c:pt>
                <c:pt idx="136">
                  <c:v>37028</c:v>
                </c:pt>
                <c:pt idx="137">
                  <c:v>37029</c:v>
                </c:pt>
                <c:pt idx="138">
                  <c:v>37030</c:v>
                </c:pt>
                <c:pt idx="139">
                  <c:v>37031</c:v>
                </c:pt>
                <c:pt idx="140">
                  <c:v>37032</c:v>
                </c:pt>
                <c:pt idx="141">
                  <c:v>37033</c:v>
                </c:pt>
                <c:pt idx="142">
                  <c:v>37034</c:v>
                </c:pt>
                <c:pt idx="143">
                  <c:v>37035</c:v>
                </c:pt>
                <c:pt idx="144">
                  <c:v>37036</c:v>
                </c:pt>
                <c:pt idx="145">
                  <c:v>37037</c:v>
                </c:pt>
                <c:pt idx="146">
                  <c:v>37038</c:v>
                </c:pt>
                <c:pt idx="147">
                  <c:v>37039</c:v>
                </c:pt>
                <c:pt idx="148">
                  <c:v>37040</c:v>
                </c:pt>
                <c:pt idx="149">
                  <c:v>37041</c:v>
                </c:pt>
                <c:pt idx="150">
                  <c:v>37042</c:v>
                </c:pt>
                <c:pt idx="151">
                  <c:v>37043</c:v>
                </c:pt>
                <c:pt idx="152">
                  <c:v>37044</c:v>
                </c:pt>
                <c:pt idx="153">
                  <c:v>37045</c:v>
                </c:pt>
                <c:pt idx="154">
                  <c:v>37046</c:v>
                </c:pt>
                <c:pt idx="155">
                  <c:v>37047</c:v>
                </c:pt>
                <c:pt idx="156">
                  <c:v>37048</c:v>
                </c:pt>
                <c:pt idx="157">
                  <c:v>37049</c:v>
                </c:pt>
                <c:pt idx="158">
                  <c:v>37050</c:v>
                </c:pt>
                <c:pt idx="159">
                  <c:v>37051</c:v>
                </c:pt>
                <c:pt idx="160">
                  <c:v>37052</c:v>
                </c:pt>
                <c:pt idx="161">
                  <c:v>37053</c:v>
                </c:pt>
                <c:pt idx="162">
                  <c:v>37054</c:v>
                </c:pt>
                <c:pt idx="163">
                  <c:v>37055</c:v>
                </c:pt>
                <c:pt idx="164">
                  <c:v>37056</c:v>
                </c:pt>
                <c:pt idx="165">
                  <c:v>37057</c:v>
                </c:pt>
                <c:pt idx="166">
                  <c:v>37058</c:v>
                </c:pt>
                <c:pt idx="167">
                  <c:v>37059</c:v>
                </c:pt>
                <c:pt idx="168">
                  <c:v>37060</c:v>
                </c:pt>
                <c:pt idx="169">
                  <c:v>37061</c:v>
                </c:pt>
                <c:pt idx="170">
                  <c:v>37062</c:v>
                </c:pt>
                <c:pt idx="171">
                  <c:v>37063</c:v>
                </c:pt>
                <c:pt idx="172">
                  <c:v>37064</c:v>
                </c:pt>
                <c:pt idx="173">
                  <c:v>37065</c:v>
                </c:pt>
                <c:pt idx="174">
                  <c:v>37066</c:v>
                </c:pt>
                <c:pt idx="175">
                  <c:v>37067</c:v>
                </c:pt>
                <c:pt idx="176">
                  <c:v>37068</c:v>
                </c:pt>
                <c:pt idx="177">
                  <c:v>37069</c:v>
                </c:pt>
                <c:pt idx="178">
                  <c:v>37070</c:v>
                </c:pt>
                <c:pt idx="179">
                  <c:v>37071</c:v>
                </c:pt>
                <c:pt idx="180">
                  <c:v>37072</c:v>
                </c:pt>
                <c:pt idx="181">
                  <c:v>37073</c:v>
                </c:pt>
                <c:pt idx="182">
                  <c:v>37074</c:v>
                </c:pt>
                <c:pt idx="183">
                  <c:v>37075</c:v>
                </c:pt>
                <c:pt idx="184">
                  <c:v>37076</c:v>
                </c:pt>
                <c:pt idx="185">
                  <c:v>37077</c:v>
                </c:pt>
                <c:pt idx="186">
                  <c:v>37078</c:v>
                </c:pt>
                <c:pt idx="187">
                  <c:v>37079</c:v>
                </c:pt>
                <c:pt idx="188">
                  <c:v>37080</c:v>
                </c:pt>
                <c:pt idx="189">
                  <c:v>37081</c:v>
                </c:pt>
                <c:pt idx="190">
                  <c:v>37082</c:v>
                </c:pt>
                <c:pt idx="191">
                  <c:v>37083</c:v>
                </c:pt>
                <c:pt idx="192">
                  <c:v>37084</c:v>
                </c:pt>
                <c:pt idx="193">
                  <c:v>37085</c:v>
                </c:pt>
                <c:pt idx="194">
                  <c:v>37086</c:v>
                </c:pt>
                <c:pt idx="195">
                  <c:v>37087</c:v>
                </c:pt>
                <c:pt idx="196">
                  <c:v>37088</c:v>
                </c:pt>
                <c:pt idx="197">
                  <c:v>37089</c:v>
                </c:pt>
                <c:pt idx="198">
                  <c:v>37090</c:v>
                </c:pt>
                <c:pt idx="199">
                  <c:v>37091</c:v>
                </c:pt>
                <c:pt idx="200">
                  <c:v>37092</c:v>
                </c:pt>
                <c:pt idx="201">
                  <c:v>37093</c:v>
                </c:pt>
                <c:pt idx="202">
                  <c:v>37094</c:v>
                </c:pt>
                <c:pt idx="203">
                  <c:v>37095</c:v>
                </c:pt>
                <c:pt idx="204">
                  <c:v>37096</c:v>
                </c:pt>
                <c:pt idx="205">
                  <c:v>37097</c:v>
                </c:pt>
                <c:pt idx="206">
                  <c:v>37098</c:v>
                </c:pt>
                <c:pt idx="207">
                  <c:v>37099</c:v>
                </c:pt>
                <c:pt idx="208">
                  <c:v>37100</c:v>
                </c:pt>
                <c:pt idx="209">
                  <c:v>37101</c:v>
                </c:pt>
                <c:pt idx="210">
                  <c:v>37102</c:v>
                </c:pt>
                <c:pt idx="211">
                  <c:v>37103</c:v>
                </c:pt>
                <c:pt idx="212">
                  <c:v>37104</c:v>
                </c:pt>
                <c:pt idx="213">
                  <c:v>37105</c:v>
                </c:pt>
                <c:pt idx="214">
                  <c:v>37106</c:v>
                </c:pt>
                <c:pt idx="215">
                  <c:v>37107</c:v>
                </c:pt>
                <c:pt idx="216">
                  <c:v>37108</c:v>
                </c:pt>
                <c:pt idx="217">
                  <c:v>37109</c:v>
                </c:pt>
                <c:pt idx="218">
                  <c:v>37110</c:v>
                </c:pt>
                <c:pt idx="219">
                  <c:v>37111</c:v>
                </c:pt>
                <c:pt idx="220">
                  <c:v>37112</c:v>
                </c:pt>
                <c:pt idx="221">
                  <c:v>37113</c:v>
                </c:pt>
                <c:pt idx="222">
                  <c:v>37114</c:v>
                </c:pt>
                <c:pt idx="223">
                  <c:v>37115</c:v>
                </c:pt>
                <c:pt idx="224">
                  <c:v>37116</c:v>
                </c:pt>
                <c:pt idx="225">
                  <c:v>37117</c:v>
                </c:pt>
                <c:pt idx="226">
                  <c:v>37118</c:v>
                </c:pt>
                <c:pt idx="227">
                  <c:v>37119</c:v>
                </c:pt>
                <c:pt idx="228">
                  <c:v>37120</c:v>
                </c:pt>
                <c:pt idx="229">
                  <c:v>37121</c:v>
                </c:pt>
                <c:pt idx="230">
                  <c:v>37122</c:v>
                </c:pt>
                <c:pt idx="231">
                  <c:v>37123</c:v>
                </c:pt>
                <c:pt idx="232">
                  <c:v>37124</c:v>
                </c:pt>
                <c:pt idx="233">
                  <c:v>37125</c:v>
                </c:pt>
                <c:pt idx="234">
                  <c:v>37126</c:v>
                </c:pt>
                <c:pt idx="235">
                  <c:v>37127</c:v>
                </c:pt>
                <c:pt idx="236">
                  <c:v>37128</c:v>
                </c:pt>
                <c:pt idx="237">
                  <c:v>37129</c:v>
                </c:pt>
                <c:pt idx="238">
                  <c:v>37130</c:v>
                </c:pt>
                <c:pt idx="239">
                  <c:v>37131</c:v>
                </c:pt>
                <c:pt idx="240">
                  <c:v>37132</c:v>
                </c:pt>
                <c:pt idx="241">
                  <c:v>37133</c:v>
                </c:pt>
                <c:pt idx="242">
                  <c:v>37134</c:v>
                </c:pt>
                <c:pt idx="243">
                  <c:v>37135</c:v>
                </c:pt>
                <c:pt idx="244">
                  <c:v>37136</c:v>
                </c:pt>
                <c:pt idx="245">
                  <c:v>37137</c:v>
                </c:pt>
                <c:pt idx="246">
                  <c:v>37138</c:v>
                </c:pt>
                <c:pt idx="247">
                  <c:v>37139</c:v>
                </c:pt>
                <c:pt idx="248">
                  <c:v>37140</c:v>
                </c:pt>
                <c:pt idx="249">
                  <c:v>37141</c:v>
                </c:pt>
                <c:pt idx="250">
                  <c:v>37142</c:v>
                </c:pt>
                <c:pt idx="251">
                  <c:v>37143</c:v>
                </c:pt>
                <c:pt idx="252">
                  <c:v>37144</c:v>
                </c:pt>
                <c:pt idx="253">
                  <c:v>37145</c:v>
                </c:pt>
                <c:pt idx="254">
                  <c:v>37146</c:v>
                </c:pt>
                <c:pt idx="255">
                  <c:v>37147</c:v>
                </c:pt>
                <c:pt idx="256">
                  <c:v>37148</c:v>
                </c:pt>
                <c:pt idx="257">
                  <c:v>37149</c:v>
                </c:pt>
                <c:pt idx="258">
                  <c:v>37150</c:v>
                </c:pt>
                <c:pt idx="259">
                  <c:v>37151</c:v>
                </c:pt>
                <c:pt idx="260">
                  <c:v>37152</c:v>
                </c:pt>
                <c:pt idx="261">
                  <c:v>37153</c:v>
                </c:pt>
                <c:pt idx="262">
                  <c:v>37154</c:v>
                </c:pt>
                <c:pt idx="263">
                  <c:v>37155</c:v>
                </c:pt>
                <c:pt idx="264">
                  <c:v>37156</c:v>
                </c:pt>
                <c:pt idx="265">
                  <c:v>37157</c:v>
                </c:pt>
                <c:pt idx="266">
                  <c:v>37158</c:v>
                </c:pt>
                <c:pt idx="267">
                  <c:v>37159</c:v>
                </c:pt>
                <c:pt idx="268">
                  <c:v>37160</c:v>
                </c:pt>
                <c:pt idx="269">
                  <c:v>37161</c:v>
                </c:pt>
                <c:pt idx="270">
                  <c:v>37162</c:v>
                </c:pt>
                <c:pt idx="271">
                  <c:v>37163</c:v>
                </c:pt>
                <c:pt idx="272">
                  <c:v>37164</c:v>
                </c:pt>
                <c:pt idx="273">
                  <c:v>37165</c:v>
                </c:pt>
                <c:pt idx="274">
                  <c:v>37166</c:v>
                </c:pt>
                <c:pt idx="275">
                  <c:v>37167</c:v>
                </c:pt>
                <c:pt idx="276">
                  <c:v>37168</c:v>
                </c:pt>
                <c:pt idx="277">
                  <c:v>37169</c:v>
                </c:pt>
                <c:pt idx="278">
                  <c:v>37170</c:v>
                </c:pt>
                <c:pt idx="279">
                  <c:v>37171</c:v>
                </c:pt>
                <c:pt idx="280">
                  <c:v>37172</c:v>
                </c:pt>
                <c:pt idx="281">
                  <c:v>37173</c:v>
                </c:pt>
                <c:pt idx="282">
                  <c:v>37174</c:v>
                </c:pt>
                <c:pt idx="283">
                  <c:v>37175</c:v>
                </c:pt>
                <c:pt idx="284">
                  <c:v>37176</c:v>
                </c:pt>
                <c:pt idx="285">
                  <c:v>37177</c:v>
                </c:pt>
                <c:pt idx="286">
                  <c:v>37178</c:v>
                </c:pt>
                <c:pt idx="287">
                  <c:v>37179</c:v>
                </c:pt>
                <c:pt idx="288">
                  <c:v>37180</c:v>
                </c:pt>
                <c:pt idx="289">
                  <c:v>37181</c:v>
                </c:pt>
                <c:pt idx="290">
                  <c:v>37182</c:v>
                </c:pt>
                <c:pt idx="291">
                  <c:v>37183</c:v>
                </c:pt>
                <c:pt idx="292">
                  <c:v>37184</c:v>
                </c:pt>
                <c:pt idx="293">
                  <c:v>37185</c:v>
                </c:pt>
                <c:pt idx="294">
                  <c:v>37186</c:v>
                </c:pt>
                <c:pt idx="295">
                  <c:v>37187</c:v>
                </c:pt>
                <c:pt idx="296">
                  <c:v>37188</c:v>
                </c:pt>
                <c:pt idx="297">
                  <c:v>37189</c:v>
                </c:pt>
                <c:pt idx="298">
                  <c:v>37190</c:v>
                </c:pt>
                <c:pt idx="299">
                  <c:v>37191</c:v>
                </c:pt>
                <c:pt idx="300">
                  <c:v>37192</c:v>
                </c:pt>
                <c:pt idx="301">
                  <c:v>37193</c:v>
                </c:pt>
                <c:pt idx="302">
                  <c:v>37194</c:v>
                </c:pt>
                <c:pt idx="303">
                  <c:v>37195</c:v>
                </c:pt>
                <c:pt idx="304">
                  <c:v>37196</c:v>
                </c:pt>
                <c:pt idx="305">
                  <c:v>37197</c:v>
                </c:pt>
                <c:pt idx="306">
                  <c:v>37198</c:v>
                </c:pt>
                <c:pt idx="307">
                  <c:v>37199</c:v>
                </c:pt>
                <c:pt idx="308">
                  <c:v>37200</c:v>
                </c:pt>
                <c:pt idx="309">
                  <c:v>37201</c:v>
                </c:pt>
                <c:pt idx="310">
                  <c:v>37202</c:v>
                </c:pt>
                <c:pt idx="311">
                  <c:v>37203</c:v>
                </c:pt>
                <c:pt idx="312">
                  <c:v>37204</c:v>
                </c:pt>
                <c:pt idx="313">
                  <c:v>37205</c:v>
                </c:pt>
                <c:pt idx="314">
                  <c:v>37206</c:v>
                </c:pt>
                <c:pt idx="315">
                  <c:v>37207</c:v>
                </c:pt>
                <c:pt idx="316">
                  <c:v>37208</c:v>
                </c:pt>
                <c:pt idx="317">
                  <c:v>37209</c:v>
                </c:pt>
                <c:pt idx="318">
                  <c:v>37210</c:v>
                </c:pt>
                <c:pt idx="319">
                  <c:v>37211</c:v>
                </c:pt>
                <c:pt idx="320">
                  <c:v>37212</c:v>
                </c:pt>
                <c:pt idx="321">
                  <c:v>37213</c:v>
                </c:pt>
                <c:pt idx="322">
                  <c:v>37214</c:v>
                </c:pt>
                <c:pt idx="323">
                  <c:v>37215</c:v>
                </c:pt>
                <c:pt idx="324">
                  <c:v>37216</c:v>
                </c:pt>
                <c:pt idx="325">
                  <c:v>37217</c:v>
                </c:pt>
                <c:pt idx="326">
                  <c:v>37218</c:v>
                </c:pt>
                <c:pt idx="327">
                  <c:v>37219</c:v>
                </c:pt>
                <c:pt idx="328">
                  <c:v>37220</c:v>
                </c:pt>
                <c:pt idx="329">
                  <c:v>37221</c:v>
                </c:pt>
                <c:pt idx="330">
                  <c:v>37222</c:v>
                </c:pt>
                <c:pt idx="331">
                  <c:v>37223</c:v>
                </c:pt>
                <c:pt idx="332">
                  <c:v>37224</c:v>
                </c:pt>
                <c:pt idx="333">
                  <c:v>37225</c:v>
                </c:pt>
                <c:pt idx="334">
                  <c:v>37226</c:v>
                </c:pt>
                <c:pt idx="335">
                  <c:v>37227</c:v>
                </c:pt>
                <c:pt idx="336">
                  <c:v>37228</c:v>
                </c:pt>
                <c:pt idx="337">
                  <c:v>37229</c:v>
                </c:pt>
                <c:pt idx="338">
                  <c:v>37230</c:v>
                </c:pt>
                <c:pt idx="339">
                  <c:v>37231</c:v>
                </c:pt>
                <c:pt idx="340">
                  <c:v>37232</c:v>
                </c:pt>
                <c:pt idx="341">
                  <c:v>37233</c:v>
                </c:pt>
                <c:pt idx="342">
                  <c:v>37234</c:v>
                </c:pt>
                <c:pt idx="343">
                  <c:v>37235</c:v>
                </c:pt>
                <c:pt idx="344">
                  <c:v>37236</c:v>
                </c:pt>
                <c:pt idx="345">
                  <c:v>37237</c:v>
                </c:pt>
                <c:pt idx="346">
                  <c:v>37238</c:v>
                </c:pt>
                <c:pt idx="347">
                  <c:v>37239</c:v>
                </c:pt>
                <c:pt idx="348">
                  <c:v>37240</c:v>
                </c:pt>
                <c:pt idx="349">
                  <c:v>37241</c:v>
                </c:pt>
                <c:pt idx="350">
                  <c:v>37242</c:v>
                </c:pt>
                <c:pt idx="351">
                  <c:v>37243</c:v>
                </c:pt>
                <c:pt idx="352">
                  <c:v>37244</c:v>
                </c:pt>
                <c:pt idx="353">
                  <c:v>37245</c:v>
                </c:pt>
                <c:pt idx="354">
                  <c:v>37246</c:v>
                </c:pt>
                <c:pt idx="355">
                  <c:v>37247</c:v>
                </c:pt>
                <c:pt idx="356">
                  <c:v>37248</c:v>
                </c:pt>
                <c:pt idx="357">
                  <c:v>37249</c:v>
                </c:pt>
                <c:pt idx="358">
                  <c:v>37250</c:v>
                </c:pt>
                <c:pt idx="359">
                  <c:v>37251</c:v>
                </c:pt>
                <c:pt idx="360">
                  <c:v>37252</c:v>
                </c:pt>
                <c:pt idx="361">
                  <c:v>37253</c:v>
                </c:pt>
                <c:pt idx="362">
                  <c:v>37254</c:v>
                </c:pt>
                <c:pt idx="363">
                  <c:v>37255</c:v>
                </c:pt>
                <c:pt idx="364">
                  <c:v>37256</c:v>
                </c:pt>
              </c:numCache>
            </c:numRef>
          </c:cat>
          <c:val>
            <c:numRef>
              <c:f>'2001'!$R$69:$R$433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0-4BDC-8AE1-D6CA50D32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839480"/>
        <c:axId val="2070843480"/>
      </c:barChart>
      <c:dateAx>
        <c:axId val="207083948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84348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7084348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8394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89191732418498"/>
          <c:y val="0.910640189993745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457333923858805E-2"/>
          <c:y val="4.7761194029850698E-2"/>
          <c:w val="0.87556285985146598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kabisat!$P$69:$P$434</c:f>
              <c:numCache>
                <c:formatCode>d\-mmm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kabisat!$Q$69:$Q$434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A-44BA-8DCE-87660747C5B5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kabisat!$P$69:$P$434</c:f>
              <c:numCache>
                <c:formatCode>d\-mmm</c:formatCode>
                <c:ptCount val="36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</c:numCache>
            </c:numRef>
          </c:cat>
          <c:val>
            <c:numRef>
              <c:f>kabisat!$R$69:$R$434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A-44BA-8DCE-87660747C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886824"/>
        <c:axId val="2082890824"/>
      </c:barChart>
      <c:dateAx>
        <c:axId val="208288682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90824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2890824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Curah Hujan (mm)</a:t>
                </a:r>
              </a:p>
            </c:rich>
          </c:tx>
          <c:layout>
            <c:manualLayout>
              <c:xMode val="edge"/>
              <c:yMode val="edge"/>
              <c:x val="8.9955022488755598E-3"/>
              <c:y val="0.322388059701491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8868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901444471284699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'2001'!$B$51:$M$51</c:f>
              <c:numCache>
                <c:formatCode>0</c:formatCode>
                <c:ptCount val="12"/>
                <c:pt idx="0">
                  <c:v>150</c:v>
                </c:pt>
                <c:pt idx="1">
                  <c:v>54</c:v>
                </c:pt>
                <c:pt idx="2">
                  <c:v>58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21</c:v>
                </c:pt>
                <c:pt idx="8">
                  <c:v>25</c:v>
                </c:pt>
                <c:pt idx="9">
                  <c:v>50</c:v>
                </c:pt>
                <c:pt idx="10">
                  <c:v>64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2-46A4-9695-7EA49EA9A484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'2001'!$B$19:$M$19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'2001'!$B$52:$M$52</c:f>
              <c:numCache>
                <c:formatCode>0</c:formatCode>
                <c:ptCount val="12"/>
                <c:pt idx="0">
                  <c:v>617</c:v>
                </c:pt>
                <c:pt idx="1">
                  <c:v>438</c:v>
                </c:pt>
                <c:pt idx="2">
                  <c:v>480</c:v>
                </c:pt>
                <c:pt idx="3">
                  <c:v>354</c:v>
                </c:pt>
                <c:pt idx="4">
                  <c:v>214</c:v>
                </c:pt>
                <c:pt idx="5">
                  <c:v>232</c:v>
                </c:pt>
                <c:pt idx="6">
                  <c:v>244</c:v>
                </c:pt>
                <c:pt idx="7">
                  <c:v>27</c:v>
                </c:pt>
                <c:pt idx="8">
                  <c:v>104</c:v>
                </c:pt>
                <c:pt idx="9">
                  <c:v>453</c:v>
                </c:pt>
                <c:pt idx="10">
                  <c:v>492</c:v>
                </c:pt>
                <c:pt idx="11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2-46A4-9695-7EA49EA9A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883320"/>
        <c:axId val="2070887288"/>
      </c:barChart>
      <c:catAx>
        <c:axId val="2070883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887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88728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88332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85562818929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'2002'!$B$53:$M$53</c:f>
              <c:numCache>
                <c:formatCode>0</c:formatCode>
                <c:ptCount val="12"/>
                <c:pt idx="0">
                  <c:v>23</c:v>
                </c:pt>
                <c:pt idx="1">
                  <c:v>20</c:v>
                </c:pt>
                <c:pt idx="2">
                  <c:v>23</c:v>
                </c:pt>
                <c:pt idx="3">
                  <c:v>18</c:v>
                </c:pt>
                <c:pt idx="4">
                  <c:v>11</c:v>
                </c:pt>
                <c:pt idx="5">
                  <c:v>23</c:v>
                </c:pt>
                <c:pt idx="6">
                  <c:v>3</c:v>
                </c:pt>
                <c:pt idx="7">
                  <c:v>6</c:v>
                </c:pt>
                <c:pt idx="8">
                  <c:v>2</c:v>
                </c:pt>
                <c:pt idx="9">
                  <c:v>7</c:v>
                </c:pt>
                <c:pt idx="10">
                  <c:v>14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0-44D7-8694-682D73AC6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851096"/>
        <c:axId val="2070860936"/>
      </c:barChart>
      <c:catAx>
        <c:axId val="207085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860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8609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085109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'2002'!$P$69:$P$433</c:f>
              <c:numCache>
                <c:formatCode>d\-mmm</c:formatCode>
                <c:ptCount val="365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37371</c:v>
                </c:pt>
                <c:pt idx="115">
                  <c:v>37372</c:v>
                </c:pt>
                <c:pt idx="116">
                  <c:v>37373</c:v>
                </c:pt>
                <c:pt idx="117">
                  <c:v>37374</c:v>
                </c:pt>
                <c:pt idx="118">
                  <c:v>37375</c:v>
                </c:pt>
                <c:pt idx="119">
                  <c:v>37376</c:v>
                </c:pt>
                <c:pt idx="120">
                  <c:v>37377</c:v>
                </c:pt>
                <c:pt idx="121">
                  <c:v>37378</c:v>
                </c:pt>
                <c:pt idx="122">
                  <c:v>37379</c:v>
                </c:pt>
                <c:pt idx="123">
                  <c:v>37380</c:v>
                </c:pt>
                <c:pt idx="124">
                  <c:v>37381</c:v>
                </c:pt>
                <c:pt idx="125">
                  <c:v>37382</c:v>
                </c:pt>
                <c:pt idx="126">
                  <c:v>37383</c:v>
                </c:pt>
                <c:pt idx="127">
                  <c:v>37384</c:v>
                </c:pt>
                <c:pt idx="128">
                  <c:v>37385</c:v>
                </c:pt>
                <c:pt idx="129">
                  <c:v>37386</c:v>
                </c:pt>
                <c:pt idx="130">
                  <c:v>37387</c:v>
                </c:pt>
                <c:pt idx="131">
                  <c:v>37388</c:v>
                </c:pt>
                <c:pt idx="132">
                  <c:v>37389</c:v>
                </c:pt>
                <c:pt idx="133">
                  <c:v>37390</c:v>
                </c:pt>
                <c:pt idx="134">
                  <c:v>37391</c:v>
                </c:pt>
                <c:pt idx="135">
                  <c:v>37392</c:v>
                </c:pt>
                <c:pt idx="136">
                  <c:v>37393</c:v>
                </c:pt>
                <c:pt idx="137">
                  <c:v>37394</c:v>
                </c:pt>
                <c:pt idx="138">
                  <c:v>37395</c:v>
                </c:pt>
                <c:pt idx="139">
                  <c:v>37396</c:v>
                </c:pt>
                <c:pt idx="140">
                  <c:v>37397</c:v>
                </c:pt>
                <c:pt idx="141">
                  <c:v>37398</c:v>
                </c:pt>
                <c:pt idx="142">
                  <c:v>37399</c:v>
                </c:pt>
                <c:pt idx="143">
                  <c:v>37400</c:v>
                </c:pt>
                <c:pt idx="144">
                  <c:v>37401</c:v>
                </c:pt>
                <c:pt idx="145">
                  <c:v>37402</c:v>
                </c:pt>
                <c:pt idx="146">
                  <c:v>37403</c:v>
                </c:pt>
                <c:pt idx="147">
                  <c:v>37404</c:v>
                </c:pt>
                <c:pt idx="148">
                  <c:v>37405</c:v>
                </c:pt>
                <c:pt idx="149">
                  <c:v>37406</c:v>
                </c:pt>
                <c:pt idx="150">
                  <c:v>37407</c:v>
                </c:pt>
                <c:pt idx="151">
                  <c:v>37408</c:v>
                </c:pt>
                <c:pt idx="152">
                  <c:v>37409</c:v>
                </c:pt>
                <c:pt idx="153">
                  <c:v>37410</c:v>
                </c:pt>
                <c:pt idx="154">
                  <c:v>37411</c:v>
                </c:pt>
                <c:pt idx="155">
                  <c:v>37412</c:v>
                </c:pt>
                <c:pt idx="156">
                  <c:v>37413</c:v>
                </c:pt>
                <c:pt idx="157">
                  <c:v>37414</c:v>
                </c:pt>
                <c:pt idx="158">
                  <c:v>37415</c:v>
                </c:pt>
                <c:pt idx="159">
                  <c:v>37416</c:v>
                </c:pt>
                <c:pt idx="160">
                  <c:v>37417</c:v>
                </c:pt>
                <c:pt idx="161">
                  <c:v>37418</c:v>
                </c:pt>
                <c:pt idx="162">
                  <c:v>37419</c:v>
                </c:pt>
                <c:pt idx="163">
                  <c:v>37420</c:v>
                </c:pt>
                <c:pt idx="164">
                  <c:v>37421</c:v>
                </c:pt>
                <c:pt idx="165">
                  <c:v>37422</c:v>
                </c:pt>
                <c:pt idx="166">
                  <c:v>37423</c:v>
                </c:pt>
                <c:pt idx="167">
                  <c:v>37424</c:v>
                </c:pt>
                <c:pt idx="168">
                  <c:v>37425</c:v>
                </c:pt>
                <c:pt idx="169">
                  <c:v>37426</c:v>
                </c:pt>
                <c:pt idx="170">
                  <c:v>37427</c:v>
                </c:pt>
                <c:pt idx="171">
                  <c:v>37428</c:v>
                </c:pt>
                <c:pt idx="172">
                  <c:v>37429</c:v>
                </c:pt>
                <c:pt idx="173">
                  <c:v>37430</c:v>
                </c:pt>
                <c:pt idx="174">
                  <c:v>37431</c:v>
                </c:pt>
                <c:pt idx="175">
                  <c:v>37432</c:v>
                </c:pt>
                <c:pt idx="176">
                  <c:v>37433</c:v>
                </c:pt>
                <c:pt idx="177">
                  <c:v>37434</c:v>
                </c:pt>
                <c:pt idx="178">
                  <c:v>37435</c:v>
                </c:pt>
                <c:pt idx="179">
                  <c:v>37436</c:v>
                </c:pt>
                <c:pt idx="180">
                  <c:v>37437</c:v>
                </c:pt>
                <c:pt idx="181">
                  <c:v>37438</c:v>
                </c:pt>
                <c:pt idx="182">
                  <c:v>37439</c:v>
                </c:pt>
                <c:pt idx="183">
                  <c:v>37440</c:v>
                </c:pt>
                <c:pt idx="184">
                  <c:v>37441</c:v>
                </c:pt>
                <c:pt idx="185">
                  <c:v>37442</c:v>
                </c:pt>
                <c:pt idx="186">
                  <c:v>37443</c:v>
                </c:pt>
                <c:pt idx="187">
                  <c:v>37444</c:v>
                </c:pt>
                <c:pt idx="188">
                  <c:v>37445</c:v>
                </c:pt>
                <c:pt idx="189">
                  <c:v>37446</c:v>
                </c:pt>
                <c:pt idx="190">
                  <c:v>37447</c:v>
                </c:pt>
                <c:pt idx="191">
                  <c:v>37448</c:v>
                </c:pt>
                <c:pt idx="192">
                  <c:v>37449</c:v>
                </c:pt>
                <c:pt idx="193">
                  <c:v>37450</c:v>
                </c:pt>
                <c:pt idx="194">
                  <c:v>37451</c:v>
                </c:pt>
                <c:pt idx="195">
                  <c:v>37452</c:v>
                </c:pt>
                <c:pt idx="196">
                  <c:v>37453</c:v>
                </c:pt>
                <c:pt idx="197">
                  <c:v>37454</c:v>
                </c:pt>
                <c:pt idx="198">
                  <c:v>37455</c:v>
                </c:pt>
                <c:pt idx="199">
                  <c:v>37456</c:v>
                </c:pt>
                <c:pt idx="200">
                  <c:v>37457</c:v>
                </c:pt>
                <c:pt idx="201">
                  <c:v>37458</c:v>
                </c:pt>
                <c:pt idx="202">
                  <c:v>37459</c:v>
                </c:pt>
                <c:pt idx="203">
                  <c:v>37460</c:v>
                </c:pt>
                <c:pt idx="204">
                  <c:v>37461</c:v>
                </c:pt>
                <c:pt idx="205">
                  <c:v>37462</c:v>
                </c:pt>
                <c:pt idx="206">
                  <c:v>37463</c:v>
                </c:pt>
                <c:pt idx="207">
                  <c:v>37464</c:v>
                </c:pt>
                <c:pt idx="208">
                  <c:v>37465</c:v>
                </c:pt>
                <c:pt idx="209">
                  <c:v>37466</c:v>
                </c:pt>
                <c:pt idx="210">
                  <c:v>37467</c:v>
                </c:pt>
                <c:pt idx="211">
                  <c:v>37468</c:v>
                </c:pt>
                <c:pt idx="212">
                  <c:v>37469</c:v>
                </c:pt>
                <c:pt idx="213">
                  <c:v>37470</c:v>
                </c:pt>
                <c:pt idx="214">
                  <c:v>37471</c:v>
                </c:pt>
                <c:pt idx="215">
                  <c:v>37472</c:v>
                </c:pt>
                <c:pt idx="216">
                  <c:v>37473</c:v>
                </c:pt>
                <c:pt idx="217">
                  <c:v>37474</c:v>
                </c:pt>
                <c:pt idx="218">
                  <c:v>37475</c:v>
                </c:pt>
                <c:pt idx="219">
                  <c:v>37476</c:v>
                </c:pt>
                <c:pt idx="220">
                  <c:v>37477</c:v>
                </c:pt>
                <c:pt idx="221">
                  <c:v>37478</c:v>
                </c:pt>
                <c:pt idx="222">
                  <c:v>37479</c:v>
                </c:pt>
                <c:pt idx="223">
                  <c:v>37480</c:v>
                </c:pt>
                <c:pt idx="224">
                  <c:v>37481</c:v>
                </c:pt>
                <c:pt idx="225">
                  <c:v>37482</c:v>
                </c:pt>
                <c:pt idx="226">
                  <c:v>37483</c:v>
                </c:pt>
                <c:pt idx="227">
                  <c:v>37484</c:v>
                </c:pt>
                <c:pt idx="228">
                  <c:v>37485</c:v>
                </c:pt>
                <c:pt idx="229">
                  <c:v>37486</c:v>
                </c:pt>
                <c:pt idx="230">
                  <c:v>37487</c:v>
                </c:pt>
                <c:pt idx="231">
                  <c:v>37488</c:v>
                </c:pt>
                <c:pt idx="232">
                  <c:v>37489</c:v>
                </c:pt>
                <c:pt idx="233">
                  <c:v>37490</c:v>
                </c:pt>
                <c:pt idx="234">
                  <c:v>37491</c:v>
                </c:pt>
                <c:pt idx="235">
                  <c:v>37492</c:v>
                </c:pt>
                <c:pt idx="236">
                  <c:v>37493</c:v>
                </c:pt>
                <c:pt idx="237">
                  <c:v>37494</c:v>
                </c:pt>
                <c:pt idx="238">
                  <c:v>37495</c:v>
                </c:pt>
                <c:pt idx="239">
                  <c:v>37496</c:v>
                </c:pt>
                <c:pt idx="240">
                  <c:v>37497</c:v>
                </c:pt>
                <c:pt idx="241">
                  <c:v>37498</c:v>
                </c:pt>
                <c:pt idx="242">
                  <c:v>37499</c:v>
                </c:pt>
                <c:pt idx="243">
                  <c:v>37500</c:v>
                </c:pt>
                <c:pt idx="244">
                  <c:v>37501</c:v>
                </c:pt>
                <c:pt idx="245">
                  <c:v>37502</c:v>
                </c:pt>
                <c:pt idx="246">
                  <c:v>37503</c:v>
                </c:pt>
                <c:pt idx="247">
                  <c:v>37504</c:v>
                </c:pt>
                <c:pt idx="248">
                  <c:v>37505</c:v>
                </c:pt>
                <c:pt idx="249">
                  <c:v>37506</c:v>
                </c:pt>
                <c:pt idx="250">
                  <c:v>37507</c:v>
                </c:pt>
                <c:pt idx="251">
                  <c:v>37508</c:v>
                </c:pt>
                <c:pt idx="252">
                  <c:v>37509</c:v>
                </c:pt>
                <c:pt idx="253">
                  <c:v>37510</c:v>
                </c:pt>
                <c:pt idx="254">
                  <c:v>37511</c:v>
                </c:pt>
                <c:pt idx="255">
                  <c:v>37512</c:v>
                </c:pt>
                <c:pt idx="256">
                  <c:v>37513</c:v>
                </c:pt>
                <c:pt idx="257">
                  <c:v>37514</c:v>
                </c:pt>
                <c:pt idx="258">
                  <c:v>37515</c:v>
                </c:pt>
                <c:pt idx="259">
                  <c:v>37516</c:v>
                </c:pt>
                <c:pt idx="260">
                  <c:v>37517</c:v>
                </c:pt>
                <c:pt idx="261">
                  <c:v>37518</c:v>
                </c:pt>
                <c:pt idx="262">
                  <c:v>37519</c:v>
                </c:pt>
                <c:pt idx="263">
                  <c:v>37520</c:v>
                </c:pt>
                <c:pt idx="264">
                  <c:v>37521</c:v>
                </c:pt>
                <c:pt idx="265">
                  <c:v>37522</c:v>
                </c:pt>
                <c:pt idx="266">
                  <c:v>37523</c:v>
                </c:pt>
                <c:pt idx="267">
                  <c:v>37524</c:v>
                </c:pt>
                <c:pt idx="268">
                  <c:v>37525</c:v>
                </c:pt>
                <c:pt idx="269">
                  <c:v>37526</c:v>
                </c:pt>
                <c:pt idx="270">
                  <c:v>37527</c:v>
                </c:pt>
                <c:pt idx="271">
                  <c:v>37528</c:v>
                </c:pt>
                <c:pt idx="272">
                  <c:v>37529</c:v>
                </c:pt>
                <c:pt idx="273">
                  <c:v>37530</c:v>
                </c:pt>
                <c:pt idx="274">
                  <c:v>37531</c:v>
                </c:pt>
                <c:pt idx="275">
                  <c:v>37532</c:v>
                </c:pt>
                <c:pt idx="276">
                  <c:v>37533</c:v>
                </c:pt>
                <c:pt idx="277">
                  <c:v>37534</c:v>
                </c:pt>
                <c:pt idx="278">
                  <c:v>37535</c:v>
                </c:pt>
                <c:pt idx="279">
                  <c:v>37536</c:v>
                </c:pt>
                <c:pt idx="280">
                  <c:v>37537</c:v>
                </c:pt>
                <c:pt idx="281">
                  <c:v>37538</c:v>
                </c:pt>
                <c:pt idx="282">
                  <c:v>37539</c:v>
                </c:pt>
                <c:pt idx="283">
                  <c:v>37540</c:v>
                </c:pt>
                <c:pt idx="284">
                  <c:v>37541</c:v>
                </c:pt>
                <c:pt idx="285">
                  <c:v>37542</c:v>
                </c:pt>
                <c:pt idx="286">
                  <c:v>37543</c:v>
                </c:pt>
                <c:pt idx="287">
                  <c:v>37544</c:v>
                </c:pt>
                <c:pt idx="288">
                  <c:v>37545</c:v>
                </c:pt>
                <c:pt idx="289">
                  <c:v>37546</c:v>
                </c:pt>
                <c:pt idx="290">
                  <c:v>37547</c:v>
                </c:pt>
                <c:pt idx="291">
                  <c:v>37548</c:v>
                </c:pt>
                <c:pt idx="292">
                  <c:v>37549</c:v>
                </c:pt>
                <c:pt idx="293">
                  <c:v>37550</c:v>
                </c:pt>
                <c:pt idx="294">
                  <c:v>37551</c:v>
                </c:pt>
                <c:pt idx="295">
                  <c:v>37552</c:v>
                </c:pt>
                <c:pt idx="296">
                  <c:v>37553</c:v>
                </c:pt>
                <c:pt idx="297">
                  <c:v>37554</c:v>
                </c:pt>
                <c:pt idx="298">
                  <c:v>37555</c:v>
                </c:pt>
                <c:pt idx="299">
                  <c:v>37556</c:v>
                </c:pt>
                <c:pt idx="300">
                  <c:v>37557</c:v>
                </c:pt>
                <c:pt idx="301">
                  <c:v>37558</c:v>
                </c:pt>
                <c:pt idx="302">
                  <c:v>37559</c:v>
                </c:pt>
                <c:pt idx="303">
                  <c:v>37560</c:v>
                </c:pt>
                <c:pt idx="304">
                  <c:v>37561</c:v>
                </c:pt>
                <c:pt idx="305">
                  <c:v>37562</c:v>
                </c:pt>
                <c:pt idx="306">
                  <c:v>37563</c:v>
                </c:pt>
                <c:pt idx="307">
                  <c:v>37564</c:v>
                </c:pt>
                <c:pt idx="308">
                  <c:v>37565</c:v>
                </c:pt>
                <c:pt idx="309">
                  <c:v>37566</c:v>
                </c:pt>
                <c:pt idx="310">
                  <c:v>37567</c:v>
                </c:pt>
                <c:pt idx="311">
                  <c:v>37568</c:v>
                </c:pt>
                <c:pt idx="312">
                  <c:v>37569</c:v>
                </c:pt>
                <c:pt idx="313">
                  <c:v>37570</c:v>
                </c:pt>
                <c:pt idx="314">
                  <c:v>37571</c:v>
                </c:pt>
                <c:pt idx="315">
                  <c:v>37572</c:v>
                </c:pt>
                <c:pt idx="316">
                  <c:v>37573</c:v>
                </c:pt>
                <c:pt idx="317">
                  <c:v>37574</c:v>
                </c:pt>
                <c:pt idx="318">
                  <c:v>37575</c:v>
                </c:pt>
                <c:pt idx="319">
                  <c:v>37576</c:v>
                </c:pt>
                <c:pt idx="320">
                  <c:v>37577</c:v>
                </c:pt>
                <c:pt idx="321">
                  <c:v>37578</c:v>
                </c:pt>
                <c:pt idx="322">
                  <c:v>37579</c:v>
                </c:pt>
                <c:pt idx="323">
                  <c:v>37580</c:v>
                </c:pt>
                <c:pt idx="324">
                  <c:v>37581</c:v>
                </c:pt>
                <c:pt idx="325">
                  <c:v>37582</c:v>
                </c:pt>
                <c:pt idx="326">
                  <c:v>37583</c:v>
                </c:pt>
                <c:pt idx="327">
                  <c:v>37584</c:v>
                </c:pt>
                <c:pt idx="328">
                  <c:v>37585</c:v>
                </c:pt>
                <c:pt idx="329">
                  <c:v>37586</c:v>
                </c:pt>
                <c:pt idx="330">
                  <c:v>37587</c:v>
                </c:pt>
                <c:pt idx="331">
                  <c:v>37588</c:v>
                </c:pt>
                <c:pt idx="332">
                  <c:v>37589</c:v>
                </c:pt>
                <c:pt idx="333">
                  <c:v>37590</c:v>
                </c:pt>
                <c:pt idx="334">
                  <c:v>37591</c:v>
                </c:pt>
                <c:pt idx="335">
                  <c:v>37592</c:v>
                </c:pt>
                <c:pt idx="336">
                  <c:v>37593</c:v>
                </c:pt>
                <c:pt idx="337">
                  <c:v>37594</c:v>
                </c:pt>
                <c:pt idx="338">
                  <c:v>37595</c:v>
                </c:pt>
                <c:pt idx="339">
                  <c:v>37596</c:v>
                </c:pt>
                <c:pt idx="340">
                  <c:v>37597</c:v>
                </c:pt>
                <c:pt idx="341">
                  <c:v>37598</c:v>
                </c:pt>
                <c:pt idx="342">
                  <c:v>37599</c:v>
                </c:pt>
                <c:pt idx="343">
                  <c:v>37600</c:v>
                </c:pt>
                <c:pt idx="344">
                  <c:v>37601</c:v>
                </c:pt>
                <c:pt idx="345">
                  <c:v>37602</c:v>
                </c:pt>
                <c:pt idx="346">
                  <c:v>37603</c:v>
                </c:pt>
                <c:pt idx="347">
                  <c:v>37604</c:v>
                </c:pt>
                <c:pt idx="348">
                  <c:v>37605</c:v>
                </c:pt>
                <c:pt idx="349">
                  <c:v>37606</c:v>
                </c:pt>
                <c:pt idx="350">
                  <c:v>37607</c:v>
                </c:pt>
                <c:pt idx="351">
                  <c:v>37608</c:v>
                </c:pt>
                <c:pt idx="352">
                  <c:v>37609</c:v>
                </c:pt>
                <c:pt idx="353">
                  <c:v>37610</c:v>
                </c:pt>
                <c:pt idx="354">
                  <c:v>37611</c:v>
                </c:pt>
                <c:pt idx="355">
                  <c:v>37612</c:v>
                </c:pt>
                <c:pt idx="356">
                  <c:v>37613</c:v>
                </c:pt>
                <c:pt idx="357">
                  <c:v>37614</c:v>
                </c:pt>
                <c:pt idx="358">
                  <c:v>37615</c:v>
                </c:pt>
                <c:pt idx="359">
                  <c:v>37616</c:v>
                </c:pt>
                <c:pt idx="360">
                  <c:v>37617</c:v>
                </c:pt>
                <c:pt idx="361">
                  <c:v>37618</c:v>
                </c:pt>
                <c:pt idx="362">
                  <c:v>37619</c:v>
                </c:pt>
                <c:pt idx="363">
                  <c:v>37620</c:v>
                </c:pt>
                <c:pt idx="364">
                  <c:v>37621</c:v>
                </c:pt>
              </c:numCache>
            </c:numRef>
          </c:cat>
          <c:val>
            <c:numRef>
              <c:f>'2002'!$Q$69:$Q$433</c:f>
              <c:numCache>
                <c:formatCode>General</c:formatCode>
                <c:ptCount val="365"/>
                <c:pt idx="0">
                  <c:v>25</c:v>
                </c:pt>
                <c:pt idx="1">
                  <c:v>15</c:v>
                </c:pt>
                <c:pt idx="2">
                  <c:v>10</c:v>
                </c:pt>
                <c:pt idx="3">
                  <c:v>26</c:v>
                </c:pt>
                <c:pt idx="4">
                  <c:v>27</c:v>
                </c:pt>
                <c:pt idx="5">
                  <c:v>20</c:v>
                </c:pt>
                <c:pt idx="6">
                  <c:v>21</c:v>
                </c:pt>
                <c:pt idx="7">
                  <c:v>0</c:v>
                </c:pt>
                <c:pt idx="8">
                  <c:v>0</c:v>
                </c:pt>
                <c:pt idx="9">
                  <c:v>25</c:v>
                </c:pt>
                <c:pt idx="10">
                  <c:v>2</c:v>
                </c:pt>
                <c:pt idx="11">
                  <c:v>30</c:v>
                </c:pt>
                <c:pt idx="12">
                  <c:v>57</c:v>
                </c:pt>
                <c:pt idx="13">
                  <c:v>45</c:v>
                </c:pt>
                <c:pt idx="14">
                  <c:v>20</c:v>
                </c:pt>
                <c:pt idx="15">
                  <c:v>24</c:v>
                </c:pt>
                <c:pt idx="16">
                  <c:v>49</c:v>
                </c:pt>
                <c:pt idx="17">
                  <c:v>38</c:v>
                </c:pt>
                <c:pt idx="18">
                  <c:v>69</c:v>
                </c:pt>
                <c:pt idx="19">
                  <c:v>57</c:v>
                </c:pt>
                <c:pt idx="20">
                  <c:v>33</c:v>
                </c:pt>
                <c:pt idx="21">
                  <c:v>20</c:v>
                </c:pt>
                <c:pt idx="22">
                  <c:v>15</c:v>
                </c:pt>
                <c:pt idx="23">
                  <c:v>0</c:v>
                </c:pt>
                <c:pt idx="24">
                  <c:v>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30</c:v>
                </c:pt>
                <c:pt idx="30">
                  <c:v>0</c:v>
                </c:pt>
                <c:pt idx="31">
                  <c:v>9</c:v>
                </c:pt>
                <c:pt idx="32">
                  <c:v>0</c:v>
                </c:pt>
                <c:pt idx="33">
                  <c:v>26</c:v>
                </c:pt>
                <c:pt idx="34">
                  <c:v>5</c:v>
                </c:pt>
                <c:pt idx="35">
                  <c:v>22</c:v>
                </c:pt>
                <c:pt idx="36">
                  <c:v>69</c:v>
                </c:pt>
                <c:pt idx="37">
                  <c:v>15</c:v>
                </c:pt>
                <c:pt idx="38">
                  <c:v>7</c:v>
                </c:pt>
                <c:pt idx="39">
                  <c:v>27</c:v>
                </c:pt>
                <c:pt idx="40">
                  <c:v>45</c:v>
                </c:pt>
                <c:pt idx="41">
                  <c:v>18</c:v>
                </c:pt>
                <c:pt idx="42">
                  <c:v>11</c:v>
                </c:pt>
                <c:pt idx="43">
                  <c:v>10</c:v>
                </c:pt>
                <c:pt idx="44">
                  <c:v>25</c:v>
                </c:pt>
                <c:pt idx="45">
                  <c:v>49</c:v>
                </c:pt>
                <c:pt idx="46">
                  <c:v>33</c:v>
                </c:pt>
                <c:pt idx="47">
                  <c:v>25</c:v>
                </c:pt>
                <c:pt idx="48">
                  <c:v>0</c:v>
                </c:pt>
                <c:pt idx="49">
                  <c:v>28</c:v>
                </c:pt>
                <c:pt idx="50">
                  <c:v>30</c:v>
                </c:pt>
                <c:pt idx="51">
                  <c:v>0</c:v>
                </c:pt>
                <c:pt idx="52">
                  <c:v>7</c:v>
                </c:pt>
                <c:pt idx="53">
                  <c:v>68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7</c:v>
                </c:pt>
                <c:pt idx="64">
                  <c:v>6</c:v>
                </c:pt>
                <c:pt idx="65">
                  <c:v>10</c:v>
                </c:pt>
                <c:pt idx="66">
                  <c:v>20</c:v>
                </c:pt>
                <c:pt idx="67">
                  <c:v>4</c:v>
                </c:pt>
                <c:pt idx="68">
                  <c:v>42</c:v>
                </c:pt>
                <c:pt idx="69">
                  <c:v>8</c:v>
                </c:pt>
                <c:pt idx="70">
                  <c:v>25</c:v>
                </c:pt>
                <c:pt idx="71">
                  <c:v>29</c:v>
                </c:pt>
                <c:pt idx="72">
                  <c:v>33</c:v>
                </c:pt>
                <c:pt idx="73">
                  <c:v>19</c:v>
                </c:pt>
                <c:pt idx="74">
                  <c:v>16</c:v>
                </c:pt>
                <c:pt idx="75">
                  <c:v>0</c:v>
                </c:pt>
                <c:pt idx="76">
                  <c:v>5</c:v>
                </c:pt>
                <c:pt idx="77">
                  <c:v>0</c:v>
                </c:pt>
                <c:pt idx="78">
                  <c:v>33</c:v>
                </c:pt>
                <c:pt idx="79">
                  <c:v>28</c:v>
                </c:pt>
                <c:pt idx="80">
                  <c:v>20</c:v>
                </c:pt>
                <c:pt idx="81">
                  <c:v>48</c:v>
                </c:pt>
                <c:pt idx="82">
                  <c:v>0</c:v>
                </c:pt>
                <c:pt idx="83">
                  <c:v>7</c:v>
                </c:pt>
                <c:pt idx="84">
                  <c:v>0</c:v>
                </c:pt>
                <c:pt idx="85">
                  <c:v>6</c:v>
                </c:pt>
                <c:pt idx="86">
                  <c:v>0</c:v>
                </c:pt>
                <c:pt idx="87">
                  <c:v>10</c:v>
                </c:pt>
                <c:pt idx="88">
                  <c:v>9</c:v>
                </c:pt>
                <c:pt idx="89">
                  <c:v>19</c:v>
                </c:pt>
                <c:pt idx="90">
                  <c:v>5</c:v>
                </c:pt>
                <c:pt idx="91">
                  <c:v>15</c:v>
                </c:pt>
                <c:pt idx="92">
                  <c:v>20</c:v>
                </c:pt>
                <c:pt idx="93">
                  <c:v>33</c:v>
                </c:pt>
                <c:pt idx="94">
                  <c:v>40</c:v>
                </c:pt>
                <c:pt idx="95">
                  <c:v>10</c:v>
                </c:pt>
                <c:pt idx="96">
                  <c:v>0</c:v>
                </c:pt>
                <c:pt idx="97">
                  <c:v>5</c:v>
                </c:pt>
                <c:pt idx="98">
                  <c:v>25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25</c:v>
                </c:pt>
                <c:pt idx="104">
                  <c:v>26</c:v>
                </c:pt>
                <c:pt idx="105">
                  <c:v>0</c:v>
                </c:pt>
                <c:pt idx="106">
                  <c:v>29</c:v>
                </c:pt>
                <c:pt idx="107">
                  <c:v>20</c:v>
                </c:pt>
                <c:pt idx="108">
                  <c:v>6</c:v>
                </c:pt>
                <c:pt idx="109">
                  <c:v>62</c:v>
                </c:pt>
                <c:pt idx="110">
                  <c:v>27</c:v>
                </c:pt>
                <c:pt idx="111">
                  <c:v>0</c:v>
                </c:pt>
                <c:pt idx="112">
                  <c:v>45</c:v>
                </c:pt>
                <c:pt idx="113">
                  <c:v>56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9</c:v>
                </c:pt>
                <c:pt idx="123">
                  <c:v>0</c:v>
                </c:pt>
                <c:pt idx="124">
                  <c:v>5</c:v>
                </c:pt>
                <c:pt idx="125">
                  <c:v>6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29</c:v>
                </c:pt>
                <c:pt idx="130">
                  <c:v>20</c:v>
                </c:pt>
                <c:pt idx="131">
                  <c:v>23</c:v>
                </c:pt>
                <c:pt idx="132">
                  <c:v>10</c:v>
                </c:pt>
                <c:pt idx="133">
                  <c:v>0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7</c:v>
                </c:pt>
                <c:pt idx="149">
                  <c:v>27</c:v>
                </c:pt>
                <c:pt idx="150">
                  <c:v>13</c:v>
                </c:pt>
                <c:pt idx="151">
                  <c:v>25</c:v>
                </c:pt>
                <c:pt idx="152">
                  <c:v>15</c:v>
                </c:pt>
                <c:pt idx="153">
                  <c:v>10</c:v>
                </c:pt>
                <c:pt idx="154">
                  <c:v>30</c:v>
                </c:pt>
                <c:pt idx="155">
                  <c:v>25</c:v>
                </c:pt>
                <c:pt idx="156">
                  <c:v>28</c:v>
                </c:pt>
                <c:pt idx="157">
                  <c:v>27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25</c:v>
                </c:pt>
                <c:pt idx="162">
                  <c:v>0</c:v>
                </c:pt>
                <c:pt idx="163">
                  <c:v>30</c:v>
                </c:pt>
                <c:pt idx="164">
                  <c:v>27</c:v>
                </c:pt>
                <c:pt idx="165">
                  <c:v>45</c:v>
                </c:pt>
                <c:pt idx="166">
                  <c:v>24</c:v>
                </c:pt>
                <c:pt idx="167">
                  <c:v>28</c:v>
                </c:pt>
                <c:pt idx="168">
                  <c:v>61</c:v>
                </c:pt>
                <c:pt idx="169">
                  <c:v>51</c:v>
                </c:pt>
                <c:pt idx="170">
                  <c:v>33</c:v>
                </c:pt>
                <c:pt idx="171">
                  <c:v>38</c:v>
                </c:pt>
                <c:pt idx="172">
                  <c:v>20</c:v>
                </c:pt>
                <c:pt idx="173">
                  <c:v>15</c:v>
                </c:pt>
                <c:pt idx="174">
                  <c:v>5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30</c:v>
                </c:pt>
                <c:pt idx="179">
                  <c:v>13</c:v>
                </c:pt>
                <c:pt idx="180">
                  <c:v>10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10</c:v>
                </c:pt>
                <c:pt idx="191">
                  <c:v>0</c:v>
                </c:pt>
                <c:pt idx="192">
                  <c:v>0</c:v>
                </c:pt>
                <c:pt idx="193">
                  <c:v>15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7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5</c:v>
                </c:pt>
                <c:pt idx="213">
                  <c:v>7</c:v>
                </c:pt>
                <c:pt idx="214">
                  <c:v>0</c:v>
                </c:pt>
                <c:pt idx="215">
                  <c:v>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2</c:v>
                </c:pt>
                <c:pt idx="220">
                  <c:v>0</c:v>
                </c:pt>
                <c:pt idx="221">
                  <c:v>10</c:v>
                </c:pt>
                <c:pt idx="222">
                  <c:v>0</c:v>
                </c:pt>
                <c:pt idx="223">
                  <c:v>15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10</c:v>
                </c:pt>
                <c:pt idx="272">
                  <c:v>25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8</c:v>
                </c:pt>
                <c:pt idx="277">
                  <c:v>15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5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10</c:v>
                </c:pt>
                <c:pt idx="298">
                  <c:v>6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5</c:v>
                </c:pt>
                <c:pt idx="304">
                  <c:v>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5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4</c:v>
                </c:pt>
                <c:pt idx="317">
                  <c:v>0</c:v>
                </c:pt>
                <c:pt idx="318">
                  <c:v>10</c:v>
                </c:pt>
                <c:pt idx="319">
                  <c:v>19</c:v>
                </c:pt>
                <c:pt idx="320">
                  <c:v>4</c:v>
                </c:pt>
                <c:pt idx="321">
                  <c:v>3</c:v>
                </c:pt>
                <c:pt idx="322">
                  <c:v>2</c:v>
                </c:pt>
                <c:pt idx="323">
                  <c:v>20</c:v>
                </c:pt>
                <c:pt idx="324">
                  <c:v>22</c:v>
                </c:pt>
                <c:pt idx="325">
                  <c:v>20</c:v>
                </c:pt>
                <c:pt idx="326">
                  <c:v>0</c:v>
                </c:pt>
                <c:pt idx="327">
                  <c:v>0</c:v>
                </c:pt>
                <c:pt idx="328">
                  <c:v>9</c:v>
                </c:pt>
                <c:pt idx="329">
                  <c:v>0</c:v>
                </c:pt>
                <c:pt idx="330">
                  <c:v>0</c:v>
                </c:pt>
                <c:pt idx="331">
                  <c:v>10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15</c:v>
                </c:pt>
                <c:pt idx="336">
                  <c:v>0</c:v>
                </c:pt>
                <c:pt idx="337">
                  <c:v>0</c:v>
                </c:pt>
                <c:pt idx="338">
                  <c:v>5</c:v>
                </c:pt>
                <c:pt idx="339">
                  <c:v>18</c:v>
                </c:pt>
                <c:pt idx="340">
                  <c:v>20</c:v>
                </c:pt>
                <c:pt idx="341">
                  <c:v>25</c:v>
                </c:pt>
                <c:pt idx="342">
                  <c:v>3</c:v>
                </c:pt>
                <c:pt idx="343">
                  <c:v>2</c:v>
                </c:pt>
                <c:pt idx="344">
                  <c:v>0</c:v>
                </c:pt>
                <c:pt idx="345">
                  <c:v>4</c:v>
                </c:pt>
                <c:pt idx="346">
                  <c:v>0</c:v>
                </c:pt>
                <c:pt idx="347">
                  <c:v>0</c:v>
                </c:pt>
                <c:pt idx="348">
                  <c:v>5</c:v>
                </c:pt>
                <c:pt idx="349">
                  <c:v>7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3</c:v>
                </c:pt>
                <c:pt idx="355">
                  <c:v>2</c:v>
                </c:pt>
                <c:pt idx="356">
                  <c:v>8</c:v>
                </c:pt>
                <c:pt idx="357">
                  <c:v>10</c:v>
                </c:pt>
                <c:pt idx="358">
                  <c:v>17</c:v>
                </c:pt>
                <c:pt idx="359">
                  <c:v>21</c:v>
                </c:pt>
                <c:pt idx="360">
                  <c:v>9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9C-438A-9281-09D7EE296D0E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'2002'!$P$69:$P$433</c:f>
              <c:numCache>
                <c:formatCode>d\-mmm</c:formatCode>
                <c:ptCount val="365"/>
                <c:pt idx="0">
                  <c:v>37257</c:v>
                </c:pt>
                <c:pt idx="1">
                  <c:v>37258</c:v>
                </c:pt>
                <c:pt idx="2">
                  <c:v>37259</c:v>
                </c:pt>
                <c:pt idx="3">
                  <c:v>37260</c:v>
                </c:pt>
                <c:pt idx="4">
                  <c:v>37261</c:v>
                </c:pt>
                <c:pt idx="5">
                  <c:v>37262</c:v>
                </c:pt>
                <c:pt idx="6">
                  <c:v>37263</c:v>
                </c:pt>
                <c:pt idx="7">
                  <c:v>37264</c:v>
                </c:pt>
                <c:pt idx="8">
                  <c:v>37265</c:v>
                </c:pt>
                <c:pt idx="9">
                  <c:v>37266</c:v>
                </c:pt>
                <c:pt idx="10">
                  <c:v>37267</c:v>
                </c:pt>
                <c:pt idx="11">
                  <c:v>37268</c:v>
                </c:pt>
                <c:pt idx="12">
                  <c:v>37269</c:v>
                </c:pt>
                <c:pt idx="13">
                  <c:v>37270</c:v>
                </c:pt>
                <c:pt idx="14">
                  <c:v>37271</c:v>
                </c:pt>
                <c:pt idx="15">
                  <c:v>37272</c:v>
                </c:pt>
                <c:pt idx="16">
                  <c:v>37273</c:v>
                </c:pt>
                <c:pt idx="17">
                  <c:v>37274</c:v>
                </c:pt>
                <c:pt idx="18">
                  <c:v>37275</c:v>
                </c:pt>
                <c:pt idx="19">
                  <c:v>37276</c:v>
                </c:pt>
                <c:pt idx="20">
                  <c:v>37277</c:v>
                </c:pt>
                <c:pt idx="21">
                  <c:v>37278</c:v>
                </c:pt>
                <c:pt idx="22">
                  <c:v>37279</c:v>
                </c:pt>
                <c:pt idx="23">
                  <c:v>37280</c:v>
                </c:pt>
                <c:pt idx="24">
                  <c:v>37281</c:v>
                </c:pt>
                <c:pt idx="25">
                  <c:v>37282</c:v>
                </c:pt>
                <c:pt idx="26">
                  <c:v>37283</c:v>
                </c:pt>
                <c:pt idx="27">
                  <c:v>37284</c:v>
                </c:pt>
                <c:pt idx="28">
                  <c:v>37285</c:v>
                </c:pt>
                <c:pt idx="29">
                  <c:v>37286</c:v>
                </c:pt>
                <c:pt idx="30">
                  <c:v>37287</c:v>
                </c:pt>
                <c:pt idx="31">
                  <c:v>37288</c:v>
                </c:pt>
                <c:pt idx="32">
                  <c:v>37289</c:v>
                </c:pt>
                <c:pt idx="33">
                  <c:v>37290</c:v>
                </c:pt>
                <c:pt idx="34">
                  <c:v>37291</c:v>
                </c:pt>
                <c:pt idx="35">
                  <c:v>37292</c:v>
                </c:pt>
                <c:pt idx="36">
                  <c:v>37293</c:v>
                </c:pt>
                <c:pt idx="37">
                  <c:v>37294</c:v>
                </c:pt>
                <c:pt idx="38">
                  <c:v>37295</c:v>
                </c:pt>
                <c:pt idx="39">
                  <c:v>37296</c:v>
                </c:pt>
                <c:pt idx="40">
                  <c:v>37297</c:v>
                </c:pt>
                <c:pt idx="41">
                  <c:v>37298</c:v>
                </c:pt>
                <c:pt idx="42">
                  <c:v>37299</c:v>
                </c:pt>
                <c:pt idx="43">
                  <c:v>37300</c:v>
                </c:pt>
                <c:pt idx="44">
                  <c:v>37301</c:v>
                </c:pt>
                <c:pt idx="45">
                  <c:v>37302</c:v>
                </c:pt>
                <c:pt idx="46">
                  <c:v>37303</c:v>
                </c:pt>
                <c:pt idx="47">
                  <c:v>37304</c:v>
                </c:pt>
                <c:pt idx="48">
                  <c:v>37305</c:v>
                </c:pt>
                <c:pt idx="49">
                  <c:v>37306</c:v>
                </c:pt>
                <c:pt idx="50">
                  <c:v>37307</c:v>
                </c:pt>
                <c:pt idx="51">
                  <c:v>37308</c:v>
                </c:pt>
                <c:pt idx="52">
                  <c:v>37309</c:v>
                </c:pt>
                <c:pt idx="53">
                  <c:v>37310</c:v>
                </c:pt>
                <c:pt idx="54">
                  <c:v>37311</c:v>
                </c:pt>
                <c:pt idx="55">
                  <c:v>37312</c:v>
                </c:pt>
                <c:pt idx="56">
                  <c:v>37313</c:v>
                </c:pt>
                <c:pt idx="57">
                  <c:v>37314</c:v>
                </c:pt>
                <c:pt idx="58">
                  <c:v>37315</c:v>
                </c:pt>
                <c:pt idx="59">
                  <c:v>37316</c:v>
                </c:pt>
                <c:pt idx="60">
                  <c:v>37317</c:v>
                </c:pt>
                <c:pt idx="61">
                  <c:v>37318</c:v>
                </c:pt>
                <c:pt idx="62">
                  <c:v>37319</c:v>
                </c:pt>
                <c:pt idx="63">
                  <c:v>37320</c:v>
                </c:pt>
                <c:pt idx="64">
                  <c:v>37321</c:v>
                </c:pt>
                <c:pt idx="65">
                  <c:v>37322</c:v>
                </c:pt>
                <c:pt idx="66">
                  <c:v>37323</c:v>
                </c:pt>
                <c:pt idx="67">
                  <c:v>37324</c:v>
                </c:pt>
                <c:pt idx="68">
                  <c:v>37325</c:v>
                </c:pt>
                <c:pt idx="69">
                  <c:v>37326</c:v>
                </c:pt>
                <c:pt idx="70">
                  <c:v>37327</c:v>
                </c:pt>
                <c:pt idx="71">
                  <c:v>37328</c:v>
                </c:pt>
                <c:pt idx="72">
                  <c:v>37329</c:v>
                </c:pt>
                <c:pt idx="73">
                  <c:v>37330</c:v>
                </c:pt>
                <c:pt idx="74">
                  <c:v>37331</c:v>
                </c:pt>
                <c:pt idx="75">
                  <c:v>37332</c:v>
                </c:pt>
                <c:pt idx="76">
                  <c:v>37333</c:v>
                </c:pt>
                <c:pt idx="77">
                  <c:v>37334</c:v>
                </c:pt>
                <c:pt idx="78">
                  <c:v>37335</c:v>
                </c:pt>
                <c:pt idx="79">
                  <c:v>37336</c:v>
                </c:pt>
                <c:pt idx="80">
                  <c:v>37337</c:v>
                </c:pt>
                <c:pt idx="81">
                  <c:v>37338</c:v>
                </c:pt>
                <c:pt idx="82">
                  <c:v>37339</c:v>
                </c:pt>
                <c:pt idx="83">
                  <c:v>37340</c:v>
                </c:pt>
                <c:pt idx="84">
                  <c:v>37341</c:v>
                </c:pt>
                <c:pt idx="85">
                  <c:v>37342</c:v>
                </c:pt>
                <c:pt idx="86">
                  <c:v>37343</c:v>
                </c:pt>
                <c:pt idx="87">
                  <c:v>37344</c:v>
                </c:pt>
                <c:pt idx="88">
                  <c:v>37345</c:v>
                </c:pt>
                <c:pt idx="89">
                  <c:v>37346</c:v>
                </c:pt>
                <c:pt idx="90">
                  <c:v>37347</c:v>
                </c:pt>
                <c:pt idx="91">
                  <c:v>37348</c:v>
                </c:pt>
                <c:pt idx="92">
                  <c:v>37349</c:v>
                </c:pt>
                <c:pt idx="93">
                  <c:v>37350</c:v>
                </c:pt>
                <c:pt idx="94">
                  <c:v>37351</c:v>
                </c:pt>
                <c:pt idx="95">
                  <c:v>37352</c:v>
                </c:pt>
                <c:pt idx="96">
                  <c:v>37353</c:v>
                </c:pt>
                <c:pt idx="97">
                  <c:v>37354</c:v>
                </c:pt>
                <c:pt idx="98">
                  <c:v>37355</c:v>
                </c:pt>
                <c:pt idx="99">
                  <c:v>37356</c:v>
                </c:pt>
                <c:pt idx="100">
                  <c:v>37357</c:v>
                </c:pt>
                <c:pt idx="101">
                  <c:v>37358</c:v>
                </c:pt>
                <c:pt idx="102">
                  <c:v>37359</c:v>
                </c:pt>
                <c:pt idx="103">
                  <c:v>37360</c:v>
                </c:pt>
                <c:pt idx="104">
                  <c:v>37361</c:v>
                </c:pt>
                <c:pt idx="105">
                  <c:v>37362</c:v>
                </c:pt>
                <c:pt idx="106">
                  <c:v>37363</c:v>
                </c:pt>
                <c:pt idx="107">
                  <c:v>37364</c:v>
                </c:pt>
                <c:pt idx="108">
                  <c:v>37365</c:v>
                </c:pt>
                <c:pt idx="109">
                  <c:v>37366</c:v>
                </c:pt>
                <c:pt idx="110">
                  <c:v>37367</c:v>
                </c:pt>
                <c:pt idx="111">
                  <c:v>37368</c:v>
                </c:pt>
                <c:pt idx="112">
                  <c:v>37369</c:v>
                </c:pt>
                <c:pt idx="113">
                  <c:v>37370</c:v>
                </c:pt>
                <c:pt idx="114">
                  <c:v>37371</c:v>
                </c:pt>
                <c:pt idx="115">
                  <c:v>37372</c:v>
                </c:pt>
                <c:pt idx="116">
                  <c:v>37373</c:v>
                </c:pt>
                <c:pt idx="117">
                  <c:v>37374</c:v>
                </c:pt>
                <c:pt idx="118">
                  <c:v>37375</c:v>
                </c:pt>
                <c:pt idx="119">
                  <c:v>37376</c:v>
                </c:pt>
                <c:pt idx="120">
                  <c:v>37377</c:v>
                </c:pt>
                <c:pt idx="121">
                  <c:v>37378</c:v>
                </c:pt>
                <c:pt idx="122">
                  <c:v>37379</c:v>
                </c:pt>
                <c:pt idx="123">
                  <c:v>37380</c:v>
                </c:pt>
                <c:pt idx="124">
                  <c:v>37381</c:v>
                </c:pt>
                <c:pt idx="125">
                  <c:v>37382</c:v>
                </c:pt>
                <c:pt idx="126">
                  <c:v>37383</c:v>
                </c:pt>
                <c:pt idx="127">
                  <c:v>37384</c:v>
                </c:pt>
                <c:pt idx="128">
                  <c:v>37385</c:v>
                </c:pt>
                <c:pt idx="129">
                  <c:v>37386</c:v>
                </c:pt>
                <c:pt idx="130">
                  <c:v>37387</c:v>
                </c:pt>
                <c:pt idx="131">
                  <c:v>37388</c:v>
                </c:pt>
                <c:pt idx="132">
                  <c:v>37389</c:v>
                </c:pt>
                <c:pt idx="133">
                  <c:v>37390</c:v>
                </c:pt>
                <c:pt idx="134">
                  <c:v>37391</c:v>
                </c:pt>
                <c:pt idx="135">
                  <c:v>37392</c:v>
                </c:pt>
                <c:pt idx="136">
                  <c:v>37393</c:v>
                </c:pt>
                <c:pt idx="137">
                  <c:v>37394</c:v>
                </c:pt>
                <c:pt idx="138">
                  <c:v>37395</c:v>
                </c:pt>
                <c:pt idx="139">
                  <c:v>37396</c:v>
                </c:pt>
                <c:pt idx="140">
                  <c:v>37397</c:v>
                </c:pt>
                <c:pt idx="141">
                  <c:v>37398</c:v>
                </c:pt>
                <c:pt idx="142">
                  <c:v>37399</c:v>
                </c:pt>
                <c:pt idx="143">
                  <c:v>37400</c:v>
                </c:pt>
                <c:pt idx="144">
                  <c:v>37401</c:v>
                </c:pt>
                <c:pt idx="145">
                  <c:v>37402</c:v>
                </c:pt>
                <c:pt idx="146">
                  <c:v>37403</c:v>
                </c:pt>
                <c:pt idx="147">
                  <c:v>37404</c:v>
                </c:pt>
                <c:pt idx="148">
                  <c:v>37405</c:v>
                </c:pt>
                <c:pt idx="149">
                  <c:v>37406</c:v>
                </c:pt>
                <c:pt idx="150">
                  <c:v>37407</c:v>
                </c:pt>
                <c:pt idx="151">
                  <c:v>37408</c:v>
                </c:pt>
                <c:pt idx="152">
                  <c:v>37409</c:v>
                </c:pt>
                <c:pt idx="153">
                  <c:v>37410</c:v>
                </c:pt>
                <c:pt idx="154">
                  <c:v>37411</c:v>
                </c:pt>
                <c:pt idx="155">
                  <c:v>37412</c:v>
                </c:pt>
                <c:pt idx="156">
                  <c:v>37413</c:v>
                </c:pt>
                <c:pt idx="157">
                  <c:v>37414</c:v>
                </c:pt>
                <c:pt idx="158">
                  <c:v>37415</c:v>
                </c:pt>
                <c:pt idx="159">
                  <c:v>37416</c:v>
                </c:pt>
                <c:pt idx="160">
                  <c:v>37417</c:v>
                </c:pt>
                <c:pt idx="161">
                  <c:v>37418</c:v>
                </c:pt>
                <c:pt idx="162">
                  <c:v>37419</c:v>
                </c:pt>
                <c:pt idx="163">
                  <c:v>37420</c:v>
                </c:pt>
                <c:pt idx="164">
                  <c:v>37421</c:v>
                </c:pt>
                <c:pt idx="165">
                  <c:v>37422</c:v>
                </c:pt>
                <c:pt idx="166">
                  <c:v>37423</c:v>
                </c:pt>
                <c:pt idx="167">
                  <c:v>37424</c:v>
                </c:pt>
                <c:pt idx="168">
                  <c:v>37425</c:v>
                </c:pt>
                <c:pt idx="169">
                  <c:v>37426</c:v>
                </c:pt>
                <c:pt idx="170">
                  <c:v>37427</c:v>
                </c:pt>
                <c:pt idx="171">
                  <c:v>37428</c:v>
                </c:pt>
                <c:pt idx="172">
                  <c:v>37429</c:v>
                </c:pt>
                <c:pt idx="173">
                  <c:v>37430</c:v>
                </c:pt>
                <c:pt idx="174">
                  <c:v>37431</c:v>
                </c:pt>
                <c:pt idx="175">
                  <c:v>37432</c:v>
                </c:pt>
                <c:pt idx="176">
                  <c:v>37433</c:v>
                </c:pt>
                <c:pt idx="177">
                  <c:v>37434</c:v>
                </c:pt>
                <c:pt idx="178">
                  <c:v>37435</c:v>
                </c:pt>
                <c:pt idx="179">
                  <c:v>37436</c:v>
                </c:pt>
                <c:pt idx="180">
                  <c:v>37437</c:v>
                </c:pt>
                <c:pt idx="181">
                  <c:v>37438</c:v>
                </c:pt>
                <c:pt idx="182">
                  <c:v>37439</c:v>
                </c:pt>
                <c:pt idx="183">
                  <c:v>37440</c:v>
                </c:pt>
                <c:pt idx="184">
                  <c:v>37441</c:v>
                </c:pt>
                <c:pt idx="185">
                  <c:v>37442</c:v>
                </c:pt>
                <c:pt idx="186">
                  <c:v>37443</c:v>
                </c:pt>
                <c:pt idx="187">
                  <c:v>37444</c:v>
                </c:pt>
                <c:pt idx="188">
                  <c:v>37445</c:v>
                </c:pt>
                <c:pt idx="189">
                  <c:v>37446</c:v>
                </c:pt>
                <c:pt idx="190">
                  <c:v>37447</c:v>
                </c:pt>
                <c:pt idx="191">
                  <c:v>37448</c:v>
                </c:pt>
                <c:pt idx="192">
                  <c:v>37449</c:v>
                </c:pt>
                <c:pt idx="193">
                  <c:v>37450</c:v>
                </c:pt>
                <c:pt idx="194">
                  <c:v>37451</c:v>
                </c:pt>
                <c:pt idx="195">
                  <c:v>37452</c:v>
                </c:pt>
                <c:pt idx="196">
                  <c:v>37453</c:v>
                </c:pt>
                <c:pt idx="197">
                  <c:v>37454</c:v>
                </c:pt>
                <c:pt idx="198">
                  <c:v>37455</c:v>
                </c:pt>
                <c:pt idx="199">
                  <c:v>37456</c:v>
                </c:pt>
                <c:pt idx="200">
                  <c:v>37457</c:v>
                </c:pt>
                <c:pt idx="201">
                  <c:v>37458</c:v>
                </c:pt>
                <c:pt idx="202">
                  <c:v>37459</c:v>
                </c:pt>
                <c:pt idx="203">
                  <c:v>37460</c:v>
                </c:pt>
                <c:pt idx="204">
                  <c:v>37461</c:v>
                </c:pt>
                <c:pt idx="205">
                  <c:v>37462</c:v>
                </c:pt>
                <c:pt idx="206">
                  <c:v>37463</c:v>
                </c:pt>
                <c:pt idx="207">
                  <c:v>37464</c:v>
                </c:pt>
                <c:pt idx="208">
                  <c:v>37465</c:v>
                </c:pt>
                <c:pt idx="209">
                  <c:v>37466</c:v>
                </c:pt>
                <c:pt idx="210">
                  <c:v>37467</c:v>
                </c:pt>
                <c:pt idx="211">
                  <c:v>37468</c:v>
                </c:pt>
                <c:pt idx="212">
                  <c:v>37469</c:v>
                </c:pt>
                <c:pt idx="213">
                  <c:v>37470</c:v>
                </c:pt>
                <c:pt idx="214">
                  <c:v>37471</c:v>
                </c:pt>
                <c:pt idx="215">
                  <c:v>37472</c:v>
                </c:pt>
                <c:pt idx="216">
                  <c:v>37473</c:v>
                </c:pt>
                <c:pt idx="217">
                  <c:v>37474</c:v>
                </c:pt>
                <c:pt idx="218">
                  <c:v>37475</c:v>
                </c:pt>
                <c:pt idx="219">
                  <c:v>37476</c:v>
                </c:pt>
                <c:pt idx="220">
                  <c:v>37477</c:v>
                </c:pt>
                <c:pt idx="221">
                  <c:v>37478</c:v>
                </c:pt>
                <c:pt idx="222">
                  <c:v>37479</c:v>
                </c:pt>
                <c:pt idx="223">
                  <c:v>37480</c:v>
                </c:pt>
                <c:pt idx="224">
                  <c:v>37481</c:v>
                </c:pt>
                <c:pt idx="225">
                  <c:v>37482</c:v>
                </c:pt>
                <c:pt idx="226">
                  <c:v>37483</c:v>
                </c:pt>
                <c:pt idx="227">
                  <c:v>37484</c:v>
                </c:pt>
                <c:pt idx="228">
                  <c:v>37485</c:v>
                </c:pt>
                <c:pt idx="229">
                  <c:v>37486</c:v>
                </c:pt>
                <c:pt idx="230">
                  <c:v>37487</c:v>
                </c:pt>
                <c:pt idx="231">
                  <c:v>37488</c:v>
                </c:pt>
                <c:pt idx="232">
                  <c:v>37489</c:v>
                </c:pt>
                <c:pt idx="233">
                  <c:v>37490</c:v>
                </c:pt>
                <c:pt idx="234">
                  <c:v>37491</c:v>
                </c:pt>
                <c:pt idx="235">
                  <c:v>37492</c:v>
                </c:pt>
                <c:pt idx="236">
                  <c:v>37493</c:v>
                </c:pt>
                <c:pt idx="237">
                  <c:v>37494</c:v>
                </c:pt>
                <c:pt idx="238">
                  <c:v>37495</c:v>
                </c:pt>
                <c:pt idx="239">
                  <c:v>37496</c:v>
                </c:pt>
                <c:pt idx="240">
                  <c:v>37497</c:v>
                </c:pt>
                <c:pt idx="241">
                  <c:v>37498</c:v>
                </c:pt>
                <c:pt idx="242">
                  <c:v>37499</c:v>
                </c:pt>
                <c:pt idx="243">
                  <c:v>37500</c:v>
                </c:pt>
                <c:pt idx="244">
                  <c:v>37501</c:v>
                </c:pt>
                <c:pt idx="245">
                  <c:v>37502</c:v>
                </c:pt>
                <c:pt idx="246">
                  <c:v>37503</c:v>
                </c:pt>
                <c:pt idx="247">
                  <c:v>37504</c:v>
                </c:pt>
                <c:pt idx="248">
                  <c:v>37505</c:v>
                </c:pt>
                <c:pt idx="249">
                  <c:v>37506</c:v>
                </c:pt>
                <c:pt idx="250">
                  <c:v>37507</c:v>
                </c:pt>
                <c:pt idx="251">
                  <c:v>37508</c:v>
                </c:pt>
                <c:pt idx="252">
                  <c:v>37509</c:v>
                </c:pt>
                <c:pt idx="253">
                  <c:v>37510</c:v>
                </c:pt>
                <c:pt idx="254">
                  <c:v>37511</c:v>
                </c:pt>
                <c:pt idx="255">
                  <c:v>37512</c:v>
                </c:pt>
                <c:pt idx="256">
                  <c:v>37513</c:v>
                </c:pt>
                <c:pt idx="257">
                  <c:v>37514</c:v>
                </c:pt>
                <c:pt idx="258">
                  <c:v>37515</c:v>
                </c:pt>
                <c:pt idx="259">
                  <c:v>37516</c:v>
                </c:pt>
                <c:pt idx="260">
                  <c:v>37517</c:v>
                </c:pt>
                <c:pt idx="261">
                  <c:v>37518</c:v>
                </c:pt>
                <c:pt idx="262">
                  <c:v>37519</c:v>
                </c:pt>
                <c:pt idx="263">
                  <c:v>37520</c:v>
                </c:pt>
                <c:pt idx="264">
                  <c:v>37521</c:v>
                </c:pt>
                <c:pt idx="265">
                  <c:v>37522</c:v>
                </c:pt>
                <c:pt idx="266">
                  <c:v>37523</c:v>
                </c:pt>
                <c:pt idx="267">
                  <c:v>37524</c:v>
                </c:pt>
                <c:pt idx="268">
                  <c:v>37525</c:v>
                </c:pt>
                <c:pt idx="269">
                  <c:v>37526</c:v>
                </c:pt>
                <c:pt idx="270">
                  <c:v>37527</c:v>
                </c:pt>
                <c:pt idx="271">
                  <c:v>37528</c:v>
                </c:pt>
                <c:pt idx="272">
                  <c:v>37529</c:v>
                </c:pt>
                <c:pt idx="273">
                  <c:v>37530</c:v>
                </c:pt>
                <c:pt idx="274">
                  <c:v>37531</c:v>
                </c:pt>
                <c:pt idx="275">
                  <c:v>37532</c:v>
                </c:pt>
                <c:pt idx="276">
                  <c:v>37533</c:v>
                </c:pt>
                <c:pt idx="277">
                  <c:v>37534</c:v>
                </c:pt>
                <c:pt idx="278">
                  <c:v>37535</c:v>
                </c:pt>
                <c:pt idx="279">
                  <c:v>37536</c:v>
                </c:pt>
                <c:pt idx="280">
                  <c:v>37537</c:v>
                </c:pt>
                <c:pt idx="281">
                  <c:v>37538</c:v>
                </c:pt>
                <c:pt idx="282">
                  <c:v>37539</c:v>
                </c:pt>
                <c:pt idx="283">
                  <c:v>37540</c:v>
                </c:pt>
                <c:pt idx="284">
                  <c:v>37541</c:v>
                </c:pt>
                <c:pt idx="285">
                  <c:v>37542</c:v>
                </c:pt>
                <c:pt idx="286">
                  <c:v>37543</c:v>
                </c:pt>
                <c:pt idx="287">
                  <c:v>37544</c:v>
                </c:pt>
                <c:pt idx="288">
                  <c:v>37545</c:v>
                </c:pt>
                <c:pt idx="289">
                  <c:v>37546</c:v>
                </c:pt>
                <c:pt idx="290">
                  <c:v>37547</c:v>
                </c:pt>
                <c:pt idx="291">
                  <c:v>37548</c:v>
                </c:pt>
                <c:pt idx="292">
                  <c:v>37549</c:v>
                </c:pt>
                <c:pt idx="293">
                  <c:v>37550</c:v>
                </c:pt>
                <c:pt idx="294">
                  <c:v>37551</c:v>
                </c:pt>
                <c:pt idx="295">
                  <c:v>37552</c:v>
                </c:pt>
                <c:pt idx="296">
                  <c:v>37553</c:v>
                </c:pt>
                <c:pt idx="297">
                  <c:v>37554</c:v>
                </c:pt>
                <c:pt idx="298">
                  <c:v>37555</c:v>
                </c:pt>
                <c:pt idx="299">
                  <c:v>37556</c:v>
                </c:pt>
                <c:pt idx="300">
                  <c:v>37557</c:v>
                </c:pt>
                <c:pt idx="301">
                  <c:v>37558</c:v>
                </c:pt>
                <c:pt idx="302">
                  <c:v>37559</c:v>
                </c:pt>
                <c:pt idx="303">
                  <c:v>37560</c:v>
                </c:pt>
                <c:pt idx="304">
                  <c:v>37561</c:v>
                </c:pt>
                <c:pt idx="305">
                  <c:v>37562</c:v>
                </c:pt>
                <c:pt idx="306">
                  <c:v>37563</c:v>
                </c:pt>
                <c:pt idx="307">
                  <c:v>37564</c:v>
                </c:pt>
                <c:pt idx="308">
                  <c:v>37565</c:v>
                </c:pt>
                <c:pt idx="309">
                  <c:v>37566</c:v>
                </c:pt>
                <c:pt idx="310">
                  <c:v>37567</c:v>
                </c:pt>
                <c:pt idx="311">
                  <c:v>37568</c:v>
                </c:pt>
                <c:pt idx="312">
                  <c:v>37569</c:v>
                </c:pt>
                <c:pt idx="313">
                  <c:v>37570</c:v>
                </c:pt>
                <c:pt idx="314">
                  <c:v>37571</c:v>
                </c:pt>
                <c:pt idx="315">
                  <c:v>37572</c:v>
                </c:pt>
                <c:pt idx="316">
                  <c:v>37573</c:v>
                </c:pt>
                <c:pt idx="317">
                  <c:v>37574</c:v>
                </c:pt>
                <c:pt idx="318">
                  <c:v>37575</c:v>
                </c:pt>
                <c:pt idx="319">
                  <c:v>37576</c:v>
                </c:pt>
                <c:pt idx="320">
                  <c:v>37577</c:v>
                </c:pt>
                <c:pt idx="321">
                  <c:v>37578</c:v>
                </c:pt>
                <c:pt idx="322">
                  <c:v>37579</c:v>
                </c:pt>
                <c:pt idx="323">
                  <c:v>37580</c:v>
                </c:pt>
                <c:pt idx="324">
                  <c:v>37581</c:v>
                </c:pt>
                <c:pt idx="325">
                  <c:v>37582</c:v>
                </c:pt>
                <c:pt idx="326">
                  <c:v>37583</c:v>
                </c:pt>
                <c:pt idx="327">
                  <c:v>37584</c:v>
                </c:pt>
                <c:pt idx="328">
                  <c:v>37585</c:v>
                </c:pt>
                <c:pt idx="329">
                  <c:v>37586</c:v>
                </c:pt>
                <c:pt idx="330">
                  <c:v>37587</c:v>
                </c:pt>
                <c:pt idx="331">
                  <c:v>37588</c:v>
                </c:pt>
                <c:pt idx="332">
                  <c:v>37589</c:v>
                </c:pt>
                <c:pt idx="333">
                  <c:v>37590</c:v>
                </c:pt>
                <c:pt idx="334">
                  <c:v>37591</c:v>
                </c:pt>
                <c:pt idx="335">
                  <c:v>37592</c:v>
                </c:pt>
                <c:pt idx="336">
                  <c:v>37593</c:v>
                </c:pt>
                <c:pt idx="337">
                  <c:v>37594</c:v>
                </c:pt>
                <c:pt idx="338">
                  <c:v>37595</c:v>
                </c:pt>
                <c:pt idx="339">
                  <c:v>37596</c:v>
                </c:pt>
                <c:pt idx="340">
                  <c:v>37597</c:v>
                </c:pt>
                <c:pt idx="341">
                  <c:v>37598</c:v>
                </c:pt>
                <c:pt idx="342">
                  <c:v>37599</c:v>
                </c:pt>
                <c:pt idx="343">
                  <c:v>37600</c:v>
                </c:pt>
                <c:pt idx="344">
                  <c:v>37601</c:v>
                </c:pt>
                <c:pt idx="345">
                  <c:v>37602</c:v>
                </c:pt>
                <c:pt idx="346">
                  <c:v>37603</c:v>
                </c:pt>
                <c:pt idx="347">
                  <c:v>37604</c:v>
                </c:pt>
                <c:pt idx="348">
                  <c:v>37605</c:v>
                </c:pt>
                <c:pt idx="349">
                  <c:v>37606</c:v>
                </c:pt>
                <c:pt idx="350">
                  <c:v>37607</c:v>
                </c:pt>
                <c:pt idx="351">
                  <c:v>37608</c:v>
                </c:pt>
                <c:pt idx="352">
                  <c:v>37609</c:v>
                </c:pt>
                <c:pt idx="353">
                  <c:v>37610</c:v>
                </c:pt>
                <c:pt idx="354">
                  <c:v>37611</c:v>
                </c:pt>
                <c:pt idx="355">
                  <c:v>37612</c:v>
                </c:pt>
                <c:pt idx="356">
                  <c:v>37613</c:v>
                </c:pt>
                <c:pt idx="357">
                  <c:v>37614</c:v>
                </c:pt>
                <c:pt idx="358">
                  <c:v>37615</c:v>
                </c:pt>
                <c:pt idx="359">
                  <c:v>37616</c:v>
                </c:pt>
                <c:pt idx="360">
                  <c:v>37617</c:v>
                </c:pt>
                <c:pt idx="361">
                  <c:v>37618</c:v>
                </c:pt>
                <c:pt idx="362">
                  <c:v>37619</c:v>
                </c:pt>
                <c:pt idx="363">
                  <c:v>37620</c:v>
                </c:pt>
                <c:pt idx="364">
                  <c:v>37621</c:v>
                </c:pt>
              </c:numCache>
            </c:numRef>
          </c:cat>
          <c:val>
            <c:numRef>
              <c:f>'2002'!$R$69:$R$433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9C-438A-9281-09D7EE296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9929176"/>
        <c:axId val="2069925160"/>
      </c:barChart>
      <c:dateAx>
        <c:axId val="206992917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992516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6992516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99291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'2002'!$B$51:$M$51</c:f>
              <c:numCache>
                <c:formatCode>0</c:formatCode>
                <c:ptCount val="12"/>
                <c:pt idx="0">
                  <c:v>69</c:v>
                </c:pt>
                <c:pt idx="1">
                  <c:v>69</c:v>
                </c:pt>
                <c:pt idx="2">
                  <c:v>48</c:v>
                </c:pt>
                <c:pt idx="3">
                  <c:v>62</c:v>
                </c:pt>
                <c:pt idx="4">
                  <c:v>29</c:v>
                </c:pt>
                <c:pt idx="5">
                  <c:v>61</c:v>
                </c:pt>
                <c:pt idx="6">
                  <c:v>15</c:v>
                </c:pt>
                <c:pt idx="7">
                  <c:v>15</c:v>
                </c:pt>
                <c:pt idx="8">
                  <c:v>25</c:v>
                </c:pt>
                <c:pt idx="9">
                  <c:v>15</c:v>
                </c:pt>
                <c:pt idx="10">
                  <c:v>22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6-4AEF-9564-AECC7298B4CF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'2002'!$B$19:$M$19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'2002'!$B$52:$M$52</c:f>
              <c:numCache>
                <c:formatCode>0</c:formatCode>
                <c:ptCount val="12"/>
                <c:pt idx="0">
                  <c:v>663</c:v>
                </c:pt>
                <c:pt idx="1">
                  <c:v>529</c:v>
                </c:pt>
                <c:pt idx="2">
                  <c:v>414</c:v>
                </c:pt>
                <c:pt idx="3">
                  <c:v>452</c:v>
                </c:pt>
                <c:pt idx="4">
                  <c:v>154</c:v>
                </c:pt>
                <c:pt idx="5">
                  <c:v>615</c:v>
                </c:pt>
                <c:pt idx="6">
                  <c:v>32</c:v>
                </c:pt>
                <c:pt idx="7">
                  <c:v>42</c:v>
                </c:pt>
                <c:pt idx="8">
                  <c:v>35</c:v>
                </c:pt>
                <c:pt idx="9">
                  <c:v>51</c:v>
                </c:pt>
                <c:pt idx="10">
                  <c:v>140</c:v>
                </c:pt>
                <c:pt idx="1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6-4AEF-9564-AECC7298B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483544"/>
        <c:axId val="2081487512"/>
      </c:barChart>
      <c:catAx>
        <c:axId val="2081483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487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48751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48354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85562818929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'2003'!$B$53:$M$53</c:f>
              <c:numCache>
                <c:formatCode>0</c:formatCode>
                <c:ptCount val="12"/>
                <c:pt idx="0">
                  <c:v>14</c:v>
                </c:pt>
                <c:pt idx="1">
                  <c:v>16</c:v>
                </c:pt>
                <c:pt idx="2">
                  <c:v>21</c:v>
                </c:pt>
                <c:pt idx="3">
                  <c:v>15</c:v>
                </c:pt>
                <c:pt idx="4">
                  <c:v>14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5-417E-9204-66147402C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504104"/>
        <c:axId val="2081508072"/>
      </c:barChart>
      <c:catAx>
        <c:axId val="2081504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508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50807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50410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'2003'!$P$69:$P$433</c:f>
              <c:numCache>
                <c:formatCode>d\-mmm</c:formatCode>
                <c:ptCount val="365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</c:numCache>
            </c:numRef>
          </c:cat>
          <c:val>
            <c:numRef>
              <c:f>'2003'!$Q$69:$Q$433</c:f>
              <c:numCache>
                <c:formatCode>General</c:formatCode>
                <c:ptCount val="365"/>
                <c:pt idx="0">
                  <c:v>4</c:v>
                </c:pt>
                <c:pt idx="1">
                  <c:v>64</c:v>
                </c:pt>
                <c:pt idx="2">
                  <c:v>9</c:v>
                </c:pt>
                <c:pt idx="3">
                  <c:v>31</c:v>
                </c:pt>
                <c:pt idx="4">
                  <c:v>21</c:v>
                </c:pt>
                <c:pt idx="5">
                  <c:v>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44</c:v>
                </c:pt>
                <c:pt idx="22">
                  <c:v>41</c:v>
                </c:pt>
                <c:pt idx="23">
                  <c:v>0</c:v>
                </c:pt>
                <c:pt idx="24">
                  <c:v>7</c:v>
                </c:pt>
                <c:pt idx="25">
                  <c:v>0</c:v>
                </c:pt>
                <c:pt idx="26">
                  <c:v>12</c:v>
                </c:pt>
                <c:pt idx="27">
                  <c:v>27</c:v>
                </c:pt>
                <c:pt idx="28">
                  <c:v>0</c:v>
                </c:pt>
                <c:pt idx="29">
                  <c:v>3</c:v>
                </c:pt>
                <c:pt idx="30">
                  <c:v>5</c:v>
                </c:pt>
                <c:pt idx="31">
                  <c:v>0</c:v>
                </c:pt>
                <c:pt idx="32">
                  <c:v>7</c:v>
                </c:pt>
                <c:pt idx="33">
                  <c:v>28</c:v>
                </c:pt>
                <c:pt idx="34">
                  <c:v>38</c:v>
                </c:pt>
                <c:pt idx="35">
                  <c:v>5</c:v>
                </c:pt>
                <c:pt idx="36">
                  <c:v>0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</c:v>
                </c:pt>
                <c:pt idx="44">
                  <c:v>29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23</c:v>
                </c:pt>
                <c:pt idx="51">
                  <c:v>45</c:v>
                </c:pt>
                <c:pt idx="52">
                  <c:v>64</c:v>
                </c:pt>
                <c:pt idx="53">
                  <c:v>14</c:v>
                </c:pt>
                <c:pt idx="54">
                  <c:v>40</c:v>
                </c:pt>
                <c:pt idx="55">
                  <c:v>3</c:v>
                </c:pt>
                <c:pt idx="56">
                  <c:v>30</c:v>
                </c:pt>
                <c:pt idx="57">
                  <c:v>40</c:v>
                </c:pt>
                <c:pt idx="58">
                  <c:v>34</c:v>
                </c:pt>
                <c:pt idx="59">
                  <c:v>7</c:v>
                </c:pt>
                <c:pt idx="60">
                  <c:v>0</c:v>
                </c:pt>
                <c:pt idx="61">
                  <c:v>24</c:v>
                </c:pt>
                <c:pt idx="62">
                  <c:v>16</c:v>
                </c:pt>
                <c:pt idx="63">
                  <c:v>8</c:v>
                </c:pt>
                <c:pt idx="64">
                  <c:v>10</c:v>
                </c:pt>
                <c:pt idx="65">
                  <c:v>30</c:v>
                </c:pt>
                <c:pt idx="66">
                  <c:v>35</c:v>
                </c:pt>
                <c:pt idx="67">
                  <c:v>0</c:v>
                </c:pt>
                <c:pt idx="68">
                  <c:v>33</c:v>
                </c:pt>
                <c:pt idx="69">
                  <c:v>0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22</c:v>
                </c:pt>
                <c:pt idx="74">
                  <c:v>0</c:v>
                </c:pt>
                <c:pt idx="75">
                  <c:v>25</c:v>
                </c:pt>
                <c:pt idx="76">
                  <c:v>8</c:v>
                </c:pt>
                <c:pt idx="77">
                  <c:v>0</c:v>
                </c:pt>
                <c:pt idx="78">
                  <c:v>15</c:v>
                </c:pt>
                <c:pt idx="79">
                  <c:v>78</c:v>
                </c:pt>
                <c:pt idx="80">
                  <c:v>19</c:v>
                </c:pt>
                <c:pt idx="81">
                  <c:v>0</c:v>
                </c:pt>
                <c:pt idx="82">
                  <c:v>2</c:v>
                </c:pt>
                <c:pt idx="83">
                  <c:v>14</c:v>
                </c:pt>
                <c:pt idx="84">
                  <c:v>0</c:v>
                </c:pt>
                <c:pt idx="85">
                  <c:v>0</c:v>
                </c:pt>
                <c:pt idx="86">
                  <c:v>7</c:v>
                </c:pt>
                <c:pt idx="87">
                  <c:v>5</c:v>
                </c:pt>
                <c:pt idx="88">
                  <c:v>30</c:v>
                </c:pt>
                <c:pt idx="89">
                  <c:v>12</c:v>
                </c:pt>
                <c:pt idx="90">
                  <c:v>17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49</c:v>
                </c:pt>
                <c:pt idx="97">
                  <c:v>7</c:v>
                </c:pt>
                <c:pt idx="98">
                  <c:v>9</c:v>
                </c:pt>
                <c:pt idx="99">
                  <c:v>5</c:v>
                </c:pt>
                <c:pt idx="100">
                  <c:v>12</c:v>
                </c:pt>
                <c:pt idx="101">
                  <c:v>0</c:v>
                </c:pt>
                <c:pt idx="102">
                  <c:v>4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33</c:v>
                </c:pt>
                <c:pt idx="112">
                  <c:v>21</c:v>
                </c:pt>
                <c:pt idx="113">
                  <c:v>10</c:v>
                </c:pt>
                <c:pt idx="114">
                  <c:v>0</c:v>
                </c:pt>
                <c:pt idx="115">
                  <c:v>15</c:v>
                </c:pt>
                <c:pt idx="116">
                  <c:v>5</c:v>
                </c:pt>
                <c:pt idx="117">
                  <c:v>0</c:v>
                </c:pt>
                <c:pt idx="118">
                  <c:v>7</c:v>
                </c:pt>
                <c:pt idx="119">
                  <c:v>56</c:v>
                </c:pt>
                <c:pt idx="120">
                  <c:v>33</c:v>
                </c:pt>
                <c:pt idx="121">
                  <c:v>0</c:v>
                </c:pt>
                <c:pt idx="122">
                  <c:v>12</c:v>
                </c:pt>
                <c:pt idx="123">
                  <c:v>42</c:v>
                </c:pt>
                <c:pt idx="124">
                  <c:v>0</c:v>
                </c:pt>
                <c:pt idx="125">
                  <c:v>35</c:v>
                </c:pt>
                <c:pt idx="126">
                  <c:v>0</c:v>
                </c:pt>
                <c:pt idx="127">
                  <c:v>37</c:v>
                </c:pt>
                <c:pt idx="128">
                  <c:v>0</c:v>
                </c:pt>
                <c:pt idx="129">
                  <c:v>0</c:v>
                </c:pt>
                <c:pt idx="130">
                  <c:v>6</c:v>
                </c:pt>
                <c:pt idx="131">
                  <c:v>3</c:v>
                </c:pt>
                <c:pt idx="132">
                  <c:v>7</c:v>
                </c:pt>
                <c:pt idx="133">
                  <c:v>10</c:v>
                </c:pt>
                <c:pt idx="134">
                  <c:v>15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0</c:v>
                </c:pt>
                <c:pt idx="142">
                  <c:v>7</c:v>
                </c:pt>
                <c:pt idx="143">
                  <c:v>0</c:v>
                </c:pt>
                <c:pt idx="144">
                  <c:v>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8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10</c:v>
                </c:pt>
                <c:pt idx="170">
                  <c:v>0</c:v>
                </c:pt>
                <c:pt idx="171">
                  <c:v>16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18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5</c:v>
                </c:pt>
                <c:pt idx="278">
                  <c:v>0</c:v>
                </c:pt>
                <c:pt idx="279">
                  <c:v>6</c:v>
                </c:pt>
                <c:pt idx="280">
                  <c:v>0</c:v>
                </c:pt>
                <c:pt idx="281">
                  <c:v>0</c:v>
                </c:pt>
                <c:pt idx="282">
                  <c:v>10</c:v>
                </c:pt>
                <c:pt idx="283">
                  <c:v>40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5</c:v>
                </c:pt>
                <c:pt idx="289">
                  <c:v>0</c:v>
                </c:pt>
                <c:pt idx="290">
                  <c:v>3</c:v>
                </c:pt>
                <c:pt idx="291">
                  <c:v>0</c:v>
                </c:pt>
                <c:pt idx="292">
                  <c:v>0</c:v>
                </c:pt>
                <c:pt idx="293">
                  <c:v>10</c:v>
                </c:pt>
                <c:pt idx="294">
                  <c:v>0</c:v>
                </c:pt>
                <c:pt idx="295">
                  <c:v>0</c:v>
                </c:pt>
                <c:pt idx="296">
                  <c:v>2</c:v>
                </c:pt>
                <c:pt idx="297">
                  <c:v>0</c:v>
                </c:pt>
                <c:pt idx="298">
                  <c:v>15</c:v>
                </c:pt>
                <c:pt idx="299">
                  <c:v>18</c:v>
                </c:pt>
                <c:pt idx="300">
                  <c:v>13</c:v>
                </c:pt>
                <c:pt idx="301">
                  <c:v>20</c:v>
                </c:pt>
                <c:pt idx="302">
                  <c:v>30</c:v>
                </c:pt>
                <c:pt idx="303">
                  <c:v>0</c:v>
                </c:pt>
                <c:pt idx="304">
                  <c:v>6</c:v>
                </c:pt>
                <c:pt idx="305">
                  <c:v>10</c:v>
                </c:pt>
                <c:pt idx="306">
                  <c:v>0</c:v>
                </c:pt>
                <c:pt idx="307">
                  <c:v>8</c:v>
                </c:pt>
                <c:pt idx="308">
                  <c:v>0</c:v>
                </c:pt>
                <c:pt idx="309">
                  <c:v>11</c:v>
                </c:pt>
                <c:pt idx="310">
                  <c:v>7</c:v>
                </c:pt>
                <c:pt idx="311">
                  <c:v>25</c:v>
                </c:pt>
                <c:pt idx="312">
                  <c:v>7</c:v>
                </c:pt>
                <c:pt idx="313">
                  <c:v>0</c:v>
                </c:pt>
                <c:pt idx="314">
                  <c:v>4</c:v>
                </c:pt>
                <c:pt idx="315">
                  <c:v>0</c:v>
                </c:pt>
                <c:pt idx="316">
                  <c:v>0</c:v>
                </c:pt>
                <c:pt idx="317">
                  <c:v>6</c:v>
                </c:pt>
                <c:pt idx="318">
                  <c:v>15</c:v>
                </c:pt>
                <c:pt idx="319">
                  <c:v>63</c:v>
                </c:pt>
                <c:pt idx="320">
                  <c:v>48</c:v>
                </c:pt>
                <c:pt idx="321">
                  <c:v>40</c:v>
                </c:pt>
                <c:pt idx="322">
                  <c:v>68</c:v>
                </c:pt>
                <c:pt idx="323">
                  <c:v>54</c:v>
                </c:pt>
                <c:pt idx="324">
                  <c:v>9</c:v>
                </c:pt>
                <c:pt idx="325">
                  <c:v>13</c:v>
                </c:pt>
                <c:pt idx="326">
                  <c:v>56</c:v>
                </c:pt>
                <c:pt idx="327">
                  <c:v>8</c:v>
                </c:pt>
                <c:pt idx="328">
                  <c:v>0</c:v>
                </c:pt>
                <c:pt idx="329">
                  <c:v>13</c:v>
                </c:pt>
                <c:pt idx="330">
                  <c:v>0</c:v>
                </c:pt>
                <c:pt idx="331">
                  <c:v>40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10</c:v>
                </c:pt>
                <c:pt idx="336">
                  <c:v>17</c:v>
                </c:pt>
                <c:pt idx="337">
                  <c:v>11</c:v>
                </c:pt>
                <c:pt idx="338">
                  <c:v>2</c:v>
                </c:pt>
                <c:pt idx="339">
                  <c:v>5</c:v>
                </c:pt>
                <c:pt idx="340">
                  <c:v>6</c:v>
                </c:pt>
                <c:pt idx="341">
                  <c:v>10</c:v>
                </c:pt>
                <c:pt idx="342">
                  <c:v>15</c:v>
                </c:pt>
                <c:pt idx="343">
                  <c:v>5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7</c:v>
                </c:pt>
                <c:pt idx="349">
                  <c:v>5</c:v>
                </c:pt>
                <c:pt idx="350">
                  <c:v>25</c:v>
                </c:pt>
                <c:pt idx="351">
                  <c:v>0</c:v>
                </c:pt>
                <c:pt idx="352">
                  <c:v>75</c:v>
                </c:pt>
                <c:pt idx="353">
                  <c:v>36</c:v>
                </c:pt>
                <c:pt idx="354">
                  <c:v>32</c:v>
                </c:pt>
                <c:pt idx="355">
                  <c:v>3</c:v>
                </c:pt>
                <c:pt idx="356">
                  <c:v>0</c:v>
                </c:pt>
                <c:pt idx="357">
                  <c:v>22</c:v>
                </c:pt>
                <c:pt idx="358">
                  <c:v>48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45</c:v>
                </c:pt>
                <c:pt idx="363">
                  <c:v>4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9-42D1-9809-FFC0471DC492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'2003'!$P$69:$P$433</c:f>
              <c:numCache>
                <c:formatCode>d\-mmm</c:formatCode>
                <c:ptCount val="365"/>
                <c:pt idx="0">
                  <c:v>37622</c:v>
                </c:pt>
                <c:pt idx="1">
                  <c:v>37623</c:v>
                </c:pt>
                <c:pt idx="2">
                  <c:v>37624</c:v>
                </c:pt>
                <c:pt idx="3">
                  <c:v>37625</c:v>
                </c:pt>
                <c:pt idx="4">
                  <c:v>37626</c:v>
                </c:pt>
                <c:pt idx="5">
                  <c:v>37627</c:v>
                </c:pt>
                <c:pt idx="6">
                  <c:v>37628</c:v>
                </c:pt>
                <c:pt idx="7">
                  <c:v>37629</c:v>
                </c:pt>
                <c:pt idx="8">
                  <c:v>37630</c:v>
                </c:pt>
                <c:pt idx="9">
                  <c:v>37631</c:v>
                </c:pt>
                <c:pt idx="10">
                  <c:v>37632</c:v>
                </c:pt>
                <c:pt idx="11">
                  <c:v>37633</c:v>
                </c:pt>
                <c:pt idx="12">
                  <c:v>37634</c:v>
                </c:pt>
                <c:pt idx="13">
                  <c:v>37635</c:v>
                </c:pt>
                <c:pt idx="14">
                  <c:v>37636</c:v>
                </c:pt>
                <c:pt idx="15">
                  <c:v>37637</c:v>
                </c:pt>
                <c:pt idx="16">
                  <c:v>37638</c:v>
                </c:pt>
                <c:pt idx="17">
                  <c:v>37639</c:v>
                </c:pt>
                <c:pt idx="18">
                  <c:v>37640</c:v>
                </c:pt>
                <c:pt idx="19">
                  <c:v>37641</c:v>
                </c:pt>
                <c:pt idx="20">
                  <c:v>37642</c:v>
                </c:pt>
                <c:pt idx="21">
                  <c:v>37643</c:v>
                </c:pt>
                <c:pt idx="22">
                  <c:v>37644</c:v>
                </c:pt>
                <c:pt idx="23">
                  <c:v>37645</c:v>
                </c:pt>
                <c:pt idx="24">
                  <c:v>37646</c:v>
                </c:pt>
                <c:pt idx="25">
                  <c:v>37647</c:v>
                </c:pt>
                <c:pt idx="26">
                  <c:v>37648</c:v>
                </c:pt>
                <c:pt idx="27">
                  <c:v>37649</c:v>
                </c:pt>
                <c:pt idx="28">
                  <c:v>37650</c:v>
                </c:pt>
                <c:pt idx="29">
                  <c:v>37651</c:v>
                </c:pt>
                <c:pt idx="30">
                  <c:v>37652</c:v>
                </c:pt>
                <c:pt idx="31">
                  <c:v>37653</c:v>
                </c:pt>
                <c:pt idx="32">
                  <c:v>37654</c:v>
                </c:pt>
                <c:pt idx="33">
                  <c:v>37655</c:v>
                </c:pt>
                <c:pt idx="34">
                  <c:v>37656</c:v>
                </c:pt>
                <c:pt idx="35">
                  <c:v>37657</c:v>
                </c:pt>
                <c:pt idx="36">
                  <c:v>37658</c:v>
                </c:pt>
                <c:pt idx="37">
                  <c:v>37659</c:v>
                </c:pt>
                <c:pt idx="38">
                  <c:v>37660</c:v>
                </c:pt>
                <c:pt idx="39">
                  <c:v>37661</c:v>
                </c:pt>
                <c:pt idx="40">
                  <c:v>37662</c:v>
                </c:pt>
                <c:pt idx="41">
                  <c:v>37663</c:v>
                </c:pt>
                <c:pt idx="42">
                  <c:v>37664</c:v>
                </c:pt>
                <c:pt idx="43">
                  <c:v>37665</c:v>
                </c:pt>
                <c:pt idx="44">
                  <c:v>37666</c:v>
                </c:pt>
                <c:pt idx="45">
                  <c:v>37667</c:v>
                </c:pt>
                <c:pt idx="46">
                  <c:v>37668</c:v>
                </c:pt>
                <c:pt idx="47">
                  <c:v>37669</c:v>
                </c:pt>
                <c:pt idx="48">
                  <c:v>37670</c:v>
                </c:pt>
                <c:pt idx="49">
                  <c:v>37671</c:v>
                </c:pt>
                <c:pt idx="50">
                  <c:v>37672</c:v>
                </c:pt>
                <c:pt idx="51">
                  <c:v>37673</c:v>
                </c:pt>
                <c:pt idx="52">
                  <c:v>37674</c:v>
                </c:pt>
                <c:pt idx="53">
                  <c:v>37675</c:v>
                </c:pt>
                <c:pt idx="54">
                  <c:v>37676</c:v>
                </c:pt>
                <c:pt idx="55">
                  <c:v>37677</c:v>
                </c:pt>
                <c:pt idx="56">
                  <c:v>37678</c:v>
                </c:pt>
                <c:pt idx="57">
                  <c:v>37679</c:v>
                </c:pt>
                <c:pt idx="58">
                  <c:v>37680</c:v>
                </c:pt>
                <c:pt idx="59">
                  <c:v>37681</c:v>
                </c:pt>
                <c:pt idx="60">
                  <c:v>37682</c:v>
                </c:pt>
                <c:pt idx="61">
                  <c:v>37683</c:v>
                </c:pt>
                <c:pt idx="62">
                  <c:v>37684</c:v>
                </c:pt>
                <c:pt idx="63">
                  <c:v>37685</c:v>
                </c:pt>
                <c:pt idx="64">
                  <c:v>37686</c:v>
                </c:pt>
                <c:pt idx="65">
                  <c:v>37687</c:v>
                </c:pt>
                <c:pt idx="66">
                  <c:v>37688</c:v>
                </c:pt>
                <c:pt idx="67">
                  <c:v>37689</c:v>
                </c:pt>
                <c:pt idx="68">
                  <c:v>37690</c:v>
                </c:pt>
                <c:pt idx="69">
                  <c:v>37691</c:v>
                </c:pt>
                <c:pt idx="70">
                  <c:v>37692</c:v>
                </c:pt>
                <c:pt idx="71">
                  <c:v>37693</c:v>
                </c:pt>
                <c:pt idx="72">
                  <c:v>37694</c:v>
                </c:pt>
                <c:pt idx="73">
                  <c:v>37695</c:v>
                </c:pt>
                <c:pt idx="74">
                  <c:v>37696</c:v>
                </c:pt>
                <c:pt idx="75">
                  <c:v>37697</c:v>
                </c:pt>
                <c:pt idx="76">
                  <c:v>37698</c:v>
                </c:pt>
                <c:pt idx="77">
                  <c:v>37699</c:v>
                </c:pt>
                <c:pt idx="78">
                  <c:v>37700</c:v>
                </c:pt>
                <c:pt idx="79">
                  <c:v>37701</c:v>
                </c:pt>
                <c:pt idx="80">
                  <c:v>37702</c:v>
                </c:pt>
                <c:pt idx="81">
                  <c:v>37703</c:v>
                </c:pt>
                <c:pt idx="82">
                  <c:v>37704</c:v>
                </c:pt>
                <c:pt idx="83">
                  <c:v>37705</c:v>
                </c:pt>
                <c:pt idx="84">
                  <c:v>37706</c:v>
                </c:pt>
                <c:pt idx="85">
                  <c:v>37707</c:v>
                </c:pt>
                <c:pt idx="86">
                  <c:v>37708</c:v>
                </c:pt>
                <c:pt idx="87">
                  <c:v>37709</c:v>
                </c:pt>
                <c:pt idx="88">
                  <c:v>37710</c:v>
                </c:pt>
                <c:pt idx="89">
                  <c:v>37711</c:v>
                </c:pt>
                <c:pt idx="90">
                  <c:v>37712</c:v>
                </c:pt>
                <c:pt idx="91">
                  <c:v>37713</c:v>
                </c:pt>
                <c:pt idx="92">
                  <c:v>37714</c:v>
                </c:pt>
                <c:pt idx="93">
                  <c:v>37715</c:v>
                </c:pt>
                <c:pt idx="94">
                  <c:v>37716</c:v>
                </c:pt>
                <c:pt idx="95">
                  <c:v>37717</c:v>
                </c:pt>
                <c:pt idx="96">
                  <c:v>37718</c:v>
                </c:pt>
                <c:pt idx="97">
                  <c:v>37719</c:v>
                </c:pt>
                <c:pt idx="98">
                  <c:v>37720</c:v>
                </c:pt>
                <c:pt idx="99">
                  <c:v>37721</c:v>
                </c:pt>
                <c:pt idx="100">
                  <c:v>37722</c:v>
                </c:pt>
                <c:pt idx="101">
                  <c:v>37723</c:v>
                </c:pt>
                <c:pt idx="102">
                  <c:v>37724</c:v>
                </c:pt>
                <c:pt idx="103">
                  <c:v>37725</c:v>
                </c:pt>
                <c:pt idx="104">
                  <c:v>37726</c:v>
                </c:pt>
                <c:pt idx="105">
                  <c:v>37727</c:v>
                </c:pt>
                <c:pt idx="106">
                  <c:v>37728</c:v>
                </c:pt>
                <c:pt idx="107">
                  <c:v>37729</c:v>
                </c:pt>
                <c:pt idx="108">
                  <c:v>37730</c:v>
                </c:pt>
                <c:pt idx="109">
                  <c:v>37731</c:v>
                </c:pt>
                <c:pt idx="110">
                  <c:v>37732</c:v>
                </c:pt>
                <c:pt idx="111">
                  <c:v>37733</c:v>
                </c:pt>
                <c:pt idx="112">
                  <c:v>37734</c:v>
                </c:pt>
                <c:pt idx="113">
                  <c:v>37735</c:v>
                </c:pt>
                <c:pt idx="114">
                  <c:v>37736</c:v>
                </c:pt>
                <c:pt idx="115">
                  <c:v>37737</c:v>
                </c:pt>
                <c:pt idx="116">
                  <c:v>37738</c:v>
                </c:pt>
                <c:pt idx="117">
                  <c:v>37739</c:v>
                </c:pt>
                <c:pt idx="118">
                  <c:v>37740</c:v>
                </c:pt>
                <c:pt idx="119">
                  <c:v>37741</c:v>
                </c:pt>
                <c:pt idx="120">
                  <c:v>37742</c:v>
                </c:pt>
                <c:pt idx="121">
                  <c:v>37743</c:v>
                </c:pt>
                <c:pt idx="122">
                  <c:v>37744</c:v>
                </c:pt>
                <c:pt idx="123">
                  <c:v>37745</c:v>
                </c:pt>
                <c:pt idx="124">
                  <c:v>37746</c:v>
                </c:pt>
                <c:pt idx="125">
                  <c:v>37747</c:v>
                </c:pt>
                <c:pt idx="126">
                  <c:v>37748</c:v>
                </c:pt>
                <c:pt idx="127">
                  <c:v>37749</c:v>
                </c:pt>
                <c:pt idx="128">
                  <c:v>37750</c:v>
                </c:pt>
                <c:pt idx="129">
                  <c:v>37751</c:v>
                </c:pt>
                <c:pt idx="130">
                  <c:v>37752</c:v>
                </c:pt>
                <c:pt idx="131">
                  <c:v>37753</c:v>
                </c:pt>
                <c:pt idx="132">
                  <c:v>37754</c:v>
                </c:pt>
                <c:pt idx="133">
                  <c:v>37755</c:v>
                </c:pt>
                <c:pt idx="134">
                  <c:v>37756</c:v>
                </c:pt>
                <c:pt idx="135">
                  <c:v>37757</c:v>
                </c:pt>
                <c:pt idx="136">
                  <c:v>37758</c:v>
                </c:pt>
                <c:pt idx="137">
                  <c:v>37759</c:v>
                </c:pt>
                <c:pt idx="138">
                  <c:v>37760</c:v>
                </c:pt>
                <c:pt idx="139">
                  <c:v>37761</c:v>
                </c:pt>
                <c:pt idx="140">
                  <c:v>37762</c:v>
                </c:pt>
                <c:pt idx="141">
                  <c:v>37763</c:v>
                </c:pt>
                <c:pt idx="142">
                  <c:v>37764</c:v>
                </c:pt>
                <c:pt idx="143">
                  <c:v>37765</c:v>
                </c:pt>
                <c:pt idx="144">
                  <c:v>37766</c:v>
                </c:pt>
                <c:pt idx="145">
                  <c:v>37767</c:v>
                </c:pt>
                <c:pt idx="146">
                  <c:v>37768</c:v>
                </c:pt>
                <c:pt idx="147">
                  <c:v>37769</c:v>
                </c:pt>
                <c:pt idx="148">
                  <c:v>37770</c:v>
                </c:pt>
                <c:pt idx="149">
                  <c:v>37771</c:v>
                </c:pt>
                <c:pt idx="150">
                  <c:v>37772</c:v>
                </c:pt>
                <c:pt idx="151">
                  <c:v>37773</c:v>
                </c:pt>
                <c:pt idx="152">
                  <c:v>37774</c:v>
                </c:pt>
                <c:pt idx="153">
                  <c:v>37775</c:v>
                </c:pt>
                <c:pt idx="154">
                  <c:v>37776</c:v>
                </c:pt>
                <c:pt idx="155">
                  <c:v>37777</c:v>
                </c:pt>
                <c:pt idx="156">
                  <c:v>37778</c:v>
                </c:pt>
                <c:pt idx="157">
                  <c:v>37779</c:v>
                </c:pt>
                <c:pt idx="158">
                  <c:v>37780</c:v>
                </c:pt>
                <c:pt idx="159">
                  <c:v>37781</c:v>
                </c:pt>
                <c:pt idx="160">
                  <c:v>37782</c:v>
                </c:pt>
                <c:pt idx="161">
                  <c:v>37783</c:v>
                </c:pt>
                <c:pt idx="162">
                  <c:v>37784</c:v>
                </c:pt>
                <c:pt idx="163">
                  <c:v>37785</c:v>
                </c:pt>
                <c:pt idx="164">
                  <c:v>37786</c:v>
                </c:pt>
                <c:pt idx="165">
                  <c:v>37787</c:v>
                </c:pt>
                <c:pt idx="166">
                  <c:v>37788</c:v>
                </c:pt>
                <c:pt idx="167">
                  <c:v>37789</c:v>
                </c:pt>
                <c:pt idx="168">
                  <c:v>37790</c:v>
                </c:pt>
                <c:pt idx="169">
                  <c:v>37791</c:v>
                </c:pt>
                <c:pt idx="170">
                  <c:v>37792</c:v>
                </c:pt>
                <c:pt idx="171">
                  <c:v>37793</c:v>
                </c:pt>
                <c:pt idx="172">
                  <c:v>37794</c:v>
                </c:pt>
                <c:pt idx="173">
                  <c:v>37795</c:v>
                </c:pt>
                <c:pt idx="174">
                  <c:v>37796</c:v>
                </c:pt>
                <c:pt idx="175">
                  <c:v>37797</c:v>
                </c:pt>
                <c:pt idx="176">
                  <c:v>37798</c:v>
                </c:pt>
                <c:pt idx="177">
                  <c:v>37799</c:v>
                </c:pt>
                <c:pt idx="178">
                  <c:v>37800</c:v>
                </c:pt>
                <c:pt idx="179">
                  <c:v>37801</c:v>
                </c:pt>
                <c:pt idx="180">
                  <c:v>37802</c:v>
                </c:pt>
                <c:pt idx="181">
                  <c:v>37803</c:v>
                </c:pt>
                <c:pt idx="182">
                  <c:v>37804</c:v>
                </c:pt>
                <c:pt idx="183">
                  <c:v>37805</c:v>
                </c:pt>
                <c:pt idx="184">
                  <c:v>37806</c:v>
                </c:pt>
                <c:pt idx="185">
                  <c:v>37807</c:v>
                </c:pt>
                <c:pt idx="186">
                  <c:v>37808</c:v>
                </c:pt>
                <c:pt idx="187">
                  <c:v>37809</c:v>
                </c:pt>
                <c:pt idx="188">
                  <c:v>37810</c:v>
                </c:pt>
                <c:pt idx="189">
                  <c:v>37811</c:v>
                </c:pt>
                <c:pt idx="190">
                  <c:v>37812</c:v>
                </c:pt>
                <c:pt idx="191">
                  <c:v>37813</c:v>
                </c:pt>
                <c:pt idx="192">
                  <c:v>37814</c:v>
                </c:pt>
                <c:pt idx="193">
                  <c:v>37815</c:v>
                </c:pt>
                <c:pt idx="194">
                  <c:v>37816</c:v>
                </c:pt>
                <c:pt idx="195">
                  <c:v>37817</c:v>
                </c:pt>
                <c:pt idx="196">
                  <c:v>37818</c:v>
                </c:pt>
                <c:pt idx="197">
                  <c:v>37819</c:v>
                </c:pt>
                <c:pt idx="198">
                  <c:v>37820</c:v>
                </c:pt>
                <c:pt idx="199">
                  <c:v>37821</c:v>
                </c:pt>
                <c:pt idx="200">
                  <c:v>37822</c:v>
                </c:pt>
                <c:pt idx="201">
                  <c:v>37823</c:v>
                </c:pt>
                <c:pt idx="202">
                  <c:v>37824</c:v>
                </c:pt>
                <c:pt idx="203">
                  <c:v>37825</c:v>
                </c:pt>
                <c:pt idx="204">
                  <c:v>37826</c:v>
                </c:pt>
                <c:pt idx="205">
                  <c:v>37827</c:v>
                </c:pt>
                <c:pt idx="206">
                  <c:v>37828</c:v>
                </c:pt>
                <c:pt idx="207">
                  <c:v>37829</c:v>
                </c:pt>
                <c:pt idx="208">
                  <c:v>37830</c:v>
                </c:pt>
                <c:pt idx="209">
                  <c:v>37831</c:v>
                </c:pt>
                <c:pt idx="210">
                  <c:v>37832</c:v>
                </c:pt>
                <c:pt idx="211">
                  <c:v>37833</c:v>
                </c:pt>
                <c:pt idx="212">
                  <c:v>37834</c:v>
                </c:pt>
                <c:pt idx="213">
                  <c:v>37835</c:v>
                </c:pt>
                <c:pt idx="214">
                  <c:v>37836</c:v>
                </c:pt>
                <c:pt idx="215">
                  <c:v>37837</c:v>
                </c:pt>
                <c:pt idx="216">
                  <c:v>37838</c:v>
                </c:pt>
                <c:pt idx="217">
                  <c:v>37839</c:v>
                </c:pt>
                <c:pt idx="218">
                  <c:v>37840</c:v>
                </c:pt>
                <c:pt idx="219">
                  <c:v>37841</c:v>
                </c:pt>
                <c:pt idx="220">
                  <c:v>37842</c:v>
                </c:pt>
                <c:pt idx="221">
                  <c:v>37843</c:v>
                </c:pt>
                <c:pt idx="222">
                  <c:v>37844</c:v>
                </c:pt>
                <c:pt idx="223">
                  <c:v>37845</c:v>
                </c:pt>
                <c:pt idx="224">
                  <c:v>37846</c:v>
                </c:pt>
                <c:pt idx="225">
                  <c:v>37847</c:v>
                </c:pt>
                <c:pt idx="226">
                  <c:v>37848</c:v>
                </c:pt>
                <c:pt idx="227">
                  <c:v>37849</c:v>
                </c:pt>
                <c:pt idx="228">
                  <c:v>37850</c:v>
                </c:pt>
                <c:pt idx="229">
                  <c:v>37851</c:v>
                </c:pt>
                <c:pt idx="230">
                  <c:v>37852</c:v>
                </c:pt>
                <c:pt idx="231">
                  <c:v>37853</c:v>
                </c:pt>
                <c:pt idx="232">
                  <c:v>37854</c:v>
                </c:pt>
                <c:pt idx="233">
                  <c:v>37855</c:v>
                </c:pt>
                <c:pt idx="234">
                  <c:v>37856</c:v>
                </c:pt>
                <c:pt idx="235">
                  <c:v>37857</c:v>
                </c:pt>
                <c:pt idx="236">
                  <c:v>37858</c:v>
                </c:pt>
                <c:pt idx="237">
                  <c:v>37859</c:v>
                </c:pt>
                <c:pt idx="238">
                  <c:v>37860</c:v>
                </c:pt>
                <c:pt idx="239">
                  <c:v>37861</c:v>
                </c:pt>
                <c:pt idx="240">
                  <c:v>37862</c:v>
                </c:pt>
                <c:pt idx="241">
                  <c:v>37863</c:v>
                </c:pt>
                <c:pt idx="242">
                  <c:v>37864</c:v>
                </c:pt>
                <c:pt idx="243">
                  <c:v>37865</c:v>
                </c:pt>
                <c:pt idx="244">
                  <c:v>37866</c:v>
                </c:pt>
                <c:pt idx="245">
                  <c:v>37867</c:v>
                </c:pt>
                <c:pt idx="246">
                  <c:v>37868</c:v>
                </c:pt>
                <c:pt idx="247">
                  <c:v>37869</c:v>
                </c:pt>
                <c:pt idx="248">
                  <c:v>37870</c:v>
                </c:pt>
                <c:pt idx="249">
                  <c:v>37871</c:v>
                </c:pt>
                <c:pt idx="250">
                  <c:v>37872</c:v>
                </c:pt>
                <c:pt idx="251">
                  <c:v>37873</c:v>
                </c:pt>
                <c:pt idx="252">
                  <c:v>37874</c:v>
                </c:pt>
                <c:pt idx="253">
                  <c:v>37875</c:v>
                </c:pt>
                <c:pt idx="254">
                  <c:v>37876</c:v>
                </c:pt>
                <c:pt idx="255">
                  <c:v>37877</c:v>
                </c:pt>
                <c:pt idx="256">
                  <c:v>37878</c:v>
                </c:pt>
                <c:pt idx="257">
                  <c:v>37879</c:v>
                </c:pt>
                <c:pt idx="258">
                  <c:v>37880</c:v>
                </c:pt>
                <c:pt idx="259">
                  <c:v>37881</c:v>
                </c:pt>
                <c:pt idx="260">
                  <c:v>37882</c:v>
                </c:pt>
                <c:pt idx="261">
                  <c:v>37883</c:v>
                </c:pt>
                <c:pt idx="262">
                  <c:v>37884</c:v>
                </c:pt>
                <c:pt idx="263">
                  <c:v>37885</c:v>
                </c:pt>
                <c:pt idx="264">
                  <c:v>37886</c:v>
                </c:pt>
                <c:pt idx="265">
                  <c:v>37887</c:v>
                </c:pt>
                <c:pt idx="266">
                  <c:v>37888</c:v>
                </c:pt>
                <c:pt idx="267">
                  <c:v>37889</c:v>
                </c:pt>
                <c:pt idx="268">
                  <c:v>37890</c:v>
                </c:pt>
                <c:pt idx="269">
                  <c:v>37891</c:v>
                </c:pt>
                <c:pt idx="270">
                  <c:v>37892</c:v>
                </c:pt>
                <c:pt idx="271">
                  <c:v>37893</c:v>
                </c:pt>
                <c:pt idx="272">
                  <c:v>37894</c:v>
                </c:pt>
                <c:pt idx="273">
                  <c:v>37895</c:v>
                </c:pt>
                <c:pt idx="274">
                  <c:v>37896</c:v>
                </c:pt>
                <c:pt idx="275">
                  <c:v>37897</c:v>
                </c:pt>
                <c:pt idx="276">
                  <c:v>37898</c:v>
                </c:pt>
                <c:pt idx="277">
                  <c:v>37899</c:v>
                </c:pt>
                <c:pt idx="278">
                  <c:v>37900</c:v>
                </c:pt>
                <c:pt idx="279">
                  <c:v>37901</c:v>
                </c:pt>
                <c:pt idx="280">
                  <c:v>37902</c:v>
                </c:pt>
                <c:pt idx="281">
                  <c:v>37903</c:v>
                </c:pt>
                <c:pt idx="282">
                  <c:v>37904</c:v>
                </c:pt>
                <c:pt idx="283">
                  <c:v>37905</c:v>
                </c:pt>
                <c:pt idx="284">
                  <c:v>37906</c:v>
                </c:pt>
                <c:pt idx="285">
                  <c:v>37907</c:v>
                </c:pt>
                <c:pt idx="286">
                  <c:v>37908</c:v>
                </c:pt>
                <c:pt idx="287">
                  <c:v>37909</c:v>
                </c:pt>
                <c:pt idx="288">
                  <c:v>37910</c:v>
                </c:pt>
                <c:pt idx="289">
                  <c:v>37911</c:v>
                </c:pt>
                <c:pt idx="290">
                  <c:v>37912</c:v>
                </c:pt>
                <c:pt idx="291">
                  <c:v>37913</c:v>
                </c:pt>
                <c:pt idx="292">
                  <c:v>37914</c:v>
                </c:pt>
                <c:pt idx="293">
                  <c:v>37915</c:v>
                </c:pt>
                <c:pt idx="294">
                  <c:v>37916</c:v>
                </c:pt>
                <c:pt idx="295">
                  <c:v>37917</c:v>
                </c:pt>
                <c:pt idx="296">
                  <c:v>37918</c:v>
                </c:pt>
                <c:pt idx="297">
                  <c:v>37919</c:v>
                </c:pt>
                <c:pt idx="298">
                  <c:v>37920</c:v>
                </c:pt>
                <c:pt idx="299">
                  <c:v>37921</c:v>
                </c:pt>
                <c:pt idx="300">
                  <c:v>37922</c:v>
                </c:pt>
                <c:pt idx="301">
                  <c:v>37923</c:v>
                </c:pt>
                <c:pt idx="302">
                  <c:v>37924</c:v>
                </c:pt>
                <c:pt idx="303">
                  <c:v>37925</c:v>
                </c:pt>
                <c:pt idx="304">
                  <c:v>37926</c:v>
                </c:pt>
                <c:pt idx="305">
                  <c:v>37927</c:v>
                </c:pt>
                <c:pt idx="306">
                  <c:v>37928</c:v>
                </c:pt>
                <c:pt idx="307">
                  <c:v>37929</c:v>
                </c:pt>
                <c:pt idx="308">
                  <c:v>37930</c:v>
                </c:pt>
                <c:pt idx="309">
                  <c:v>37931</c:v>
                </c:pt>
                <c:pt idx="310">
                  <c:v>37932</c:v>
                </c:pt>
                <c:pt idx="311">
                  <c:v>37933</c:v>
                </c:pt>
                <c:pt idx="312">
                  <c:v>37934</c:v>
                </c:pt>
                <c:pt idx="313">
                  <c:v>37935</c:v>
                </c:pt>
                <c:pt idx="314">
                  <c:v>37936</c:v>
                </c:pt>
                <c:pt idx="315">
                  <c:v>37937</c:v>
                </c:pt>
                <c:pt idx="316">
                  <c:v>37938</c:v>
                </c:pt>
                <c:pt idx="317">
                  <c:v>37939</c:v>
                </c:pt>
                <c:pt idx="318">
                  <c:v>37940</c:v>
                </c:pt>
                <c:pt idx="319">
                  <c:v>37941</c:v>
                </c:pt>
                <c:pt idx="320">
                  <c:v>37942</c:v>
                </c:pt>
                <c:pt idx="321">
                  <c:v>37943</c:v>
                </c:pt>
                <c:pt idx="322">
                  <c:v>37944</c:v>
                </c:pt>
                <c:pt idx="323">
                  <c:v>37945</c:v>
                </c:pt>
                <c:pt idx="324">
                  <c:v>37946</c:v>
                </c:pt>
                <c:pt idx="325">
                  <c:v>37947</c:v>
                </c:pt>
                <c:pt idx="326">
                  <c:v>37948</c:v>
                </c:pt>
                <c:pt idx="327">
                  <c:v>37949</c:v>
                </c:pt>
                <c:pt idx="328">
                  <c:v>37950</c:v>
                </c:pt>
                <c:pt idx="329">
                  <c:v>37951</c:v>
                </c:pt>
                <c:pt idx="330">
                  <c:v>37952</c:v>
                </c:pt>
                <c:pt idx="331">
                  <c:v>37953</c:v>
                </c:pt>
                <c:pt idx="332">
                  <c:v>37954</c:v>
                </c:pt>
                <c:pt idx="333">
                  <c:v>37955</c:v>
                </c:pt>
                <c:pt idx="334">
                  <c:v>37956</c:v>
                </c:pt>
                <c:pt idx="335">
                  <c:v>37957</c:v>
                </c:pt>
                <c:pt idx="336">
                  <c:v>37958</c:v>
                </c:pt>
                <c:pt idx="337">
                  <c:v>37959</c:v>
                </c:pt>
                <c:pt idx="338">
                  <c:v>37960</c:v>
                </c:pt>
                <c:pt idx="339">
                  <c:v>37961</c:v>
                </c:pt>
                <c:pt idx="340">
                  <c:v>37962</c:v>
                </c:pt>
                <c:pt idx="341">
                  <c:v>37963</c:v>
                </c:pt>
                <c:pt idx="342">
                  <c:v>37964</c:v>
                </c:pt>
                <c:pt idx="343">
                  <c:v>37965</c:v>
                </c:pt>
                <c:pt idx="344">
                  <c:v>37966</c:v>
                </c:pt>
                <c:pt idx="345">
                  <c:v>37967</c:v>
                </c:pt>
                <c:pt idx="346">
                  <c:v>37968</c:v>
                </c:pt>
                <c:pt idx="347">
                  <c:v>37969</c:v>
                </c:pt>
                <c:pt idx="348">
                  <c:v>37970</c:v>
                </c:pt>
                <c:pt idx="349">
                  <c:v>37971</c:v>
                </c:pt>
                <c:pt idx="350">
                  <c:v>37972</c:v>
                </c:pt>
                <c:pt idx="351">
                  <c:v>37973</c:v>
                </c:pt>
                <c:pt idx="352">
                  <c:v>37974</c:v>
                </c:pt>
                <c:pt idx="353">
                  <c:v>37975</c:v>
                </c:pt>
                <c:pt idx="354">
                  <c:v>37976</c:v>
                </c:pt>
                <c:pt idx="355">
                  <c:v>37977</c:v>
                </c:pt>
                <c:pt idx="356">
                  <c:v>37978</c:v>
                </c:pt>
                <c:pt idx="357">
                  <c:v>37979</c:v>
                </c:pt>
                <c:pt idx="358">
                  <c:v>37980</c:v>
                </c:pt>
                <c:pt idx="359">
                  <c:v>37981</c:v>
                </c:pt>
                <c:pt idx="360">
                  <c:v>37982</c:v>
                </c:pt>
                <c:pt idx="361">
                  <c:v>37983</c:v>
                </c:pt>
                <c:pt idx="362">
                  <c:v>37984</c:v>
                </c:pt>
                <c:pt idx="363">
                  <c:v>37985</c:v>
                </c:pt>
                <c:pt idx="364">
                  <c:v>37986</c:v>
                </c:pt>
              </c:numCache>
            </c:numRef>
          </c:cat>
          <c:val>
            <c:numRef>
              <c:f>'2003'!$R$69:$R$433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9-42D1-9809-FFC0471D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67577336"/>
        <c:axId val="2067535752"/>
      </c:barChart>
      <c:dateAx>
        <c:axId val="206757733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753575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6753575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675773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'2003'!$B$51:$M$51</c:f>
              <c:numCache>
                <c:formatCode>0</c:formatCode>
                <c:ptCount val="12"/>
                <c:pt idx="0">
                  <c:v>64</c:v>
                </c:pt>
                <c:pt idx="1">
                  <c:v>64</c:v>
                </c:pt>
                <c:pt idx="2">
                  <c:v>78</c:v>
                </c:pt>
                <c:pt idx="3">
                  <c:v>56</c:v>
                </c:pt>
                <c:pt idx="4">
                  <c:v>42</c:v>
                </c:pt>
                <c:pt idx="5">
                  <c:v>16</c:v>
                </c:pt>
                <c:pt idx="6">
                  <c:v>0</c:v>
                </c:pt>
                <c:pt idx="7">
                  <c:v>0</c:v>
                </c:pt>
                <c:pt idx="8">
                  <c:v>18</c:v>
                </c:pt>
                <c:pt idx="9">
                  <c:v>40</c:v>
                </c:pt>
                <c:pt idx="10">
                  <c:v>68</c:v>
                </c:pt>
                <c:pt idx="1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3-47E2-871C-34D781CD1163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'2003'!$B$19:$M$19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'2003'!$B$52:$M$52</c:f>
              <c:numCache>
                <c:formatCode>0</c:formatCode>
                <c:ptCount val="12"/>
                <c:pt idx="0">
                  <c:v>314</c:v>
                </c:pt>
                <c:pt idx="1">
                  <c:v>430</c:v>
                </c:pt>
                <c:pt idx="2">
                  <c:v>403</c:v>
                </c:pt>
                <c:pt idx="3">
                  <c:v>252</c:v>
                </c:pt>
                <c:pt idx="4">
                  <c:v>216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177</c:v>
                </c:pt>
                <c:pt idx="10">
                  <c:v>511</c:v>
                </c:pt>
                <c:pt idx="11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3-47E2-871C-34D781CD1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910264"/>
        <c:axId val="2080922936"/>
      </c:barChart>
      <c:catAx>
        <c:axId val="208091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22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922936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102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'2004'!$B$51:$M$51</c:f>
              <c:numCache>
                <c:formatCode>0</c:formatCode>
                <c:ptCount val="12"/>
                <c:pt idx="0">
                  <c:v>70</c:v>
                </c:pt>
                <c:pt idx="1">
                  <c:v>63</c:v>
                </c:pt>
                <c:pt idx="2">
                  <c:v>43</c:v>
                </c:pt>
                <c:pt idx="3">
                  <c:v>68</c:v>
                </c:pt>
                <c:pt idx="4">
                  <c:v>43</c:v>
                </c:pt>
                <c:pt idx="5">
                  <c:v>9</c:v>
                </c:pt>
                <c:pt idx="6">
                  <c:v>8</c:v>
                </c:pt>
                <c:pt idx="7">
                  <c:v>0</c:v>
                </c:pt>
                <c:pt idx="8">
                  <c:v>17</c:v>
                </c:pt>
                <c:pt idx="9">
                  <c:v>7</c:v>
                </c:pt>
                <c:pt idx="10">
                  <c:v>80</c:v>
                </c:pt>
                <c:pt idx="1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39-447A-BC69-514083868644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'2004'!$B$52:$M$52</c:f>
              <c:numCache>
                <c:formatCode>0</c:formatCode>
                <c:ptCount val="12"/>
                <c:pt idx="0">
                  <c:v>511</c:v>
                </c:pt>
                <c:pt idx="1">
                  <c:v>355</c:v>
                </c:pt>
                <c:pt idx="2">
                  <c:v>205</c:v>
                </c:pt>
                <c:pt idx="3">
                  <c:v>398</c:v>
                </c:pt>
                <c:pt idx="4">
                  <c:v>247</c:v>
                </c:pt>
                <c:pt idx="5">
                  <c:v>29</c:v>
                </c:pt>
                <c:pt idx="6">
                  <c:v>34</c:v>
                </c:pt>
                <c:pt idx="7">
                  <c:v>0</c:v>
                </c:pt>
                <c:pt idx="8">
                  <c:v>38</c:v>
                </c:pt>
                <c:pt idx="9">
                  <c:v>37</c:v>
                </c:pt>
                <c:pt idx="10">
                  <c:v>358</c:v>
                </c:pt>
                <c:pt idx="11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39-447A-BC69-514083868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945336"/>
        <c:axId val="2080949304"/>
      </c:barChart>
      <c:catAx>
        <c:axId val="208094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49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94930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453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151236804915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'2004'!$B$19:$M$19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'2004'!$B$53:$M$53</c:f>
              <c:numCache>
                <c:formatCode>0</c:formatCode>
                <c:ptCount val="12"/>
                <c:pt idx="0">
                  <c:v>21</c:v>
                </c:pt>
                <c:pt idx="1">
                  <c:v>15</c:v>
                </c:pt>
                <c:pt idx="2">
                  <c:v>19</c:v>
                </c:pt>
                <c:pt idx="3">
                  <c:v>12</c:v>
                </c:pt>
                <c:pt idx="4">
                  <c:v>13</c:v>
                </c:pt>
                <c:pt idx="5">
                  <c:v>6</c:v>
                </c:pt>
                <c:pt idx="6">
                  <c:v>7</c:v>
                </c:pt>
                <c:pt idx="7">
                  <c:v>0</c:v>
                </c:pt>
                <c:pt idx="8">
                  <c:v>3</c:v>
                </c:pt>
                <c:pt idx="9">
                  <c:v>10</c:v>
                </c:pt>
                <c:pt idx="10">
                  <c:v>20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9-4B61-A7B6-5267B2283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979480"/>
        <c:axId val="2080983448"/>
      </c:barChart>
      <c:catAx>
        <c:axId val="2080979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83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98344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97948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'2004'!$P$69:$P$434</c:f>
              <c:numCache>
                <c:formatCode>d\-mmm</c:formatCode>
                <c:ptCount val="366"/>
                <c:pt idx="0">
                  <c:v>37987</c:v>
                </c:pt>
                <c:pt idx="1">
                  <c:v>37988</c:v>
                </c:pt>
                <c:pt idx="2">
                  <c:v>37989</c:v>
                </c:pt>
                <c:pt idx="3">
                  <c:v>37990</c:v>
                </c:pt>
                <c:pt idx="4">
                  <c:v>37991</c:v>
                </c:pt>
                <c:pt idx="5">
                  <c:v>37992</c:v>
                </c:pt>
                <c:pt idx="6">
                  <c:v>37993</c:v>
                </c:pt>
                <c:pt idx="7">
                  <c:v>37994</c:v>
                </c:pt>
                <c:pt idx="8">
                  <c:v>37995</c:v>
                </c:pt>
                <c:pt idx="9">
                  <c:v>37996</c:v>
                </c:pt>
                <c:pt idx="10">
                  <c:v>37997</c:v>
                </c:pt>
                <c:pt idx="11">
                  <c:v>37998</c:v>
                </c:pt>
                <c:pt idx="12">
                  <c:v>37999</c:v>
                </c:pt>
                <c:pt idx="13">
                  <c:v>38000</c:v>
                </c:pt>
                <c:pt idx="14">
                  <c:v>38001</c:v>
                </c:pt>
                <c:pt idx="15">
                  <c:v>38002</c:v>
                </c:pt>
                <c:pt idx="16">
                  <c:v>38003</c:v>
                </c:pt>
                <c:pt idx="17">
                  <c:v>38004</c:v>
                </c:pt>
                <c:pt idx="18">
                  <c:v>38005</c:v>
                </c:pt>
                <c:pt idx="19">
                  <c:v>38006</c:v>
                </c:pt>
                <c:pt idx="20">
                  <c:v>38007</c:v>
                </c:pt>
                <c:pt idx="21">
                  <c:v>38008</c:v>
                </c:pt>
                <c:pt idx="22">
                  <c:v>38009</c:v>
                </c:pt>
                <c:pt idx="23">
                  <c:v>38010</c:v>
                </c:pt>
                <c:pt idx="24">
                  <c:v>38011</c:v>
                </c:pt>
                <c:pt idx="25">
                  <c:v>38012</c:v>
                </c:pt>
                <c:pt idx="26">
                  <c:v>38013</c:v>
                </c:pt>
                <c:pt idx="27">
                  <c:v>38014</c:v>
                </c:pt>
                <c:pt idx="28">
                  <c:v>38015</c:v>
                </c:pt>
                <c:pt idx="29">
                  <c:v>38016</c:v>
                </c:pt>
                <c:pt idx="30">
                  <c:v>38017</c:v>
                </c:pt>
                <c:pt idx="31">
                  <c:v>38018</c:v>
                </c:pt>
                <c:pt idx="32">
                  <c:v>38019</c:v>
                </c:pt>
                <c:pt idx="33">
                  <c:v>38020</c:v>
                </c:pt>
                <c:pt idx="34">
                  <c:v>38021</c:v>
                </c:pt>
                <c:pt idx="35">
                  <c:v>38022</c:v>
                </c:pt>
                <c:pt idx="36">
                  <c:v>38023</c:v>
                </c:pt>
                <c:pt idx="37">
                  <c:v>38024</c:v>
                </c:pt>
                <c:pt idx="38">
                  <c:v>38025</c:v>
                </c:pt>
                <c:pt idx="39">
                  <c:v>38026</c:v>
                </c:pt>
                <c:pt idx="40">
                  <c:v>38027</c:v>
                </c:pt>
                <c:pt idx="41">
                  <c:v>38028</c:v>
                </c:pt>
                <c:pt idx="42">
                  <c:v>38029</c:v>
                </c:pt>
                <c:pt idx="43">
                  <c:v>38030</c:v>
                </c:pt>
                <c:pt idx="44">
                  <c:v>38031</c:v>
                </c:pt>
                <c:pt idx="45">
                  <c:v>38032</c:v>
                </c:pt>
                <c:pt idx="46">
                  <c:v>38033</c:v>
                </c:pt>
                <c:pt idx="47">
                  <c:v>38034</c:v>
                </c:pt>
                <c:pt idx="48">
                  <c:v>38035</c:v>
                </c:pt>
                <c:pt idx="49">
                  <c:v>38036</c:v>
                </c:pt>
                <c:pt idx="50">
                  <c:v>38037</c:v>
                </c:pt>
                <c:pt idx="51">
                  <c:v>38038</c:v>
                </c:pt>
                <c:pt idx="52">
                  <c:v>38039</c:v>
                </c:pt>
                <c:pt idx="53">
                  <c:v>38040</c:v>
                </c:pt>
                <c:pt idx="54">
                  <c:v>38041</c:v>
                </c:pt>
                <c:pt idx="55">
                  <c:v>38042</c:v>
                </c:pt>
                <c:pt idx="56">
                  <c:v>38043</c:v>
                </c:pt>
                <c:pt idx="57">
                  <c:v>38044</c:v>
                </c:pt>
                <c:pt idx="58">
                  <c:v>38045</c:v>
                </c:pt>
                <c:pt idx="59">
                  <c:v>38046</c:v>
                </c:pt>
                <c:pt idx="60">
                  <c:v>38047</c:v>
                </c:pt>
                <c:pt idx="61">
                  <c:v>38048</c:v>
                </c:pt>
                <c:pt idx="62">
                  <c:v>38049</c:v>
                </c:pt>
                <c:pt idx="63">
                  <c:v>38050</c:v>
                </c:pt>
                <c:pt idx="64">
                  <c:v>38051</c:v>
                </c:pt>
                <c:pt idx="65">
                  <c:v>38052</c:v>
                </c:pt>
                <c:pt idx="66">
                  <c:v>38053</c:v>
                </c:pt>
                <c:pt idx="67">
                  <c:v>38054</c:v>
                </c:pt>
                <c:pt idx="68">
                  <c:v>38055</c:v>
                </c:pt>
                <c:pt idx="69">
                  <c:v>38056</c:v>
                </c:pt>
                <c:pt idx="70">
                  <c:v>38057</c:v>
                </c:pt>
                <c:pt idx="71">
                  <c:v>38058</c:v>
                </c:pt>
                <c:pt idx="72">
                  <c:v>38059</c:v>
                </c:pt>
                <c:pt idx="73">
                  <c:v>38060</c:v>
                </c:pt>
                <c:pt idx="74">
                  <c:v>38061</c:v>
                </c:pt>
                <c:pt idx="75">
                  <c:v>38062</c:v>
                </c:pt>
                <c:pt idx="76">
                  <c:v>38063</c:v>
                </c:pt>
                <c:pt idx="77">
                  <c:v>38064</c:v>
                </c:pt>
                <c:pt idx="78">
                  <c:v>38065</c:v>
                </c:pt>
                <c:pt idx="79">
                  <c:v>38066</c:v>
                </c:pt>
                <c:pt idx="80">
                  <c:v>38067</c:v>
                </c:pt>
                <c:pt idx="81">
                  <c:v>38068</c:v>
                </c:pt>
                <c:pt idx="82">
                  <c:v>38069</c:v>
                </c:pt>
                <c:pt idx="83">
                  <c:v>38070</c:v>
                </c:pt>
                <c:pt idx="84">
                  <c:v>38071</c:v>
                </c:pt>
                <c:pt idx="85">
                  <c:v>38072</c:v>
                </c:pt>
                <c:pt idx="86">
                  <c:v>38073</c:v>
                </c:pt>
                <c:pt idx="87">
                  <c:v>38074</c:v>
                </c:pt>
                <c:pt idx="88">
                  <c:v>38075</c:v>
                </c:pt>
                <c:pt idx="89">
                  <c:v>38076</c:v>
                </c:pt>
                <c:pt idx="90">
                  <c:v>38077</c:v>
                </c:pt>
                <c:pt idx="91">
                  <c:v>38078</c:v>
                </c:pt>
                <c:pt idx="92">
                  <c:v>38079</c:v>
                </c:pt>
                <c:pt idx="93">
                  <c:v>38080</c:v>
                </c:pt>
                <c:pt idx="94">
                  <c:v>38081</c:v>
                </c:pt>
                <c:pt idx="95">
                  <c:v>38082</c:v>
                </c:pt>
                <c:pt idx="96">
                  <c:v>38083</c:v>
                </c:pt>
                <c:pt idx="97">
                  <c:v>38084</c:v>
                </c:pt>
                <c:pt idx="98">
                  <c:v>38085</c:v>
                </c:pt>
                <c:pt idx="99">
                  <c:v>38086</c:v>
                </c:pt>
                <c:pt idx="100">
                  <c:v>38087</c:v>
                </c:pt>
                <c:pt idx="101">
                  <c:v>38088</c:v>
                </c:pt>
                <c:pt idx="102">
                  <c:v>38089</c:v>
                </c:pt>
                <c:pt idx="103">
                  <c:v>38090</c:v>
                </c:pt>
                <c:pt idx="104">
                  <c:v>38091</c:v>
                </c:pt>
                <c:pt idx="105">
                  <c:v>38092</c:v>
                </c:pt>
                <c:pt idx="106">
                  <c:v>38093</c:v>
                </c:pt>
                <c:pt idx="107">
                  <c:v>38094</c:v>
                </c:pt>
                <c:pt idx="108">
                  <c:v>38095</c:v>
                </c:pt>
                <c:pt idx="109">
                  <c:v>38096</c:v>
                </c:pt>
                <c:pt idx="110">
                  <c:v>38097</c:v>
                </c:pt>
                <c:pt idx="111">
                  <c:v>38098</c:v>
                </c:pt>
                <c:pt idx="112">
                  <c:v>38099</c:v>
                </c:pt>
                <c:pt idx="113">
                  <c:v>38100</c:v>
                </c:pt>
                <c:pt idx="114">
                  <c:v>38101</c:v>
                </c:pt>
                <c:pt idx="115">
                  <c:v>38102</c:v>
                </c:pt>
                <c:pt idx="116">
                  <c:v>38103</c:v>
                </c:pt>
                <c:pt idx="117">
                  <c:v>38104</c:v>
                </c:pt>
                <c:pt idx="118">
                  <c:v>38105</c:v>
                </c:pt>
                <c:pt idx="119">
                  <c:v>38106</c:v>
                </c:pt>
                <c:pt idx="120">
                  <c:v>38107</c:v>
                </c:pt>
                <c:pt idx="121">
                  <c:v>38108</c:v>
                </c:pt>
                <c:pt idx="122">
                  <c:v>38109</c:v>
                </c:pt>
                <c:pt idx="123">
                  <c:v>38110</c:v>
                </c:pt>
                <c:pt idx="124">
                  <c:v>38111</c:v>
                </c:pt>
                <c:pt idx="125">
                  <c:v>38112</c:v>
                </c:pt>
                <c:pt idx="126">
                  <c:v>38113</c:v>
                </c:pt>
                <c:pt idx="127">
                  <c:v>38114</c:v>
                </c:pt>
                <c:pt idx="128">
                  <c:v>38115</c:v>
                </c:pt>
                <c:pt idx="129">
                  <c:v>38116</c:v>
                </c:pt>
                <c:pt idx="130">
                  <c:v>38117</c:v>
                </c:pt>
                <c:pt idx="131">
                  <c:v>38118</c:v>
                </c:pt>
                <c:pt idx="132">
                  <c:v>38119</c:v>
                </c:pt>
                <c:pt idx="133">
                  <c:v>38120</c:v>
                </c:pt>
                <c:pt idx="134">
                  <c:v>38121</c:v>
                </c:pt>
                <c:pt idx="135">
                  <c:v>38122</c:v>
                </c:pt>
                <c:pt idx="136">
                  <c:v>38123</c:v>
                </c:pt>
                <c:pt idx="137">
                  <c:v>38124</c:v>
                </c:pt>
                <c:pt idx="138">
                  <c:v>38125</c:v>
                </c:pt>
                <c:pt idx="139">
                  <c:v>38126</c:v>
                </c:pt>
                <c:pt idx="140">
                  <c:v>38127</c:v>
                </c:pt>
                <c:pt idx="141">
                  <c:v>38128</c:v>
                </c:pt>
                <c:pt idx="142">
                  <c:v>38129</c:v>
                </c:pt>
                <c:pt idx="143">
                  <c:v>38130</c:v>
                </c:pt>
                <c:pt idx="144">
                  <c:v>38131</c:v>
                </c:pt>
                <c:pt idx="145">
                  <c:v>38132</c:v>
                </c:pt>
                <c:pt idx="146">
                  <c:v>38133</c:v>
                </c:pt>
                <c:pt idx="147">
                  <c:v>38134</c:v>
                </c:pt>
                <c:pt idx="148">
                  <c:v>38135</c:v>
                </c:pt>
                <c:pt idx="149">
                  <c:v>38136</c:v>
                </c:pt>
                <c:pt idx="150">
                  <c:v>38137</c:v>
                </c:pt>
                <c:pt idx="151">
                  <c:v>38138</c:v>
                </c:pt>
                <c:pt idx="152">
                  <c:v>38139</c:v>
                </c:pt>
                <c:pt idx="153">
                  <c:v>38140</c:v>
                </c:pt>
                <c:pt idx="154">
                  <c:v>38141</c:v>
                </c:pt>
                <c:pt idx="155">
                  <c:v>38142</c:v>
                </c:pt>
                <c:pt idx="156">
                  <c:v>38143</c:v>
                </c:pt>
                <c:pt idx="157">
                  <c:v>38144</c:v>
                </c:pt>
                <c:pt idx="158">
                  <c:v>38145</c:v>
                </c:pt>
                <c:pt idx="159">
                  <c:v>38146</c:v>
                </c:pt>
                <c:pt idx="160">
                  <c:v>38147</c:v>
                </c:pt>
                <c:pt idx="161">
                  <c:v>38148</c:v>
                </c:pt>
                <c:pt idx="162">
                  <c:v>38149</c:v>
                </c:pt>
                <c:pt idx="163">
                  <c:v>38150</c:v>
                </c:pt>
                <c:pt idx="164">
                  <c:v>38151</c:v>
                </c:pt>
                <c:pt idx="165">
                  <c:v>38152</c:v>
                </c:pt>
                <c:pt idx="166">
                  <c:v>38153</c:v>
                </c:pt>
                <c:pt idx="167">
                  <c:v>38154</c:v>
                </c:pt>
                <c:pt idx="168">
                  <c:v>38155</c:v>
                </c:pt>
                <c:pt idx="169">
                  <c:v>38156</c:v>
                </c:pt>
                <c:pt idx="170">
                  <c:v>38157</c:v>
                </c:pt>
                <c:pt idx="171">
                  <c:v>38158</c:v>
                </c:pt>
                <c:pt idx="172">
                  <c:v>38159</c:v>
                </c:pt>
                <c:pt idx="173">
                  <c:v>38160</c:v>
                </c:pt>
                <c:pt idx="174">
                  <c:v>38161</c:v>
                </c:pt>
                <c:pt idx="175">
                  <c:v>38162</c:v>
                </c:pt>
                <c:pt idx="176">
                  <c:v>38163</c:v>
                </c:pt>
                <c:pt idx="177">
                  <c:v>38164</c:v>
                </c:pt>
                <c:pt idx="178">
                  <c:v>38165</c:v>
                </c:pt>
                <c:pt idx="179">
                  <c:v>38166</c:v>
                </c:pt>
                <c:pt idx="180">
                  <c:v>38167</c:v>
                </c:pt>
                <c:pt idx="181">
                  <c:v>38168</c:v>
                </c:pt>
                <c:pt idx="182">
                  <c:v>38169</c:v>
                </c:pt>
                <c:pt idx="183">
                  <c:v>38170</c:v>
                </c:pt>
                <c:pt idx="184">
                  <c:v>38171</c:v>
                </c:pt>
                <c:pt idx="185">
                  <c:v>38172</c:v>
                </c:pt>
                <c:pt idx="186">
                  <c:v>38173</c:v>
                </c:pt>
                <c:pt idx="187">
                  <c:v>38174</c:v>
                </c:pt>
                <c:pt idx="188">
                  <c:v>38175</c:v>
                </c:pt>
                <c:pt idx="189">
                  <c:v>38176</c:v>
                </c:pt>
                <c:pt idx="190">
                  <c:v>38177</c:v>
                </c:pt>
                <c:pt idx="191">
                  <c:v>38178</c:v>
                </c:pt>
                <c:pt idx="192">
                  <c:v>38179</c:v>
                </c:pt>
                <c:pt idx="193">
                  <c:v>38180</c:v>
                </c:pt>
                <c:pt idx="194">
                  <c:v>38181</c:v>
                </c:pt>
                <c:pt idx="195">
                  <c:v>38182</c:v>
                </c:pt>
                <c:pt idx="196">
                  <c:v>38183</c:v>
                </c:pt>
                <c:pt idx="197">
                  <c:v>38184</c:v>
                </c:pt>
                <c:pt idx="198">
                  <c:v>38185</c:v>
                </c:pt>
                <c:pt idx="199">
                  <c:v>38186</c:v>
                </c:pt>
                <c:pt idx="200">
                  <c:v>38187</c:v>
                </c:pt>
                <c:pt idx="201">
                  <c:v>38188</c:v>
                </c:pt>
                <c:pt idx="202">
                  <c:v>38189</c:v>
                </c:pt>
                <c:pt idx="203">
                  <c:v>38190</c:v>
                </c:pt>
                <c:pt idx="204">
                  <c:v>38191</c:v>
                </c:pt>
                <c:pt idx="205">
                  <c:v>38192</c:v>
                </c:pt>
                <c:pt idx="206">
                  <c:v>38193</c:v>
                </c:pt>
                <c:pt idx="207">
                  <c:v>38194</c:v>
                </c:pt>
                <c:pt idx="208">
                  <c:v>38195</c:v>
                </c:pt>
                <c:pt idx="209">
                  <c:v>38196</c:v>
                </c:pt>
                <c:pt idx="210">
                  <c:v>38197</c:v>
                </c:pt>
                <c:pt idx="211">
                  <c:v>38198</c:v>
                </c:pt>
                <c:pt idx="212">
                  <c:v>38199</c:v>
                </c:pt>
                <c:pt idx="213">
                  <c:v>38200</c:v>
                </c:pt>
                <c:pt idx="214">
                  <c:v>38201</c:v>
                </c:pt>
                <c:pt idx="215">
                  <c:v>38202</c:v>
                </c:pt>
                <c:pt idx="216">
                  <c:v>38203</c:v>
                </c:pt>
                <c:pt idx="217">
                  <c:v>38204</c:v>
                </c:pt>
                <c:pt idx="218">
                  <c:v>38205</c:v>
                </c:pt>
                <c:pt idx="219">
                  <c:v>38206</c:v>
                </c:pt>
                <c:pt idx="220">
                  <c:v>38207</c:v>
                </c:pt>
                <c:pt idx="221">
                  <c:v>38208</c:v>
                </c:pt>
                <c:pt idx="222">
                  <c:v>38209</c:v>
                </c:pt>
                <c:pt idx="223">
                  <c:v>38210</c:v>
                </c:pt>
                <c:pt idx="224">
                  <c:v>38211</c:v>
                </c:pt>
                <c:pt idx="225">
                  <c:v>38212</c:v>
                </c:pt>
                <c:pt idx="226">
                  <c:v>38213</c:v>
                </c:pt>
                <c:pt idx="227">
                  <c:v>38214</c:v>
                </c:pt>
                <c:pt idx="228">
                  <c:v>38215</c:v>
                </c:pt>
                <c:pt idx="229">
                  <c:v>38216</c:v>
                </c:pt>
                <c:pt idx="230">
                  <c:v>38217</c:v>
                </c:pt>
                <c:pt idx="231">
                  <c:v>38218</c:v>
                </c:pt>
                <c:pt idx="232">
                  <c:v>38219</c:v>
                </c:pt>
                <c:pt idx="233">
                  <c:v>38220</c:v>
                </c:pt>
                <c:pt idx="234">
                  <c:v>38221</c:v>
                </c:pt>
                <c:pt idx="235">
                  <c:v>38222</c:v>
                </c:pt>
                <c:pt idx="236">
                  <c:v>38223</c:v>
                </c:pt>
                <c:pt idx="237">
                  <c:v>38224</c:v>
                </c:pt>
                <c:pt idx="238">
                  <c:v>38225</c:v>
                </c:pt>
                <c:pt idx="239">
                  <c:v>38226</c:v>
                </c:pt>
                <c:pt idx="240">
                  <c:v>38227</c:v>
                </c:pt>
                <c:pt idx="241">
                  <c:v>38228</c:v>
                </c:pt>
                <c:pt idx="242">
                  <c:v>38229</c:v>
                </c:pt>
                <c:pt idx="243">
                  <c:v>38230</c:v>
                </c:pt>
                <c:pt idx="244">
                  <c:v>38231</c:v>
                </c:pt>
                <c:pt idx="245">
                  <c:v>38232</c:v>
                </c:pt>
                <c:pt idx="246">
                  <c:v>38233</c:v>
                </c:pt>
                <c:pt idx="247">
                  <c:v>38234</c:v>
                </c:pt>
                <c:pt idx="248">
                  <c:v>38235</c:v>
                </c:pt>
                <c:pt idx="249">
                  <c:v>38236</c:v>
                </c:pt>
                <c:pt idx="250">
                  <c:v>38237</c:v>
                </c:pt>
                <c:pt idx="251">
                  <c:v>38238</c:v>
                </c:pt>
                <c:pt idx="252">
                  <c:v>38239</c:v>
                </c:pt>
                <c:pt idx="253">
                  <c:v>38240</c:v>
                </c:pt>
                <c:pt idx="254">
                  <c:v>38241</c:v>
                </c:pt>
                <c:pt idx="255">
                  <c:v>38242</c:v>
                </c:pt>
                <c:pt idx="256">
                  <c:v>38243</c:v>
                </c:pt>
                <c:pt idx="257">
                  <c:v>38244</c:v>
                </c:pt>
                <c:pt idx="258">
                  <c:v>38245</c:v>
                </c:pt>
                <c:pt idx="259">
                  <c:v>38246</c:v>
                </c:pt>
                <c:pt idx="260">
                  <c:v>38247</c:v>
                </c:pt>
                <c:pt idx="261">
                  <c:v>38248</c:v>
                </c:pt>
                <c:pt idx="262">
                  <c:v>38249</c:v>
                </c:pt>
                <c:pt idx="263">
                  <c:v>38250</c:v>
                </c:pt>
                <c:pt idx="264">
                  <c:v>38251</c:v>
                </c:pt>
                <c:pt idx="265">
                  <c:v>38252</c:v>
                </c:pt>
                <c:pt idx="266">
                  <c:v>38253</c:v>
                </c:pt>
                <c:pt idx="267">
                  <c:v>38254</c:v>
                </c:pt>
                <c:pt idx="268">
                  <c:v>38255</c:v>
                </c:pt>
                <c:pt idx="269">
                  <c:v>38256</c:v>
                </c:pt>
                <c:pt idx="270">
                  <c:v>38257</c:v>
                </c:pt>
                <c:pt idx="271">
                  <c:v>38258</c:v>
                </c:pt>
                <c:pt idx="272">
                  <c:v>38259</c:v>
                </c:pt>
                <c:pt idx="273">
                  <c:v>38260</c:v>
                </c:pt>
                <c:pt idx="274">
                  <c:v>38261</c:v>
                </c:pt>
                <c:pt idx="275">
                  <c:v>38262</c:v>
                </c:pt>
                <c:pt idx="276">
                  <c:v>38263</c:v>
                </c:pt>
                <c:pt idx="277">
                  <c:v>38264</c:v>
                </c:pt>
                <c:pt idx="278">
                  <c:v>38265</c:v>
                </c:pt>
                <c:pt idx="279">
                  <c:v>38266</c:v>
                </c:pt>
                <c:pt idx="280">
                  <c:v>38267</c:v>
                </c:pt>
                <c:pt idx="281">
                  <c:v>38268</c:v>
                </c:pt>
                <c:pt idx="282">
                  <c:v>38269</c:v>
                </c:pt>
                <c:pt idx="283">
                  <c:v>38270</c:v>
                </c:pt>
                <c:pt idx="284">
                  <c:v>38271</c:v>
                </c:pt>
                <c:pt idx="285">
                  <c:v>38272</c:v>
                </c:pt>
                <c:pt idx="286">
                  <c:v>38273</c:v>
                </c:pt>
                <c:pt idx="287">
                  <c:v>38274</c:v>
                </c:pt>
                <c:pt idx="288">
                  <c:v>38275</c:v>
                </c:pt>
                <c:pt idx="289">
                  <c:v>38276</c:v>
                </c:pt>
                <c:pt idx="290">
                  <c:v>38277</c:v>
                </c:pt>
                <c:pt idx="291">
                  <c:v>38278</c:v>
                </c:pt>
                <c:pt idx="292">
                  <c:v>38279</c:v>
                </c:pt>
                <c:pt idx="293">
                  <c:v>38280</c:v>
                </c:pt>
                <c:pt idx="294">
                  <c:v>38281</c:v>
                </c:pt>
                <c:pt idx="295">
                  <c:v>38282</c:v>
                </c:pt>
                <c:pt idx="296">
                  <c:v>38283</c:v>
                </c:pt>
                <c:pt idx="297">
                  <c:v>38284</c:v>
                </c:pt>
                <c:pt idx="298">
                  <c:v>38285</c:v>
                </c:pt>
                <c:pt idx="299">
                  <c:v>38286</c:v>
                </c:pt>
                <c:pt idx="300">
                  <c:v>38287</c:v>
                </c:pt>
                <c:pt idx="301">
                  <c:v>38288</c:v>
                </c:pt>
                <c:pt idx="302">
                  <c:v>38289</c:v>
                </c:pt>
                <c:pt idx="303">
                  <c:v>38290</c:v>
                </c:pt>
                <c:pt idx="304">
                  <c:v>38291</c:v>
                </c:pt>
                <c:pt idx="305">
                  <c:v>38292</c:v>
                </c:pt>
                <c:pt idx="306">
                  <c:v>38293</c:v>
                </c:pt>
                <c:pt idx="307">
                  <c:v>38294</c:v>
                </c:pt>
                <c:pt idx="308">
                  <c:v>38295</c:v>
                </c:pt>
                <c:pt idx="309">
                  <c:v>38296</c:v>
                </c:pt>
                <c:pt idx="310">
                  <c:v>38297</c:v>
                </c:pt>
                <c:pt idx="311">
                  <c:v>38298</c:v>
                </c:pt>
                <c:pt idx="312">
                  <c:v>38299</c:v>
                </c:pt>
                <c:pt idx="313">
                  <c:v>38300</c:v>
                </c:pt>
                <c:pt idx="314">
                  <c:v>38301</c:v>
                </c:pt>
                <c:pt idx="315">
                  <c:v>38302</c:v>
                </c:pt>
                <c:pt idx="316">
                  <c:v>38303</c:v>
                </c:pt>
                <c:pt idx="317">
                  <c:v>38304</c:v>
                </c:pt>
                <c:pt idx="318">
                  <c:v>38305</c:v>
                </c:pt>
                <c:pt idx="319">
                  <c:v>38306</c:v>
                </c:pt>
                <c:pt idx="320">
                  <c:v>38307</c:v>
                </c:pt>
                <c:pt idx="321">
                  <c:v>38308</c:v>
                </c:pt>
                <c:pt idx="322">
                  <c:v>38309</c:v>
                </c:pt>
                <c:pt idx="323">
                  <c:v>38310</c:v>
                </c:pt>
                <c:pt idx="324">
                  <c:v>38311</c:v>
                </c:pt>
                <c:pt idx="325">
                  <c:v>38312</c:v>
                </c:pt>
                <c:pt idx="326">
                  <c:v>38313</c:v>
                </c:pt>
                <c:pt idx="327">
                  <c:v>38314</c:v>
                </c:pt>
                <c:pt idx="328">
                  <c:v>38315</c:v>
                </c:pt>
                <c:pt idx="329">
                  <c:v>38316</c:v>
                </c:pt>
                <c:pt idx="330">
                  <c:v>38317</c:v>
                </c:pt>
                <c:pt idx="331">
                  <c:v>38318</c:v>
                </c:pt>
                <c:pt idx="332">
                  <c:v>38319</c:v>
                </c:pt>
                <c:pt idx="333">
                  <c:v>38320</c:v>
                </c:pt>
                <c:pt idx="334">
                  <c:v>38321</c:v>
                </c:pt>
                <c:pt idx="335">
                  <c:v>38322</c:v>
                </c:pt>
                <c:pt idx="336">
                  <c:v>38323</c:v>
                </c:pt>
                <c:pt idx="337">
                  <c:v>38324</c:v>
                </c:pt>
                <c:pt idx="338">
                  <c:v>38325</c:v>
                </c:pt>
                <c:pt idx="339">
                  <c:v>38326</c:v>
                </c:pt>
                <c:pt idx="340">
                  <c:v>38327</c:v>
                </c:pt>
                <c:pt idx="341">
                  <c:v>38328</c:v>
                </c:pt>
                <c:pt idx="342">
                  <c:v>38329</c:v>
                </c:pt>
                <c:pt idx="343">
                  <c:v>38330</c:v>
                </c:pt>
                <c:pt idx="344">
                  <c:v>38331</c:v>
                </c:pt>
                <c:pt idx="345">
                  <c:v>38332</c:v>
                </c:pt>
                <c:pt idx="346">
                  <c:v>38333</c:v>
                </c:pt>
                <c:pt idx="347">
                  <c:v>38334</c:v>
                </c:pt>
                <c:pt idx="348">
                  <c:v>38335</c:v>
                </c:pt>
                <c:pt idx="349">
                  <c:v>38336</c:v>
                </c:pt>
                <c:pt idx="350">
                  <c:v>38337</c:v>
                </c:pt>
                <c:pt idx="351">
                  <c:v>38338</c:v>
                </c:pt>
                <c:pt idx="352">
                  <c:v>38339</c:v>
                </c:pt>
                <c:pt idx="353">
                  <c:v>38340</c:v>
                </c:pt>
                <c:pt idx="354">
                  <c:v>38341</c:v>
                </c:pt>
                <c:pt idx="355">
                  <c:v>38342</c:v>
                </c:pt>
                <c:pt idx="356">
                  <c:v>38343</c:v>
                </c:pt>
                <c:pt idx="357">
                  <c:v>38344</c:v>
                </c:pt>
                <c:pt idx="358">
                  <c:v>38345</c:v>
                </c:pt>
                <c:pt idx="359">
                  <c:v>38346</c:v>
                </c:pt>
                <c:pt idx="360">
                  <c:v>38347</c:v>
                </c:pt>
                <c:pt idx="361">
                  <c:v>38348</c:v>
                </c:pt>
                <c:pt idx="362">
                  <c:v>38349</c:v>
                </c:pt>
                <c:pt idx="363">
                  <c:v>38350</c:v>
                </c:pt>
                <c:pt idx="364">
                  <c:v>38351</c:v>
                </c:pt>
                <c:pt idx="365">
                  <c:v>38352</c:v>
                </c:pt>
              </c:numCache>
            </c:numRef>
          </c:cat>
          <c:val>
            <c:numRef>
              <c:f>'2004'!$Q$69:$Q$434</c:f>
              <c:numCache>
                <c:formatCode>General</c:formatCode>
                <c:ptCount val="366"/>
                <c:pt idx="0">
                  <c:v>3</c:v>
                </c:pt>
                <c:pt idx="1">
                  <c:v>0</c:v>
                </c:pt>
                <c:pt idx="2">
                  <c:v>7</c:v>
                </c:pt>
                <c:pt idx="3">
                  <c:v>35</c:v>
                </c:pt>
                <c:pt idx="4">
                  <c:v>70</c:v>
                </c:pt>
                <c:pt idx="5">
                  <c:v>67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13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67</c:v>
                </c:pt>
                <c:pt idx="17">
                  <c:v>0</c:v>
                </c:pt>
                <c:pt idx="18">
                  <c:v>35</c:v>
                </c:pt>
                <c:pt idx="19">
                  <c:v>12</c:v>
                </c:pt>
                <c:pt idx="20">
                  <c:v>0</c:v>
                </c:pt>
                <c:pt idx="21">
                  <c:v>40</c:v>
                </c:pt>
                <c:pt idx="22">
                  <c:v>3</c:v>
                </c:pt>
                <c:pt idx="23">
                  <c:v>15</c:v>
                </c:pt>
                <c:pt idx="24">
                  <c:v>47</c:v>
                </c:pt>
                <c:pt idx="25">
                  <c:v>13</c:v>
                </c:pt>
                <c:pt idx="26">
                  <c:v>8</c:v>
                </c:pt>
                <c:pt idx="27">
                  <c:v>0</c:v>
                </c:pt>
                <c:pt idx="28">
                  <c:v>14</c:v>
                </c:pt>
                <c:pt idx="29">
                  <c:v>45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36</c:v>
                </c:pt>
                <c:pt idx="34">
                  <c:v>30</c:v>
                </c:pt>
                <c:pt idx="35">
                  <c:v>50</c:v>
                </c:pt>
                <c:pt idx="36">
                  <c:v>18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7</c:v>
                </c:pt>
                <c:pt idx="46">
                  <c:v>35</c:v>
                </c:pt>
                <c:pt idx="47">
                  <c:v>12</c:v>
                </c:pt>
                <c:pt idx="48">
                  <c:v>5</c:v>
                </c:pt>
                <c:pt idx="49">
                  <c:v>20</c:v>
                </c:pt>
                <c:pt idx="50">
                  <c:v>30</c:v>
                </c:pt>
                <c:pt idx="51">
                  <c:v>63</c:v>
                </c:pt>
                <c:pt idx="52">
                  <c:v>0</c:v>
                </c:pt>
                <c:pt idx="53">
                  <c:v>12</c:v>
                </c:pt>
                <c:pt idx="54">
                  <c:v>0</c:v>
                </c:pt>
                <c:pt idx="55">
                  <c:v>7</c:v>
                </c:pt>
                <c:pt idx="56">
                  <c:v>25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14</c:v>
                </c:pt>
                <c:pt idx="61">
                  <c:v>0</c:v>
                </c:pt>
                <c:pt idx="62">
                  <c:v>7</c:v>
                </c:pt>
                <c:pt idx="63">
                  <c:v>8</c:v>
                </c:pt>
                <c:pt idx="64">
                  <c:v>6</c:v>
                </c:pt>
                <c:pt idx="65">
                  <c:v>3</c:v>
                </c:pt>
                <c:pt idx="66">
                  <c:v>0</c:v>
                </c:pt>
                <c:pt idx="67">
                  <c:v>10</c:v>
                </c:pt>
                <c:pt idx="68">
                  <c:v>0</c:v>
                </c:pt>
                <c:pt idx="69">
                  <c:v>14</c:v>
                </c:pt>
                <c:pt idx="70">
                  <c:v>22</c:v>
                </c:pt>
                <c:pt idx="71">
                  <c:v>17</c:v>
                </c:pt>
                <c:pt idx="72">
                  <c:v>16</c:v>
                </c:pt>
                <c:pt idx="73">
                  <c:v>5</c:v>
                </c:pt>
                <c:pt idx="74">
                  <c:v>0</c:v>
                </c:pt>
                <c:pt idx="75">
                  <c:v>0</c:v>
                </c:pt>
                <c:pt idx="76">
                  <c:v>5</c:v>
                </c:pt>
                <c:pt idx="77">
                  <c:v>3</c:v>
                </c:pt>
                <c:pt idx="78">
                  <c:v>7</c:v>
                </c:pt>
                <c:pt idx="79">
                  <c:v>0</c:v>
                </c:pt>
                <c:pt idx="80">
                  <c:v>0</c:v>
                </c:pt>
                <c:pt idx="81">
                  <c:v>5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15</c:v>
                </c:pt>
                <c:pt idx="86">
                  <c:v>0</c:v>
                </c:pt>
                <c:pt idx="87">
                  <c:v>43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43</c:v>
                </c:pt>
                <c:pt idx="96">
                  <c:v>0</c:v>
                </c:pt>
                <c:pt idx="97">
                  <c:v>0</c:v>
                </c:pt>
                <c:pt idx="98">
                  <c:v>7</c:v>
                </c:pt>
                <c:pt idx="99">
                  <c:v>34</c:v>
                </c:pt>
                <c:pt idx="100">
                  <c:v>50</c:v>
                </c:pt>
                <c:pt idx="101">
                  <c:v>68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9</c:v>
                </c:pt>
                <c:pt idx="110">
                  <c:v>0</c:v>
                </c:pt>
                <c:pt idx="111">
                  <c:v>63</c:v>
                </c:pt>
                <c:pt idx="112">
                  <c:v>49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8</c:v>
                </c:pt>
                <c:pt idx="117">
                  <c:v>36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43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</c:v>
                </c:pt>
                <c:pt idx="128">
                  <c:v>10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</c:v>
                </c:pt>
                <c:pt idx="137">
                  <c:v>0</c:v>
                </c:pt>
                <c:pt idx="138">
                  <c:v>33</c:v>
                </c:pt>
                <c:pt idx="139">
                  <c:v>7</c:v>
                </c:pt>
                <c:pt idx="140">
                  <c:v>0</c:v>
                </c:pt>
                <c:pt idx="141">
                  <c:v>0</c:v>
                </c:pt>
                <c:pt idx="142">
                  <c:v>17</c:v>
                </c:pt>
                <c:pt idx="143">
                  <c:v>32</c:v>
                </c:pt>
                <c:pt idx="144">
                  <c:v>8</c:v>
                </c:pt>
                <c:pt idx="145">
                  <c:v>3</c:v>
                </c:pt>
                <c:pt idx="146">
                  <c:v>40</c:v>
                </c:pt>
                <c:pt idx="147">
                  <c:v>18</c:v>
                </c:pt>
                <c:pt idx="148">
                  <c:v>2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</c:v>
                </c:pt>
                <c:pt idx="164">
                  <c:v>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4</c:v>
                </c:pt>
                <c:pt idx="173">
                  <c:v>0</c:v>
                </c:pt>
                <c:pt idx="174">
                  <c:v>0</c:v>
                </c:pt>
                <c:pt idx="175">
                  <c:v>7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3</c:v>
                </c:pt>
                <c:pt idx="184">
                  <c:v>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</c:v>
                </c:pt>
                <c:pt idx="192">
                  <c:v>0</c:v>
                </c:pt>
                <c:pt idx="193">
                  <c:v>2</c:v>
                </c:pt>
                <c:pt idx="194">
                  <c:v>0</c:v>
                </c:pt>
                <c:pt idx="195">
                  <c:v>8</c:v>
                </c:pt>
                <c:pt idx="196">
                  <c:v>0</c:v>
                </c:pt>
                <c:pt idx="197">
                  <c:v>4</c:v>
                </c:pt>
                <c:pt idx="198">
                  <c:v>0</c:v>
                </c:pt>
                <c:pt idx="199">
                  <c:v>7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5</c:v>
                </c:pt>
                <c:pt idx="259">
                  <c:v>16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17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3</c:v>
                </c:pt>
                <c:pt idx="293">
                  <c:v>0</c:v>
                </c:pt>
                <c:pt idx="294">
                  <c:v>0</c:v>
                </c:pt>
                <c:pt idx="295">
                  <c:v>2</c:v>
                </c:pt>
                <c:pt idx="296">
                  <c:v>3</c:v>
                </c:pt>
                <c:pt idx="297">
                  <c:v>5</c:v>
                </c:pt>
                <c:pt idx="298">
                  <c:v>0</c:v>
                </c:pt>
                <c:pt idx="299">
                  <c:v>0</c:v>
                </c:pt>
                <c:pt idx="300">
                  <c:v>4</c:v>
                </c:pt>
                <c:pt idx="301">
                  <c:v>7</c:v>
                </c:pt>
                <c:pt idx="302">
                  <c:v>6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7</c:v>
                </c:pt>
                <c:pt idx="307">
                  <c:v>0</c:v>
                </c:pt>
                <c:pt idx="308">
                  <c:v>0</c:v>
                </c:pt>
                <c:pt idx="309">
                  <c:v>9</c:v>
                </c:pt>
                <c:pt idx="310">
                  <c:v>18</c:v>
                </c:pt>
                <c:pt idx="311">
                  <c:v>10</c:v>
                </c:pt>
                <c:pt idx="312">
                  <c:v>2</c:v>
                </c:pt>
                <c:pt idx="313">
                  <c:v>15</c:v>
                </c:pt>
                <c:pt idx="314">
                  <c:v>0</c:v>
                </c:pt>
                <c:pt idx="315">
                  <c:v>0</c:v>
                </c:pt>
                <c:pt idx="316">
                  <c:v>7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10</c:v>
                </c:pt>
                <c:pt idx="323">
                  <c:v>2</c:v>
                </c:pt>
                <c:pt idx="324">
                  <c:v>3</c:v>
                </c:pt>
                <c:pt idx="325">
                  <c:v>36</c:v>
                </c:pt>
                <c:pt idx="326">
                  <c:v>40</c:v>
                </c:pt>
                <c:pt idx="327">
                  <c:v>20</c:v>
                </c:pt>
                <c:pt idx="328">
                  <c:v>10</c:v>
                </c:pt>
                <c:pt idx="329">
                  <c:v>5</c:v>
                </c:pt>
                <c:pt idx="330">
                  <c:v>25</c:v>
                </c:pt>
                <c:pt idx="331">
                  <c:v>35</c:v>
                </c:pt>
                <c:pt idx="332">
                  <c:v>10</c:v>
                </c:pt>
                <c:pt idx="333">
                  <c:v>14</c:v>
                </c:pt>
                <c:pt idx="334">
                  <c:v>80</c:v>
                </c:pt>
                <c:pt idx="335">
                  <c:v>70</c:v>
                </c:pt>
                <c:pt idx="336">
                  <c:v>25</c:v>
                </c:pt>
                <c:pt idx="337">
                  <c:v>43</c:v>
                </c:pt>
                <c:pt idx="338">
                  <c:v>16</c:v>
                </c:pt>
                <c:pt idx="339">
                  <c:v>3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0</c:v>
                </c:pt>
                <c:pt idx="344">
                  <c:v>10</c:v>
                </c:pt>
                <c:pt idx="345">
                  <c:v>14</c:v>
                </c:pt>
                <c:pt idx="346">
                  <c:v>17</c:v>
                </c:pt>
                <c:pt idx="347">
                  <c:v>12</c:v>
                </c:pt>
                <c:pt idx="348">
                  <c:v>13</c:v>
                </c:pt>
                <c:pt idx="349">
                  <c:v>14</c:v>
                </c:pt>
                <c:pt idx="350">
                  <c:v>0</c:v>
                </c:pt>
                <c:pt idx="351">
                  <c:v>19</c:v>
                </c:pt>
                <c:pt idx="352">
                  <c:v>22</c:v>
                </c:pt>
                <c:pt idx="353">
                  <c:v>28</c:v>
                </c:pt>
                <c:pt idx="354">
                  <c:v>25</c:v>
                </c:pt>
                <c:pt idx="355">
                  <c:v>20</c:v>
                </c:pt>
                <c:pt idx="356">
                  <c:v>93</c:v>
                </c:pt>
                <c:pt idx="357">
                  <c:v>14</c:v>
                </c:pt>
                <c:pt idx="358">
                  <c:v>40</c:v>
                </c:pt>
                <c:pt idx="359">
                  <c:v>17</c:v>
                </c:pt>
                <c:pt idx="360">
                  <c:v>11</c:v>
                </c:pt>
                <c:pt idx="361">
                  <c:v>24</c:v>
                </c:pt>
                <c:pt idx="362">
                  <c:v>21</c:v>
                </c:pt>
                <c:pt idx="363">
                  <c:v>29</c:v>
                </c:pt>
                <c:pt idx="364">
                  <c:v>11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7-4D9E-B960-F0F53ED2DA98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'2004'!$P$69:$P$434</c:f>
              <c:numCache>
                <c:formatCode>d\-mmm</c:formatCode>
                <c:ptCount val="366"/>
                <c:pt idx="0">
                  <c:v>37987</c:v>
                </c:pt>
                <c:pt idx="1">
                  <c:v>37988</c:v>
                </c:pt>
                <c:pt idx="2">
                  <c:v>37989</c:v>
                </c:pt>
                <c:pt idx="3">
                  <c:v>37990</c:v>
                </c:pt>
                <c:pt idx="4">
                  <c:v>37991</c:v>
                </c:pt>
                <c:pt idx="5">
                  <c:v>37992</c:v>
                </c:pt>
                <c:pt idx="6">
                  <c:v>37993</c:v>
                </c:pt>
                <c:pt idx="7">
                  <c:v>37994</c:v>
                </c:pt>
                <c:pt idx="8">
                  <c:v>37995</c:v>
                </c:pt>
                <c:pt idx="9">
                  <c:v>37996</c:v>
                </c:pt>
                <c:pt idx="10">
                  <c:v>37997</c:v>
                </c:pt>
                <c:pt idx="11">
                  <c:v>37998</c:v>
                </c:pt>
                <c:pt idx="12">
                  <c:v>37999</c:v>
                </c:pt>
                <c:pt idx="13">
                  <c:v>38000</c:v>
                </c:pt>
                <c:pt idx="14">
                  <c:v>38001</c:v>
                </c:pt>
                <c:pt idx="15">
                  <c:v>38002</c:v>
                </c:pt>
                <c:pt idx="16">
                  <c:v>38003</c:v>
                </c:pt>
                <c:pt idx="17">
                  <c:v>38004</c:v>
                </c:pt>
                <c:pt idx="18">
                  <c:v>38005</c:v>
                </c:pt>
                <c:pt idx="19">
                  <c:v>38006</c:v>
                </c:pt>
                <c:pt idx="20">
                  <c:v>38007</c:v>
                </c:pt>
                <c:pt idx="21">
                  <c:v>38008</c:v>
                </c:pt>
                <c:pt idx="22">
                  <c:v>38009</c:v>
                </c:pt>
                <c:pt idx="23">
                  <c:v>38010</c:v>
                </c:pt>
                <c:pt idx="24">
                  <c:v>38011</c:v>
                </c:pt>
                <c:pt idx="25">
                  <c:v>38012</c:v>
                </c:pt>
                <c:pt idx="26">
                  <c:v>38013</c:v>
                </c:pt>
                <c:pt idx="27">
                  <c:v>38014</c:v>
                </c:pt>
                <c:pt idx="28">
                  <c:v>38015</c:v>
                </c:pt>
                <c:pt idx="29">
                  <c:v>38016</c:v>
                </c:pt>
                <c:pt idx="30">
                  <c:v>38017</c:v>
                </c:pt>
                <c:pt idx="31">
                  <c:v>38018</c:v>
                </c:pt>
                <c:pt idx="32">
                  <c:v>38019</c:v>
                </c:pt>
                <c:pt idx="33">
                  <c:v>38020</c:v>
                </c:pt>
                <c:pt idx="34">
                  <c:v>38021</c:v>
                </c:pt>
                <c:pt idx="35">
                  <c:v>38022</c:v>
                </c:pt>
                <c:pt idx="36">
                  <c:v>38023</c:v>
                </c:pt>
                <c:pt idx="37">
                  <c:v>38024</c:v>
                </c:pt>
                <c:pt idx="38">
                  <c:v>38025</c:v>
                </c:pt>
                <c:pt idx="39">
                  <c:v>38026</c:v>
                </c:pt>
                <c:pt idx="40">
                  <c:v>38027</c:v>
                </c:pt>
                <c:pt idx="41">
                  <c:v>38028</c:v>
                </c:pt>
                <c:pt idx="42">
                  <c:v>38029</c:v>
                </c:pt>
                <c:pt idx="43">
                  <c:v>38030</c:v>
                </c:pt>
                <c:pt idx="44">
                  <c:v>38031</c:v>
                </c:pt>
                <c:pt idx="45">
                  <c:v>38032</c:v>
                </c:pt>
                <c:pt idx="46">
                  <c:v>38033</c:v>
                </c:pt>
                <c:pt idx="47">
                  <c:v>38034</c:v>
                </c:pt>
                <c:pt idx="48">
                  <c:v>38035</c:v>
                </c:pt>
                <c:pt idx="49">
                  <c:v>38036</c:v>
                </c:pt>
                <c:pt idx="50">
                  <c:v>38037</c:v>
                </c:pt>
                <c:pt idx="51">
                  <c:v>38038</c:v>
                </c:pt>
                <c:pt idx="52">
                  <c:v>38039</c:v>
                </c:pt>
                <c:pt idx="53">
                  <c:v>38040</c:v>
                </c:pt>
                <c:pt idx="54">
                  <c:v>38041</c:v>
                </c:pt>
                <c:pt idx="55">
                  <c:v>38042</c:v>
                </c:pt>
                <c:pt idx="56">
                  <c:v>38043</c:v>
                </c:pt>
                <c:pt idx="57">
                  <c:v>38044</c:v>
                </c:pt>
                <c:pt idx="58">
                  <c:v>38045</c:v>
                </c:pt>
                <c:pt idx="59">
                  <c:v>38046</c:v>
                </c:pt>
                <c:pt idx="60">
                  <c:v>38047</c:v>
                </c:pt>
                <c:pt idx="61">
                  <c:v>38048</c:v>
                </c:pt>
                <c:pt idx="62">
                  <c:v>38049</c:v>
                </c:pt>
                <c:pt idx="63">
                  <c:v>38050</c:v>
                </c:pt>
                <c:pt idx="64">
                  <c:v>38051</c:v>
                </c:pt>
                <c:pt idx="65">
                  <c:v>38052</c:v>
                </c:pt>
                <c:pt idx="66">
                  <c:v>38053</c:v>
                </c:pt>
                <c:pt idx="67">
                  <c:v>38054</c:v>
                </c:pt>
                <c:pt idx="68">
                  <c:v>38055</c:v>
                </c:pt>
                <c:pt idx="69">
                  <c:v>38056</c:v>
                </c:pt>
                <c:pt idx="70">
                  <c:v>38057</c:v>
                </c:pt>
                <c:pt idx="71">
                  <c:v>38058</c:v>
                </c:pt>
                <c:pt idx="72">
                  <c:v>38059</c:v>
                </c:pt>
                <c:pt idx="73">
                  <c:v>38060</c:v>
                </c:pt>
                <c:pt idx="74">
                  <c:v>38061</c:v>
                </c:pt>
                <c:pt idx="75">
                  <c:v>38062</c:v>
                </c:pt>
                <c:pt idx="76">
                  <c:v>38063</c:v>
                </c:pt>
                <c:pt idx="77">
                  <c:v>38064</c:v>
                </c:pt>
                <c:pt idx="78">
                  <c:v>38065</c:v>
                </c:pt>
                <c:pt idx="79">
                  <c:v>38066</c:v>
                </c:pt>
                <c:pt idx="80">
                  <c:v>38067</c:v>
                </c:pt>
                <c:pt idx="81">
                  <c:v>38068</c:v>
                </c:pt>
                <c:pt idx="82">
                  <c:v>38069</c:v>
                </c:pt>
                <c:pt idx="83">
                  <c:v>38070</c:v>
                </c:pt>
                <c:pt idx="84">
                  <c:v>38071</c:v>
                </c:pt>
                <c:pt idx="85">
                  <c:v>38072</c:v>
                </c:pt>
                <c:pt idx="86">
                  <c:v>38073</c:v>
                </c:pt>
                <c:pt idx="87">
                  <c:v>38074</c:v>
                </c:pt>
                <c:pt idx="88">
                  <c:v>38075</c:v>
                </c:pt>
                <c:pt idx="89">
                  <c:v>38076</c:v>
                </c:pt>
                <c:pt idx="90">
                  <c:v>38077</c:v>
                </c:pt>
                <c:pt idx="91">
                  <c:v>38078</c:v>
                </c:pt>
                <c:pt idx="92">
                  <c:v>38079</c:v>
                </c:pt>
                <c:pt idx="93">
                  <c:v>38080</c:v>
                </c:pt>
                <c:pt idx="94">
                  <c:v>38081</c:v>
                </c:pt>
                <c:pt idx="95">
                  <c:v>38082</c:v>
                </c:pt>
                <c:pt idx="96">
                  <c:v>38083</c:v>
                </c:pt>
                <c:pt idx="97">
                  <c:v>38084</c:v>
                </c:pt>
                <c:pt idx="98">
                  <c:v>38085</c:v>
                </c:pt>
                <c:pt idx="99">
                  <c:v>38086</c:v>
                </c:pt>
                <c:pt idx="100">
                  <c:v>38087</c:v>
                </c:pt>
                <c:pt idx="101">
                  <c:v>38088</c:v>
                </c:pt>
                <c:pt idx="102">
                  <c:v>38089</c:v>
                </c:pt>
                <c:pt idx="103">
                  <c:v>38090</c:v>
                </c:pt>
                <c:pt idx="104">
                  <c:v>38091</c:v>
                </c:pt>
                <c:pt idx="105">
                  <c:v>38092</c:v>
                </c:pt>
                <c:pt idx="106">
                  <c:v>38093</c:v>
                </c:pt>
                <c:pt idx="107">
                  <c:v>38094</c:v>
                </c:pt>
                <c:pt idx="108">
                  <c:v>38095</c:v>
                </c:pt>
                <c:pt idx="109">
                  <c:v>38096</c:v>
                </c:pt>
                <c:pt idx="110">
                  <c:v>38097</c:v>
                </c:pt>
                <c:pt idx="111">
                  <c:v>38098</c:v>
                </c:pt>
                <c:pt idx="112">
                  <c:v>38099</c:v>
                </c:pt>
                <c:pt idx="113">
                  <c:v>38100</c:v>
                </c:pt>
                <c:pt idx="114">
                  <c:v>38101</c:v>
                </c:pt>
                <c:pt idx="115">
                  <c:v>38102</c:v>
                </c:pt>
                <c:pt idx="116">
                  <c:v>38103</c:v>
                </c:pt>
                <c:pt idx="117">
                  <c:v>38104</c:v>
                </c:pt>
                <c:pt idx="118">
                  <c:v>38105</c:v>
                </c:pt>
                <c:pt idx="119">
                  <c:v>38106</c:v>
                </c:pt>
                <c:pt idx="120">
                  <c:v>38107</c:v>
                </c:pt>
                <c:pt idx="121">
                  <c:v>38108</c:v>
                </c:pt>
                <c:pt idx="122">
                  <c:v>38109</c:v>
                </c:pt>
                <c:pt idx="123">
                  <c:v>38110</c:v>
                </c:pt>
                <c:pt idx="124">
                  <c:v>38111</c:v>
                </c:pt>
                <c:pt idx="125">
                  <c:v>38112</c:v>
                </c:pt>
                <c:pt idx="126">
                  <c:v>38113</c:v>
                </c:pt>
                <c:pt idx="127">
                  <c:v>38114</c:v>
                </c:pt>
                <c:pt idx="128">
                  <c:v>38115</c:v>
                </c:pt>
                <c:pt idx="129">
                  <c:v>38116</c:v>
                </c:pt>
                <c:pt idx="130">
                  <c:v>38117</c:v>
                </c:pt>
                <c:pt idx="131">
                  <c:v>38118</c:v>
                </c:pt>
                <c:pt idx="132">
                  <c:v>38119</c:v>
                </c:pt>
                <c:pt idx="133">
                  <c:v>38120</c:v>
                </c:pt>
                <c:pt idx="134">
                  <c:v>38121</c:v>
                </c:pt>
                <c:pt idx="135">
                  <c:v>38122</c:v>
                </c:pt>
                <c:pt idx="136">
                  <c:v>38123</c:v>
                </c:pt>
                <c:pt idx="137">
                  <c:v>38124</c:v>
                </c:pt>
                <c:pt idx="138">
                  <c:v>38125</c:v>
                </c:pt>
                <c:pt idx="139">
                  <c:v>38126</c:v>
                </c:pt>
                <c:pt idx="140">
                  <c:v>38127</c:v>
                </c:pt>
                <c:pt idx="141">
                  <c:v>38128</c:v>
                </c:pt>
                <c:pt idx="142">
                  <c:v>38129</c:v>
                </c:pt>
                <c:pt idx="143">
                  <c:v>38130</c:v>
                </c:pt>
                <c:pt idx="144">
                  <c:v>38131</c:v>
                </c:pt>
                <c:pt idx="145">
                  <c:v>38132</c:v>
                </c:pt>
                <c:pt idx="146">
                  <c:v>38133</c:v>
                </c:pt>
                <c:pt idx="147">
                  <c:v>38134</c:v>
                </c:pt>
                <c:pt idx="148">
                  <c:v>38135</c:v>
                </c:pt>
                <c:pt idx="149">
                  <c:v>38136</c:v>
                </c:pt>
                <c:pt idx="150">
                  <c:v>38137</c:v>
                </c:pt>
                <c:pt idx="151">
                  <c:v>38138</c:v>
                </c:pt>
                <c:pt idx="152">
                  <c:v>38139</c:v>
                </c:pt>
                <c:pt idx="153">
                  <c:v>38140</c:v>
                </c:pt>
                <c:pt idx="154">
                  <c:v>38141</c:v>
                </c:pt>
                <c:pt idx="155">
                  <c:v>38142</c:v>
                </c:pt>
                <c:pt idx="156">
                  <c:v>38143</c:v>
                </c:pt>
                <c:pt idx="157">
                  <c:v>38144</c:v>
                </c:pt>
                <c:pt idx="158">
                  <c:v>38145</c:v>
                </c:pt>
                <c:pt idx="159">
                  <c:v>38146</c:v>
                </c:pt>
                <c:pt idx="160">
                  <c:v>38147</c:v>
                </c:pt>
                <c:pt idx="161">
                  <c:v>38148</c:v>
                </c:pt>
                <c:pt idx="162">
                  <c:v>38149</c:v>
                </c:pt>
                <c:pt idx="163">
                  <c:v>38150</c:v>
                </c:pt>
                <c:pt idx="164">
                  <c:v>38151</c:v>
                </c:pt>
                <c:pt idx="165">
                  <c:v>38152</c:v>
                </c:pt>
                <c:pt idx="166">
                  <c:v>38153</c:v>
                </c:pt>
                <c:pt idx="167">
                  <c:v>38154</c:v>
                </c:pt>
                <c:pt idx="168">
                  <c:v>38155</c:v>
                </c:pt>
                <c:pt idx="169">
                  <c:v>38156</c:v>
                </c:pt>
                <c:pt idx="170">
                  <c:v>38157</c:v>
                </c:pt>
                <c:pt idx="171">
                  <c:v>38158</c:v>
                </c:pt>
                <c:pt idx="172">
                  <c:v>38159</c:v>
                </c:pt>
                <c:pt idx="173">
                  <c:v>38160</c:v>
                </c:pt>
                <c:pt idx="174">
                  <c:v>38161</c:v>
                </c:pt>
                <c:pt idx="175">
                  <c:v>38162</c:v>
                </c:pt>
                <c:pt idx="176">
                  <c:v>38163</c:v>
                </c:pt>
                <c:pt idx="177">
                  <c:v>38164</c:v>
                </c:pt>
                <c:pt idx="178">
                  <c:v>38165</c:v>
                </c:pt>
                <c:pt idx="179">
                  <c:v>38166</c:v>
                </c:pt>
                <c:pt idx="180">
                  <c:v>38167</c:v>
                </c:pt>
                <c:pt idx="181">
                  <c:v>38168</c:v>
                </c:pt>
                <c:pt idx="182">
                  <c:v>38169</c:v>
                </c:pt>
                <c:pt idx="183">
                  <c:v>38170</c:v>
                </c:pt>
                <c:pt idx="184">
                  <c:v>38171</c:v>
                </c:pt>
                <c:pt idx="185">
                  <c:v>38172</c:v>
                </c:pt>
                <c:pt idx="186">
                  <c:v>38173</c:v>
                </c:pt>
                <c:pt idx="187">
                  <c:v>38174</c:v>
                </c:pt>
                <c:pt idx="188">
                  <c:v>38175</c:v>
                </c:pt>
                <c:pt idx="189">
                  <c:v>38176</c:v>
                </c:pt>
                <c:pt idx="190">
                  <c:v>38177</c:v>
                </c:pt>
                <c:pt idx="191">
                  <c:v>38178</c:v>
                </c:pt>
                <c:pt idx="192">
                  <c:v>38179</c:v>
                </c:pt>
                <c:pt idx="193">
                  <c:v>38180</c:v>
                </c:pt>
                <c:pt idx="194">
                  <c:v>38181</c:v>
                </c:pt>
                <c:pt idx="195">
                  <c:v>38182</c:v>
                </c:pt>
                <c:pt idx="196">
                  <c:v>38183</c:v>
                </c:pt>
                <c:pt idx="197">
                  <c:v>38184</c:v>
                </c:pt>
                <c:pt idx="198">
                  <c:v>38185</c:v>
                </c:pt>
                <c:pt idx="199">
                  <c:v>38186</c:v>
                </c:pt>
                <c:pt idx="200">
                  <c:v>38187</c:v>
                </c:pt>
                <c:pt idx="201">
                  <c:v>38188</c:v>
                </c:pt>
                <c:pt idx="202">
                  <c:v>38189</c:v>
                </c:pt>
                <c:pt idx="203">
                  <c:v>38190</c:v>
                </c:pt>
                <c:pt idx="204">
                  <c:v>38191</c:v>
                </c:pt>
                <c:pt idx="205">
                  <c:v>38192</c:v>
                </c:pt>
                <c:pt idx="206">
                  <c:v>38193</c:v>
                </c:pt>
                <c:pt idx="207">
                  <c:v>38194</c:v>
                </c:pt>
                <c:pt idx="208">
                  <c:v>38195</c:v>
                </c:pt>
                <c:pt idx="209">
                  <c:v>38196</c:v>
                </c:pt>
                <c:pt idx="210">
                  <c:v>38197</c:v>
                </c:pt>
                <c:pt idx="211">
                  <c:v>38198</c:v>
                </c:pt>
                <c:pt idx="212">
                  <c:v>38199</c:v>
                </c:pt>
                <c:pt idx="213">
                  <c:v>38200</c:v>
                </c:pt>
                <c:pt idx="214">
                  <c:v>38201</c:v>
                </c:pt>
                <c:pt idx="215">
                  <c:v>38202</c:v>
                </c:pt>
                <c:pt idx="216">
                  <c:v>38203</c:v>
                </c:pt>
                <c:pt idx="217">
                  <c:v>38204</c:v>
                </c:pt>
                <c:pt idx="218">
                  <c:v>38205</c:v>
                </c:pt>
                <c:pt idx="219">
                  <c:v>38206</c:v>
                </c:pt>
                <c:pt idx="220">
                  <c:v>38207</c:v>
                </c:pt>
                <c:pt idx="221">
                  <c:v>38208</c:v>
                </c:pt>
                <c:pt idx="222">
                  <c:v>38209</c:v>
                </c:pt>
                <c:pt idx="223">
                  <c:v>38210</c:v>
                </c:pt>
                <c:pt idx="224">
                  <c:v>38211</c:v>
                </c:pt>
                <c:pt idx="225">
                  <c:v>38212</c:v>
                </c:pt>
                <c:pt idx="226">
                  <c:v>38213</c:v>
                </c:pt>
                <c:pt idx="227">
                  <c:v>38214</c:v>
                </c:pt>
                <c:pt idx="228">
                  <c:v>38215</c:v>
                </c:pt>
                <c:pt idx="229">
                  <c:v>38216</c:v>
                </c:pt>
                <c:pt idx="230">
                  <c:v>38217</c:v>
                </c:pt>
                <c:pt idx="231">
                  <c:v>38218</c:v>
                </c:pt>
                <c:pt idx="232">
                  <c:v>38219</c:v>
                </c:pt>
                <c:pt idx="233">
                  <c:v>38220</c:v>
                </c:pt>
                <c:pt idx="234">
                  <c:v>38221</c:v>
                </c:pt>
                <c:pt idx="235">
                  <c:v>38222</c:v>
                </c:pt>
                <c:pt idx="236">
                  <c:v>38223</c:v>
                </c:pt>
                <c:pt idx="237">
                  <c:v>38224</c:v>
                </c:pt>
                <c:pt idx="238">
                  <c:v>38225</c:v>
                </c:pt>
                <c:pt idx="239">
                  <c:v>38226</c:v>
                </c:pt>
                <c:pt idx="240">
                  <c:v>38227</c:v>
                </c:pt>
                <c:pt idx="241">
                  <c:v>38228</c:v>
                </c:pt>
                <c:pt idx="242">
                  <c:v>38229</c:v>
                </c:pt>
                <c:pt idx="243">
                  <c:v>38230</c:v>
                </c:pt>
                <c:pt idx="244">
                  <c:v>38231</c:v>
                </c:pt>
                <c:pt idx="245">
                  <c:v>38232</c:v>
                </c:pt>
                <c:pt idx="246">
                  <c:v>38233</c:v>
                </c:pt>
                <c:pt idx="247">
                  <c:v>38234</c:v>
                </c:pt>
                <c:pt idx="248">
                  <c:v>38235</c:v>
                </c:pt>
                <c:pt idx="249">
                  <c:v>38236</c:v>
                </c:pt>
                <c:pt idx="250">
                  <c:v>38237</c:v>
                </c:pt>
                <c:pt idx="251">
                  <c:v>38238</c:v>
                </c:pt>
                <c:pt idx="252">
                  <c:v>38239</c:v>
                </c:pt>
                <c:pt idx="253">
                  <c:v>38240</c:v>
                </c:pt>
                <c:pt idx="254">
                  <c:v>38241</c:v>
                </c:pt>
                <c:pt idx="255">
                  <c:v>38242</c:v>
                </c:pt>
                <c:pt idx="256">
                  <c:v>38243</c:v>
                </c:pt>
                <c:pt idx="257">
                  <c:v>38244</c:v>
                </c:pt>
                <c:pt idx="258">
                  <c:v>38245</c:v>
                </c:pt>
                <c:pt idx="259">
                  <c:v>38246</c:v>
                </c:pt>
                <c:pt idx="260">
                  <c:v>38247</c:v>
                </c:pt>
                <c:pt idx="261">
                  <c:v>38248</c:v>
                </c:pt>
                <c:pt idx="262">
                  <c:v>38249</c:v>
                </c:pt>
                <c:pt idx="263">
                  <c:v>38250</c:v>
                </c:pt>
                <c:pt idx="264">
                  <c:v>38251</c:v>
                </c:pt>
                <c:pt idx="265">
                  <c:v>38252</c:v>
                </c:pt>
                <c:pt idx="266">
                  <c:v>38253</c:v>
                </c:pt>
                <c:pt idx="267">
                  <c:v>38254</c:v>
                </c:pt>
                <c:pt idx="268">
                  <c:v>38255</c:v>
                </c:pt>
                <c:pt idx="269">
                  <c:v>38256</c:v>
                </c:pt>
                <c:pt idx="270">
                  <c:v>38257</c:v>
                </c:pt>
                <c:pt idx="271">
                  <c:v>38258</c:v>
                </c:pt>
                <c:pt idx="272">
                  <c:v>38259</c:v>
                </c:pt>
                <c:pt idx="273">
                  <c:v>38260</c:v>
                </c:pt>
                <c:pt idx="274">
                  <c:v>38261</c:v>
                </c:pt>
                <c:pt idx="275">
                  <c:v>38262</c:v>
                </c:pt>
                <c:pt idx="276">
                  <c:v>38263</c:v>
                </c:pt>
                <c:pt idx="277">
                  <c:v>38264</c:v>
                </c:pt>
                <c:pt idx="278">
                  <c:v>38265</c:v>
                </c:pt>
                <c:pt idx="279">
                  <c:v>38266</c:v>
                </c:pt>
                <c:pt idx="280">
                  <c:v>38267</c:v>
                </c:pt>
                <c:pt idx="281">
                  <c:v>38268</c:v>
                </c:pt>
                <c:pt idx="282">
                  <c:v>38269</c:v>
                </c:pt>
                <c:pt idx="283">
                  <c:v>38270</c:v>
                </c:pt>
                <c:pt idx="284">
                  <c:v>38271</c:v>
                </c:pt>
                <c:pt idx="285">
                  <c:v>38272</c:v>
                </c:pt>
                <c:pt idx="286">
                  <c:v>38273</c:v>
                </c:pt>
                <c:pt idx="287">
                  <c:v>38274</c:v>
                </c:pt>
                <c:pt idx="288">
                  <c:v>38275</c:v>
                </c:pt>
                <c:pt idx="289">
                  <c:v>38276</c:v>
                </c:pt>
                <c:pt idx="290">
                  <c:v>38277</c:v>
                </c:pt>
                <c:pt idx="291">
                  <c:v>38278</c:v>
                </c:pt>
                <c:pt idx="292">
                  <c:v>38279</c:v>
                </c:pt>
                <c:pt idx="293">
                  <c:v>38280</c:v>
                </c:pt>
                <c:pt idx="294">
                  <c:v>38281</c:v>
                </c:pt>
                <c:pt idx="295">
                  <c:v>38282</c:v>
                </c:pt>
                <c:pt idx="296">
                  <c:v>38283</c:v>
                </c:pt>
                <c:pt idx="297">
                  <c:v>38284</c:v>
                </c:pt>
                <c:pt idx="298">
                  <c:v>38285</c:v>
                </c:pt>
                <c:pt idx="299">
                  <c:v>38286</c:v>
                </c:pt>
                <c:pt idx="300">
                  <c:v>38287</c:v>
                </c:pt>
                <c:pt idx="301">
                  <c:v>38288</c:v>
                </c:pt>
                <c:pt idx="302">
                  <c:v>38289</c:v>
                </c:pt>
                <c:pt idx="303">
                  <c:v>38290</c:v>
                </c:pt>
                <c:pt idx="304">
                  <c:v>38291</c:v>
                </c:pt>
                <c:pt idx="305">
                  <c:v>38292</c:v>
                </c:pt>
                <c:pt idx="306">
                  <c:v>38293</c:v>
                </c:pt>
                <c:pt idx="307">
                  <c:v>38294</c:v>
                </c:pt>
                <c:pt idx="308">
                  <c:v>38295</c:v>
                </c:pt>
                <c:pt idx="309">
                  <c:v>38296</c:v>
                </c:pt>
                <c:pt idx="310">
                  <c:v>38297</c:v>
                </c:pt>
                <c:pt idx="311">
                  <c:v>38298</c:v>
                </c:pt>
                <c:pt idx="312">
                  <c:v>38299</c:v>
                </c:pt>
                <c:pt idx="313">
                  <c:v>38300</c:v>
                </c:pt>
                <c:pt idx="314">
                  <c:v>38301</c:v>
                </c:pt>
                <c:pt idx="315">
                  <c:v>38302</c:v>
                </c:pt>
                <c:pt idx="316">
                  <c:v>38303</c:v>
                </c:pt>
                <c:pt idx="317">
                  <c:v>38304</c:v>
                </c:pt>
                <c:pt idx="318">
                  <c:v>38305</c:v>
                </c:pt>
                <c:pt idx="319">
                  <c:v>38306</c:v>
                </c:pt>
                <c:pt idx="320">
                  <c:v>38307</c:v>
                </c:pt>
                <c:pt idx="321">
                  <c:v>38308</c:v>
                </c:pt>
                <c:pt idx="322">
                  <c:v>38309</c:v>
                </c:pt>
                <c:pt idx="323">
                  <c:v>38310</c:v>
                </c:pt>
                <c:pt idx="324">
                  <c:v>38311</c:v>
                </c:pt>
                <c:pt idx="325">
                  <c:v>38312</c:v>
                </c:pt>
                <c:pt idx="326">
                  <c:v>38313</c:v>
                </c:pt>
                <c:pt idx="327">
                  <c:v>38314</c:v>
                </c:pt>
                <c:pt idx="328">
                  <c:v>38315</c:v>
                </c:pt>
                <c:pt idx="329">
                  <c:v>38316</c:v>
                </c:pt>
                <c:pt idx="330">
                  <c:v>38317</c:v>
                </c:pt>
                <c:pt idx="331">
                  <c:v>38318</c:v>
                </c:pt>
                <c:pt idx="332">
                  <c:v>38319</c:v>
                </c:pt>
                <c:pt idx="333">
                  <c:v>38320</c:v>
                </c:pt>
                <c:pt idx="334">
                  <c:v>38321</c:v>
                </c:pt>
                <c:pt idx="335">
                  <c:v>38322</c:v>
                </c:pt>
                <c:pt idx="336">
                  <c:v>38323</c:v>
                </c:pt>
                <c:pt idx="337">
                  <c:v>38324</c:v>
                </c:pt>
                <c:pt idx="338">
                  <c:v>38325</c:v>
                </c:pt>
                <c:pt idx="339">
                  <c:v>38326</c:v>
                </c:pt>
                <c:pt idx="340">
                  <c:v>38327</c:v>
                </c:pt>
                <c:pt idx="341">
                  <c:v>38328</c:v>
                </c:pt>
                <c:pt idx="342">
                  <c:v>38329</c:v>
                </c:pt>
                <c:pt idx="343">
                  <c:v>38330</c:v>
                </c:pt>
                <c:pt idx="344">
                  <c:v>38331</c:v>
                </c:pt>
                <c:pt idx="345">
                  <c:v>38332</c:v>
                </c:pt>
                <c:pt idx="346">
                  <c:v>38333</c:v>
                </c:pt>
                <c:pt idx="347">
                  <c:v>38334</c:v>
                </c:pt>
                <c:pt idx="348">
                  <c:v>38335</c:v>
                </c:pt>
                <c:pt idx="349">
                  <c:v>38336</c:v>
                </c:pt>
                <c:pt idx="350">
                  <c:v>38337</c:v>
                </c:pt>
                <c:pt idx="351">
                  <c:v>38338</c:v>
                </c:pt>
                <c:pt idx="352">
                  <c:v>38339</c:v>
                </c:pt>
                <c:pt idx="353">
                  <c:v>38340</c:v>
                </c:pt>
                <c:pt idx="354">
                  <c:v>38341</c:v>
                </c:pt>
                <c:pt idx="355">
                  <c:v>38342</c:v>
                </c:pt>
                <c:pt idx="356">
                  <c:v>38343</c:v>
                </c:pt>
                <c:pt idx="357">
                  <c:v>38344</c:v>
                </c:pt>
                <c:pt idx="358">
                  <c:v>38345</c:v>
                </c:pt>
                <c:pt idx="359">
                  <c:v>38346</c:v>
                </c:pt>
                <c:pt idx="360">
                  <c:v>38347</c:v>
                </c:pt>
                <c:pt idx="361">
                  <c:v>38348</c:v>
                </c:pt>
                <c:pt idx="362">
                  <c:v>38349</c:v>
                </c:pt>
                <c:pt idx="363">
                  <c:v>38350</c:v>
                </c:pt>
                <c:pt idx="364">
                  <c:v>38351</c:v>
                </c:pt>
                <c:pt idx="365">
                  <c:v>38352</c:v>
                </c:pt>
              </c:numCache>
            </c:numRef>
          </c:cat>
          <c:val>
            <c:numRef>
              <c:f>'2004'!$R$69:$R$434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7-4D9E-B960-F0F53ED2D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030056"/>
        <c:axId val="2081034056"/>
      </c:barChart>
      <c:dateAx>
        <c:axId val="208103005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034056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1034056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0300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Jumlah Curah Hujan Setengah Bulanan  (mm)</a:t>
            </a:r>
          </a:p>
        </c:rich>
      </c:tx>
      <c:layout>
        <c:manualLayout>
          <c:xMode val="edge"/>
          <c:yMode val="edge"/>
          <c:x val="0.37154170946023002"/>
          <c:y val="3.58306188925080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371566770804401E-2"/>
          <c:y val="0.136808035181754"/>
          <c:w val="0.93774748802817798"/>
          <c:h val="0.69055484425075697"/>
        </c:manualLayout>
      </c:layout>
      <c:barChart>
        <c:barDir val="col"/>
        <c:grouping val="clustered"/>
        <c:varyColors val="0"/>
        <c:ser>
          <c:idx val="1"/>
          <c:order val="1"/>
          <c:tx>
            <c:v>Rerata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'15-harian'!$AQ$35:$BN$35</c:f>
              <c:strCache>
                <c:ptCount val="24"/>
                <c:pt idx="0">
                  <c:v>Jan-1</c:v>
                </c:pt>
                <c:pt idx="1">
                  <c:v>Jan-2</c:v>
                </c:pt>
                <c:pt idx="2">
                  <c:v>Peb-1</c:v>
                </c:pt>
                <c:pt idx="3">
                  <c:v>Peb-2</c:v>
                </c:pt>
                <c:pt idx="4">
                  <c:v>Mar-1</c:v>
                </c:pt>
                <c:pt idx="5">
                  <c:v>Mar-2</c:v>
                </c:pt>
                <c:pt idx="6">
                  <c:v>Apr-1</c:v>
                </c:pt>
                <c:pt idx="7">
                  <c:v>Apr-2</c:v>
                </c:pt>
                <c:pt idx="8">
                  <c:v>Mei-1</c:v>
                </c:pt>
                <c:pt idx="9">
                  <c:v>Mei-2</c:v>
                </c:pt>
                <c:pt idx="10">
                  <c:v>Jun-1</c:v>
                </c:pt>
                <c:pt idx="11">
                  <c:v>Jun-2</c:v>
                </c:pt>
                <c:pt idx="12">
                  <c:v>Jul-1</c:v>
                </c:pt>
                <c:pt idx="13">
                  <c:v>Jul-2</c:v>
                </c:pt>
                <c:pt idx="14">
                  <c:v>Ags-1</c:v>
                </c:pt>
                <c:pt idx="15">
                  <c:v>Ags-2</c:v>
                </c:pt>
                <c:pt idx="16">
                  <c:v>Sep-1</c:v>
                </c:pt>
                <c:pt idx="17">
                  <c:v>Sep-2</c:v>
                </c:pt>
                <c:pt idx="18">
                  <c:v>Okt-1</c:v>
                </c:pt>
                <c:pt idx="19">
                  <c:v>Okt-2</c:v>
                </c:pt>
                <c:pt idx="20">
                  <c:v>Nop-1</c:v>
                </c:pt>
                <c:pt idx="21">
                  <c:v>Nop-2</c:v>
                </c:pt>
                <c:pt idx="22">
                  <c:v>Des-1</c:v>
                </c:pt>
                <c:pt idx="23">
                  <c:v>Des-2</c:v>
                </c:pt>
              </c:strCache>
            </c:strRef>
          </c:cat>
          <c:val>
            <c:numRef>
              <c:f>'15-harian'!$AQ$37:$BN$37</c:f>
              <c:numCache>
                <c:formatCode>0.0</c:formatCode>
                <c:ptCount val="24"/>
                <c:pt idx="0">
                  <c:v>219.54166666666666</c:v>
                </c:pt>
                <c:pt idx="1">
                  <c:v>252.79166666666666</c:v>
                </c:pt>
                <c:pt idx="2">
                  <c:v>256.5</c:v>
                </c:pt>
                <c:pt idx="3">
                  <c:v>188.20833333333334</c:v>
                </c:pt>
                <c:pt idx="4">
                  <c:v>200.5</c:v>
                </c:pt>
                <c:pt idx="5">
                  <c:v>161.83333333333334</c:v>
                </c:pt>
                <c:pt idx="6">
                  <c:v>164.91666666666666</c:v>
                </c:pt>
                <c:pt idx="7">
                  <c:v>104.54166666666667</c:v>
                </c:pt>
                <c:pt idx="8">
                  <c:v>113.08333333333333</c:v>
                </c:pt>
                <c:pt idx="9">
                  <c:v>63.875</c:v>
                </c:pt>
                <c:pt idx="10">
                  <c:v>69.833333333333329</c:v>
                </c:pt>
                <c:pt idx="11">
                  <c:v>39.291666666666664</c:v>
                </c:pt>
                <c:pt idx="12">
                  <c:v>24.125</c:v>
                </c:pt>
                <c:pt idx="13">
                  <c:v>19.5</c:v>
                </c:pt>
                <c:pt idx="14">
                  <c:v>16.541666666666668</c:v>
                </c:pt>
                <c:pt idx="15">
                  <c:v>14.5</c:v>
                </c:pt>
                <c:pt idx="16">
                  <c:v>15.333333333333334</c:v>
                </c:pt>
                <c:pt idx="17">
                  <c:v>21.791666666666668</c:v>
                </c:pt>
                <c:pt idx="18">
                  <c:v>59.521739130434781</c:v>
                </c:pt>
                <c:pt idx="19">
                  <c:v>107.78260869565217</c:v>
                </c:pt>
                <c:pt idx="20">
                  <c:v>121.82608695652173</c:v>
                </c:pt>
                <c:pt idx="21">
                  <c:v>163.52173913043478</c:v>
                </c:pt>
                <c:pt idx="22">
                  <c:v>182.5</c:v>
                </c:pt>
                <c:pt idx="23">
                  <c:v>188.04761904761904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8-4FDF-9919-9EF8E6F9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1246568"/>
        <c:axId val="2070262920"/>
      </c:barChart>
      <c:lineChart>
        <c:grouping val="standard"/>
        <c:varyColors val="0"/>
        <c:ser>
          <c:idx val="0"/>
          <c:order val="0"/>
          <c:tx>
            <c:v>Max</c:v>
          </c:tx>
          <c:spPr>
            <a:ln w="25400">
              <a:solidFill>
                <a:srgbClr val="333333"/>
              </a:solidFill>
              <a:prstDash val="sysDash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'15-harian'!$AQ$35:$BN$35</c:f>
              <c:strCache>
                <c:ptCount val="24"/>
                <c:pt idx="0">
                  <c:v>Jan-1</c:v>
                </c:pt>
                <c:pt idx="1">
                  <c:v>Jan-2</c:v>
                </c:pt>
                <c:pt idx="2">
                  <c:v>Peb-1</c:v>
                </c:pt>
                <c:pt idx="3">
                  <c:v>Peb-2</c:v>
                </c:pt>
                <c:pt idx="4">
                  <c:v>Mar-1</c:v>
                </c:pt>
                <c:pt idx="5">
                  <c:v>Mar-2</c:v>
                </c:pt>
                <c:pt idx="6">
                  <c:v>Apr-1</c:v>
                </c:pt>
                <c:pt idx="7">
                  <c:v>Apr-2</c:v>
                </c:pt>
                <c:pt idx="8">
                  <c:v>Mei-1</c:v>
                </c:pt>
                <c:pt idx="9">
                  <c:v>Mei-2</c:v>
                </c:pt>
                <c:pt idx="10">
                  <c:v>Jun-1</c:v>
                </c:pt>
                <c:pt idx="11">
                  <c:v>Jun-2</c:v>
                </c:pt>
                <c:pt idx="12">
                  <c:v>Jul-1</c:v>
                </c:pt>
                <c:pt idx="13">
                  <c:v>Jul-2</c:v>
                </c:pt>
                <c:pt idx="14">
                  <c:v>Ags-1</c:v>
                </c:pt>
                <c:pt idx="15">
                  <c:v>Ags-2</c:v>
                </c:pt>
                <c:pt idx="16">
                  <c:v>Sep-1</c:v>
                </c:pt>
                <c:pt idx="17">
                  <c:v>Sep-2</c:v>
                </c:pt>
                <c:pt idx="18">
                  <c:v>Okt-1</c:v>
                </c:pt>
                <c:pt idx="19">
                  <c:v>Okt-2</c:v>
                </c:pt>
                <c:pt idx="20">
                  <c:v>Nop-1</c:v>
                </c:pt>
                <c:pt idx="21">
                  <c:v>Nop-2</c:v>
                </c:pt>
                <c:pt idx="22">
                  <c:v>Des-1</c:v>
                </c:pt>
                <c:pt idx="23">
                  <c:v>Des-2</c:v>
                </c:pt>
              </c:strCache>
            </c:strRef>
          </c:cat>
          <c:val>
            <c:numRef>
              <c:f>'15-harian'!$AQ$36:$BN$36</c:f>
              <c:numCache>
                <c:formatCode>0.0</c:formatCode>
                <c:ptCount val="24"/>
                <c:pt idx="0">
                  <c:v>411</c:v>
                </c:pt>
                <c:pt idx="1">
                  <c:v>456</c:v>
                </c:pt>
                <c:pt idx="2">
                  <c:v>491</c:v>
                </c:pt>
                <c:pt idx="3">
                  <c:v>389</c:v>
                </c:pt>
                <c:pt idx="4">
                  <c:v>403</c:v>
                </c:pt>
                <c:pt idx="5">
                  <c:v>382</c:v>
                </c:pt>
                <c:pt idx="6">
                  <c:v>350</c:v>
                </c:pt>
                <c:pt idx="7">
                  <c:v>245</c:v>
                </c:pt>
                <c:pt idx="8">
                  <c:v>319</c:v>
                </c:pt>
                <c:pt idx="9">
                  <c:v>195</c:v>
                </c:pt>
                <c:pt idx="10">
                  <c:v>287</c:v>
                </c:pt>
                <c:pt idx="11">
                  <c:v>328</c:v>
                </c:pt>
                <c:pt idx="12">
                  <c:v>111</c:v>
                </c:pt>
                <c:pt idx="13">
                  <c:v>188</c:v>
                </c:pt>
                <c:pt idx="14">
                  <c:v>124</c:v>
                </c:pt>
                <c:pt idx="15">
                  <c:v>115</c:v>
                </c:pt>
                <c:pt idx="16">
                  <c:v>164</c:v>
                </c:pt>
                <c:pt idx="17">
                  <c:v>217</c:v>
                </c:pt>
                <c:pt idx="18">
                  <c:v>263</c:v>
                </c:pt>
                <c:pt idx="19">
                  <c:v>342</c:v>
                </c:pt>
                <c:pt idx="20">
                  <c:v>327</c:v>
                </c:pt>
                <c:pt idx="21">
                  <c:v>447</c:v>
                </c:pt>
                <c:pt idx="22">
                  <c:v>358</c:v>
                </c:pt>
                <c:pt idx="23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8-4FDF-9919-9EF8E6F91566}"/>
            </c:ext>
          </c:extLst>
        </c:ser>
        <c:ser>
          <c:idx val="2"/>
          <c:order val="2"/>
          <c:tx>
            <c:v>Min</c:v>
          </c:tx>
          <c:spPr>
            <a:ln w="25400">
              <a:solidFill>
                <a:srgbClr val="339966"/>
              </a:solidFill>
              <a:prstDash val="lgDash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'15-harian'!$AQ$35:$BN$35</c:f>
              <c:strCache>
                <c:ptCount val="24"/>
                <c:pt idx="0">
                  <c:v>Jan-1</c:v>
                </c:pt>
                <c:pt idx="1">
                  <c:v>Jan-2</c:v>
                </c:pt>
                <c:pt idx="2">
                  <c:v>Peb-1</c:v>
                </c:pt>
                <c:pt idx="3">
                  <c:v>Peb-2</c:v>
                </c:pt>
                <c:pt idx="4">
                  <c:v>Mar-1</c:v>
                </c:pt>
                <c:pt idx="5">
                  <c:v>Mar-2</c:v>
                </c:pt>
                <c:pt idx="6">
                  <c:v>Apr-1</c:v>
                </c:pt>
                <c:pt idx="7">
                  <c:v>Apr-2</c:v>
                </c:pt>
                <c:pt idx="8">
                  <c:v>Mei-1</c:v>
                </c:pt>
                <c:pt idx="9">
                  <c:v>Mei-2</c:v>
                </c:pt>
                <c:pt idx="10">
                  <c:v>Jun-1</c:v>
                </c:pt>
                <c:pt idx="11">
                  <c:v>Jun-2</c:v>
                </c:pt>
                <c:pt idx="12">
                  <c:v>Jul-1</c:v>
                </c:pt>
                <c:pt idx="13">
                  <c:v>Jul-2</c:v>
                </c:pt>
                <c:pt idx="14">
                  <c:v>Ags-1</c:v>
                </c:pt>
                <c:pt idx="15">
                  <c:v>Ags-2</c:v>
                </c:pt>
                <c:pt idx="16">
                  <c:v>Sep-1</c:v>
                </c:pt>
                <c:pt idx="17">
                  <c:v>Sep-2</c:v>
                </c:pt>
                <c:pt idx="18">
                  <c:v>Okt-1</c:v>
                </c:pt>
                <c:pt idx="19">
                  <c:v>Okt-2</c:v>
                </c:pt>
                <c:pt idx="20">
                  <c:v>Nop-1</c:v>
                </c:pt>
                <c:pt idx="21">
                  <c:v>Nop-2</c:v>
                </c:pt>
                <c:pt idx="22">
                  <c:v>Des-1</c:v>
                </c:pt>
                <c:pt idx="23">
                  <c:v>Des-2</c:v>
                </c:pt>
              </c:strCache>
            </c:strRef>
          </c:cat>
          <c:val>
            <c:numRef>
              <c:f>'15-harian'!$AQ$38:$BN$38</c:f>
              <c:numCache>
                <c:formatCode>0.0</c:formatCode>
                <c:ptCount val="24"/>
                <c:pt idx="0">
                  <c:v>31</c:v>
                </c:pt>
                <c:pt idx="1">
                  <c:v>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13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28-4FDF-9919-9EF8E6F9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1246568"/>
        <c:axId val="2070262920"/>
      </c:lineChart>
      <c:catAx>
        <c:axId val="2071246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0262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0262920"/>
        <c:scaling>
          <c:orientation val="minMax"/>
        </c:scaling>
        <c:delete val="0"/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Curah Hujan (mm )</a:t>
                </a:r>
              </a:p>
            </c:rich>
          </c:tx>
          <c:layout>
            <c:manualLayout>
              <c:xMode val="edge"/>
              <c:yMode val="edge"/>
              <c:x val="4.9407114624505904E-3"/>
              <c:y val="0.332248240956851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71246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629859170061"/>
          <c:y val="0.90783614414455005"/>
          <c:w val="0.197904568286697"/>
          <c:h val="8.2949495404070497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0.75" header="0.5" footer="0.5"/>
    <c:pageSetup paperSize="9" orientation="landscape" horizontalDpi="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'2005'!$B$53:$M$53</c:f>
              <c:numCache>
                <c:formatCode>0</c:formatCode>
                <c:ptCount val="12"/>
                <c:pt idx="0">
                  <c:v>22</c:v>
                </c:pt>
                <c:pt idx="1">
                  <c:v>24</c:v>
                </c:pt>
                <c:pt idx="2">
                  <c:v>22</c:v>
                </c:pt>
                <c:pt idx="3">
                  <c:v>18</c:v>
                </c:pt>
                <c:pt idx="4">
                  <c:v>11</c:v>
                </c:pt>
                <c:pt idx="5">
                  <c:v>18</c:v>
                </c:pt>
                <c:pt idx="6">
                  <c:v>11</c:v>
                </c:pt>
                <c:pt idx="7">
                  <c:v>7</c:v>
                </c:pt>
                <c:pt idx="8">
                  <c:v>14</c:v>
                </c:pt>
                <c:pt idx="9">
                  <c:v>18</c:v>
                </c:pt>
                <c:pt idx="10">
                  <c:v>17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126-A1DC-371FC362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002760"/>
        <c:axId val="2081006728"/>
      </c:barChart>
      <c:catAx>
        <c:axId val="20810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006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00672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00276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'2005'!$P$69:$P$433</c:f>
              <c:numCache>
                <c:formatCode>d\-mmm</c:formatCode>
                <c:ptCount val="365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</c:numCache>
            </c:numRef>
          </c:cat>
          <c:val>
            <c:numRef>
              <c:f>'2005'!$Q$69:$Q$433</c:f>
              <c:numCache>
                <c:formatCode>General</c:formatCode>
                <c:ptCount val="365"/>
                <c:pt idx="0">
                  <c:v>2</c:v>
                </c:pt>
                <c:pt idx="1">
                  <c:v>0</c:v>
                </c:pt>
                <c:pt idx="2">
                  <c:v>36</c:v>
                </c:pt>
                <c:pt idx="3">
                  <c:v>40</c:v>
                </c:pt>
                <c:pt idx="4">
                  <c:v>2</c:v>
                </c:pt>
                <c:pt idx="5">
                  <c:v>25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</c:v>
                </c:pt>
                <c:pt idx="12">
                  <c:v>0</c:v>
                </c:pt>
                <c:pt idx="13">
                  <c:v>2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36</c:v>
                </c:pt>
                <c:pt idx="18">
                  <c:v>0</c:v>
                </c:pt>
                <c:pt idx="19">
                  <c:v>2</c:v>
                </c:pt>
                <c:pt idx="20">
                  <c:v>36</c:v>
                </c:pt>
                <c:pt idx="21">
                  <c:v>25</c:v>
                </c:pt>
                <c:pt idx="22">
                  <c:v>43</c:v>
                </c:pt>
                <c:pt idx="23">
                  <c:v>40</c:v>
                </c:pt>
                <c:pt idx="24">
                  <c:v>15</c:v>
                </c:pt>
                <c:pt idx="25">
                  <c:v>32</c:v>
                </c:pt>
                <c:pt idx="26">
                  <c:v>49</c:v>
                </c:pt>
                <c:pt idx="27">
                  <c:v>31</c:v>
                </c:pt>
                <c:pt idx="28">
                  <c:v>0</c:v>
                </c:pt>
                <c:pt idx="29">
                  <c:v>15</c:v>
                </c:pt>
                <c:pt idx="30">
                  <c:v>0</c:v>
                </c:pt>
                <c:pt idx="31">
                  <c:v>0</c:v>
                </c:pt>
                <c:pt idx="32">
                  <c:v>30</c:v>
                </c:pt>
                <c:pt idx="33">
                  <c:v>25</c:v>
                </c:pt>
                <c:pt idx="34">
                  <c:v>40</c:v>
                </c:pt>
                <c:pt idx="35">
                  <c:v>63</c:v>
                </c:pt>
                <c:pt idx="36">
                  <c:v>55</c:v>
                </c:pt>
                <c:pt idx="37">
                  <c:v>7</c:v>
                </c:pt>
                <c:pt idx="38">
                  <c:v>69</c:v>
                </c:pt>
                <c:pt idx="39">
                  <c:v>20</c:v>
                </c:pt>
                <c:pt idx="40">
                  <c:v>14</c:v>
                </c:pt>
                <c:pt idx="41">
                  <c:v>27</c:v>
                </c:pt>
                <c:pt idx="42">
                  <c:v>53</c:v>
                </c:pt>
                <c:pt idx="43">
                  <c:v>0</c:v>
                </c:pt>
                <c:pt idx="44">
                  <c:v>48</c:v>
                </c:pt>
                <c:pt idx="45">
                  <c:v>29</c:v>
                </c:pt>
                <c:pt idx="46">
                  <c:v>49</c:v>
                </c:pt>
                <c:pt idx="47">
                  <c:v>53</c:v>
                </c:pt>
                <c:pt idx="48">
                  <c:v>10</c:v>
                </c:pt>
                <c:pt idx="49">
                  <c:v>0</c:v>
                </c:pt>
                <c:pt idx="50">
                  <c:v>15</c:v>
                </c:pt>
                <c:pt idx="51">
                  <c:v>20</c:v>
                </c:pt>
                <c:pt idx="52">
                  <c:v>35</c:v>
                </c:pt>
                <c:pt idx="53">
                  <c:v>6</c:v>
                </c:pt>
                <c:pt idx="54">
                  <c:v>3</c:v>
                </c:pt>
                <c:pt idx="55">
                  <c:v>17</c:v>
                </c:pt>
                <c:pt idx="56">
                  <c:v>8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30</c:v>
                </c:pt>
                <c:pt idx="63">
                  <c:v>60</c:v>
                </c:pt>
                <c:pt idx="64">
                  <c:v>55</c:v>
                </c:pt>
                <c:pt idx="65">
                  <c:v>20</c:v>
                </c:pt>
                <c:pt idx="66">
                  <c:v>15</c:v>
                </c:pt>
                <c:pt idx="67">
                  <c:v>5</c:v>
                </c:pt>
                <c:pt idx="68">
                  <c:v>0</c:v>
                </c:pt>
                <c:pt idx="69">
                  <c:v>50</c:v>
                </c:pt>
                <c:pt idx="70">
                  <c:v>10</c:v>
                </c:pt>
                <c:pt idx="71">
                  <c:v>2</c:v>
                </c:pt>
                <c:pt idx="72">
                  <c:v>4</c:v>
                </c:pt>
                <c:pt idx="73">
                  <c:v>40</c:v>
                </c:pt>
                <c:pt idx="74">
                  <c:v>0</c:v>
                </c:pt>
                <c:pt idx="75">
                  <c:v>0</c:v>
                </c:pt>
                <c:pt idx="76">
                  <c:v>30</c:v>
                </c:pt>
                <c:pt idx="77">
                  <c:v>0</c:v>
                </c:pt>
                <c:pt idx="78">
                  <c:v>20</c:v>
                </c:pt>
                <c:pt idx="79">
                  <c:v>0</c:v>
                </c:pt>
                <c:pt idx="80">
                  <c:v>35</c:v>
                </c:pt>
                <c:pt idx="81">
                  <c:v>20</c:v>
                </c:pt>
                <c:pt idx="82">
                  <c:v>14</c:v>
                </c:pt>
                <c:pt idx="83">
                  <c:v>0</c:v>
                </c:pt>
                <c:pt idx="84">
                  <c:v>3</c:v>
                </c:pt>
                <c:pt idx="85">
                  <c:v>7</c:v>
                </c:pt>
                <c:pt idx="86">
                  <c:v>20</c:v>
                </c:pt>
                <c:pt idx="87">
                  <c:v>45</c:v>
                </c:pt>
                <c:pt idx="88">
                  <c:v>40</c:v>
                </c:pt>
                <c:pt idx="89">
                  <c:v>25</c:v>
                </c:pt>
                <c:pt idx="90">
                  <c:v>20</c:v>
                </c:pt>
                <c:pt idx="91">
                  <c:v>25</c:v>
                </c:pt>
                <c:pt idx="92">
                  <c:v>52</c:v>
                </c:pt>
                <c:pt idx="93">
                  <c:v>52</c:v>
                </c:pt>
                <c:pt idx="94">
                  <c:v>19</c:v>
                </c:pt>
                <c:pt idx="95">
                  <c:v>10</c:v>
                </c:pt>
                <c:pt idx="96">
                  <c:v>25</c:v>
                </c:pt>
                <c:pt idx="97">
                  <c:v>57</c:v>
                </c:pt>
                <c:pt idx="98">
                  <c:v>0</c:v>
                </c:pt>
                <c:pt idx="99">
                  <c:v>3</c:v>
                </c:pt>
                <c:pt idx="100">
                  <c:v>15</c:v>
                </c:pt>
                <c:pt idx="101">
                  <c:v>14</c:v>
                </c:pt>
                <c:pt idx="102">
                  <c:v>0</c:v>
                </c:pt>
                <c:pt idx="103">
                  <c:v>58</c:v>
                </c:pt>
                <c:pt idx="104">
                  <c:v>0</c:v>
                </c:pt>
                <c:pt idx="105">
                  <c:v>8</c:v>
                </c:pt>
                <c:pt idx="106">
                  <c:v>30</c:v>
                </c:pt>
                <c:pt idx="107">
                  <c:v>49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20</c:v>
                </c:pt>
                <c:pt idx="120">
                  <c:v>20</c:v>
                </c:pt>
                <c:pt idx="121">
                  <c:v>0</c:v>
                </c:pt>
                <c:pt idx="122">
                  <c:v>2</c:v>
                </c:pt>
                <c:pt idx="123">
                  <c:v>2</c:v>
                </c:pt>
                <c:pt idx="124">
                  <c:v>0</c:v>
                </c:pt>
                <c:pt idx="125">
                  <c:v>3</c:v>
                </c:pt>
                <c:pt idx="126">
                  <c:v>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</c:v>
                </c:pt>
                <c:pt idx="131">
                  <c:v>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21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4</c:v>
                </c:pt>
                <c:pt idx="149">
                  <c:v>3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4</c:v>
                </c:pt>
                <c:pt idx="154">
                  <c:v>2</c:v>
                </c:pt>
                <c:pt idx="155">
                  <c:v>0</c:v>
                </c:pt>
                <c:pt idx="156">
                  <c:v>7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8</c:v>
                </c:pt>
                <c:pt idx="164">
                  <c:v>5</c:v>
                </c:pt>
                <c:pt idx="165">
                  <c:v>3</c:v>
                </c:pt>
                <c:pt idx="166">
                  <c:v>2</c:v>
                </c:pt>
                <c:pt idx="167">
                  <c:v>1</c:v>
                </c:pt>
                <c:pt idx="168">
                  <c:v>0</c:v>
                </c:pt>
                <c:pt idx="169">
                  <c:v>4</c:v>
                </c:pt>
                <c:pt idx="170">
                  <c:v>13</c:v>
                </c:pt>
                <c:pt idx="171">
                  <c:v>0</c:v>
                </c:pt>
                <c:pt idx="172">
                  <c:v>1</c:v>
                </c:pt>
                <c:pt idx="173">
                  <c:v>3</c:v>
                </c:pt>
                <c:pt idx="174">
                  <c:v>6</c:v>
                </c:pt>
                <c:pt idx="175">
                  <c:v>10</c:v>
                </c:pt>
                <c:pt idx="176">
                  <c:v>0</c:v>
                </c:pt>
                <c:pt idx="177">
                  <c:v>0</c:v>
                </c:pt>
                <c:pt idx="178">
                  <c:v>60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6</c:v>
                </c:pt>
                <c:pt idx="186">
                  <c:v>18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33</c:v>
                </c:pt>
                <c:pt idx="192">
                  <c:v>25</c:v>
                </c:pt>
                <c:pt idx="193">
                  <c:v>8</c:v>
                </c:pt>
                <c:pt idx="194">
                  <c:v>2</c:v>
                </c:pt>
                <c:pt idx="195">
                  <c:v>0</c:v>
                </c:pt>
                <c:pt idx="196">
                  <c:v>2</c:v>
                </c:pt>
                <c:pt idx="197">
                  <c:v>32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5</c:v>
                </c:pt>
                <c:pt idx="214">
                  <c:v>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2</c:v>
                </c:pt>
                <c:pt idx="252">
                  <c:v>2</c:v>
                </c:pt>
                <c:pt idx="253">
                  <c:v>1</c:v>
                </c:pt>
                <c:pt idx="254">
                  <c:v>3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19</c:v>
                </c:pt>
                <c:pt idx="262">
                  <c:v>7</c:v>
                </c:pt>
                <c:pt idx="263">
                  <c:v>4</c:v>
                </c:pt>
                <c:pt idx="264">
                  <c:v>3</c:v>
                </c:pt>
                <c:pt idx="265">
                  <c:v>8</c:v>
                </c:pt>
                <c:pt idx="266">
                  <c:v>5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</c:v>
                </c:pt>
                <c:pt idx="271">
                  <c:v>0</c:v>
                </c:pt>
                <c:pt idx="272">
                  <c:v>0</c:v>
                </c:pt>
                <c:pt idx="273">
                  <c:v>4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7</c:v>
                </c:pt>
                <c:pt idx="278">
                  <c:v>10</c:v>
                </c:pt>
                <c:pt idx="279">
                  <c:v>0</c:v>
                </c:pt>
                <c:pt idx="280">
                  <c:v>0</c:v>
                </c:pt>
                <c:pt idx="281">
                  <c:v>2</c:v>
                </c:pt>
                <c:pt idx="282">
                  <c:v>0</c:v>
                </c:pt>
                <c:pt idx="283">
                  <c:v>14</c:v>
                </c:pt>
                <c:pt idx="284">
                  <c:v>11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2</c:v>
                </c:pt>
                <c:pt idx="289">
                  <c:v>8</c:v>
                </c:pt>
                <c:pt idx="290">
                  <c:v>15</c:v>
                </c:pt>
                <c:pt idx="291">
                  <c:v>0</c:v>
                </c:pt>
                <c:pt idx="292">
                  <c:v>4</c:v>
                </c:pt>
                <c:pt idx="293">
                  <c:v>0</c:v>
                </c:pt>
                <c:pt idx="294">
                  <c:v>1</c:v>
                </c:pt>
                <c:pt idx="295">
                  <c:v>12</c:v>
                </c:pt>
                <c:pt idx="296">
                  <c:v>0</c:v>
                </c:pt>
                <c:pt idx="297">
                  <c:v>19</c:v>
                </c:pt>
                <c:pt idx="298">
                  <c:v>2</c:v>
                </c:pt>
                <c:pt idx="299">
                  <c:v>0</c:v>
                </c:pt>
                <c:pt idx="300">
                  <c:v>5</c:v>
                </c:pt>
                <c:pt idx="301">
                  <c:v>1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20</c:v>
                </c:pt>
                <c:pt idx="306">
                  <c:v>1</c:v>
                </c:pt>
                <c:pt idx="307">
                  <c:v>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0</c:v>
                </c:pt>
                <c:pt idx="313">
                  <c:v>2</c:v>
                </c:pt>
                <c:pt idx="314">
                  <c:v>0</c:v>
                </c:pt>
                <c:pt idx="315">
                  <c:v>7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</c:v>
                </c:pt>
                <c:pt idx="320">
                  <c:v>8</c:v>
                </c:pt>
                <c:pt idx="321">
                  <c:v>0</c:v>
                </c:pt>
                <c:pt idx="322">
                  <c:v>0</c:v>
                </c:pt>
                <c:pt idx="323">
                  <c:v>14</c:v>
                </c:pt>
                <c:pt idx="324">
                  <c:v>26</c:v>
                </c:pt>
                <c:pt idx="325">
                  <c:v>0</c:v>
                </c:pt>
                <c:pt idx="326">
                  <c:v>0</c:v>
                </c:pt>
                <c:pt idx="327">
                  <c:v>28</c:v>
                </c:pt>
                <c:pt idx="328">
                  <c:v>2</c:v>
                </c:pt>
                <c:pt idx="329">
                  <c:v>1</c:v>
                </c:pt>
                <c:pt idx="330">
                  <c:v>0</c:v>
                </c:pt>
                <c:pt idx="331">
                  <c:v>19</c:v>
                </c:pt>
                <c:pt idx="332">
                  <c:v>13</c:v>
                </c:pt>
                <c:pt idx="333">
                  <c:v>14</c:v>
                </c:pt>
                <c:pt idx="334">
                  <c:v>0</c:v>
                </c:pt>
                <c:pt idx="335">
                  <c:v>18</c:v>
                </c:pt>
                <c:pt idx="336">
                  <c:v>7</c:v>
                </c:pt>
                <c:pt idx="337">
                  <c:v>5</c:v>
                </c:pt>
                <c:pt idx="338">
                  <c:v>0</c:v>
                </c:pt>
                <c:pt idx="339">
                  <c:v>0</c:v>
                </c:pt>
                <c:pt idx="340">
                  <c:v>1</c:v>
                </c:pt>
                <c:pt idx="341">
                  <c:v>29</c:v>
                </c:pt>
                <c:pt idx="342">
                  <c:v>2</c:v>
                </c:pt>
                <c:pt idx="343">
                  <c:v>8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3</c:v>
                </c:pt>
                <c:pt idx="348">
                  <c:v>10</c:v>
                </c:pt>
                <c:pt idx="349">
                  <c:v>42</c:v>
                </c:pt>
                <c:pt idx="350">
                  <c:v>15</c:v>
                </c:pt>
                <c:pt idx="351">
                  <c:v>5</c:v>
                </c:pt>
                <c:pt idx="352">
                  <c:v>7</c:v>
                </c:pt>
                <c:pt idx="353">
                  <c:v>5</c:v>
                </c:pt>
                <c:pt idx="354">
                  <c:v>15</c:v>
                </c:pt>
                <c:pt idx="355">
                  <c:v>10</c:v>
                </c:pt>
                <c:pt idx="356">
                  <c:v>8</c:v>
                </c:pt>
                <c:pt idx="357">
                  <c:v>15</c:v>
                </c:pt>
                <c:pt idx="358">
                  <c:v>0</c:v>
                </c:pt>
                <c:pt idx="359">
                  <c:v>5</c:v>
                </c:pt>
                <c:pt idx="360">
                  <c:v>39</c:v>
                </c:pt>
                <c:pt idx="361">
                  <c:v>25</c:v>
                </c:pt>
                <c:pt idx="362">
                  <c:v>42</c:v>
                </c:pt>
                <c:pt idx="363">
                  <c:v>15</c:v>
                </c:pt>
                <c:pt idx="36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2-4D05-9803-4764C530FAA2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'2005'!$P$69:$P$433</c:f>
              <c:numCache>
                <c:formatCode>d\-mmm</c:formatCode>
                <c:ptCount val="365"/>
                <c:pt idx="0">
                  <c:v>38353</c:v>
                </c:pt>
                <c:pt idx="1">
                  <c:v>38354</c:v>
                </c:pt>
                <c:pt idx="2">
                  <c:v>38355</c:v>
                </c:pt>
                <c:pt idx="3">
                  <c:v>38356</c:v>
                </c:pt>
                <c:pt idx="4">
                  <c:v>38357</c:v>
                </c:pt>
                <c:pt idx="5">
                  <c:v>38358</c:v>
                </c:pt>
                <c:pt idx="6">
                  <c:v>38359</c:v>
                </c:pt>
                <c:pt idx="7">
                  <c:v>38360</c:v>
                </c:pt>
                <c:pt idx="8">
                  <c:v>38361</c:v>
                </c:pt>
                <c:pt idx="9">
                  <c:v>38362</c:v>
                </c:pt>
                <c:pt idx="10">
                  <c:v>38363</c:v>
                </c:pt>
                <c:pt idx="11">
                  <c:v>38364</c:v>
                </c:pt>
                <c:pt idx="12">
                  <c:v>38365</c:v>
                </c:pt>
                <c:pt idx="13">
                  <c:v>38366</c:v>
                </c:pt>
                <c:pt idx="14">
                  <c:v>38367</c:v>
                </c:pt>
                <c:pt idx="15">
                  <c:v>38368</c:v>
                </c:pt>
                <c:pt idx="16">
                  <c:v>38369</c:v>
                </c:pt>
                <c:pt idx="17">
                  <c:v>38370</c:v>
                </c:pt>
                <c:pt idx="18">
                  <c:v>38371</c:v>
                </c:pt>
                <c:pt idx="19">
                  <c:v>38372</c:v>
                </c:pt>
                <c:pt idx="20">
                  <c:v>38373</c:v>
                </c:pt>
                <c:pt idx="21">
                  <c:v>38374</c:v>
                </c:pt>
                <c:pt idx="22">
                  <c:v>38375</c:v>
                </c:pt>
                <c:pt idx="23">
                  <c:v>38376</c:v>
                </c:pt>
                <c:pt idx="24">
                  <c:v>38377</c:v>
                </c:pt>
                <c:pt idx="25">
                  <c:v>38378</c:v>
                </c:pt>
                <c:pt idx="26">
                  <c:v>38379</c:v>
                </c:pt>
                <c:pt idx="27">
                  <c:v>38380</c:v>
                </c:pt>
                <c:pt idx="28">
                  <c:v>38381</c:v>
                </c:pt>
                <c:pt idx="29">
                  <c:v>38382</c:v>
                </c:pt>
                <c:pt idx="30">
                  <c:v>38383</c:v>
                </c:pt>
                <c:pt idx="31">
                  <c:v>38384</c:v>
                </c:pt>
                <c:pt idx="32">
                  <c:v>38385</c:v>
                </c:pt>
                <c:pt idx="33">
                  <c:v>38386</c:v>
                </c:pt>
                <c:pt idx="34">
                  <c:v>38387</c:v>
                </c:pt>
                <c:pt idx="35">
                  <c:v>38388</c:v>
                </c:pt>
                <c:pt idx="36">
                  <c:v>38389</c:v>
                </c:pt>
                <c:pt idx="37">
                  <c:v>38390</c:v>
                </c:pt>
                <c:pt idx="38">
                  <c:v>38391</c:v>
                </c:pt>
                <c:pt idx="39">
                  <c:v>38392</c:v>
                </c:pt>
                <c:pt idx="40">
                  <c:v>38393</c:v>
                </c:pt>
                <c:pt idx="41">
                  <c:v>38394</c:v>
                </c:pt>
                <c:pt idx="42">
                  <c:v>38395</c:v>
                </c:pt>
                <c:pt idx="43">
                  <c:v>38396</c:v>
                </c:pt>
                <c:pt idx="44">
                  <c:v>38397</c:v>
                </c:pt>
                <c:pt idx="45">
                  <c:v>38398</c:v>
                </c:pt>
                <c:pt idx="46">
                  <c:v>38399</c:v>
                </c:pt>
                <c:pt idx="47">
                  <c:v>38400</c:v>
                </c:pt>
                <c:pt idx="48">
                  <c:v>38401</c:v>
                </c:pt>
                <c:pt idx="49">
                  <c:v>38402</c:v>
                </c:pt>
                <c:pt idx="50">
                  <c:v>38403</c:v>
                </c:pt>
                <c:pt idx="51">
                  <c:v>38404</c:v>
                </c:pt>
                <c:pt idx="52">
                  <c:v>38405</c:v>
                </c:pt>
                <c:pt idx="53">
                  <c:v>38406</c:v>
                </c:pt>
                <c:pt idx="54">
                  <c:v>38407</c:v>
                </c:pt>
                <c:pt idx="55">
                  <c:v>38408</c:v>
                </c:pt>
                <c:pt idx="56">
                  <c:v>38409</c:v>
                </c:pt>
                <c:pt idx="57">
                  <c:v>38410</c:v>
                </c:pt>
                <c:pt idx="58">
                  <c:v>38411</c:v>
                </c:pt>
                <c:pt idx="59">
                  <c:v>38412</c:v>
                </c:pt>
                <c:pt idx="60">
                  <c:v>38413</c:v>
                </c:pt>
                <c:pt idx="61">
                  <c:v>38414</c:v>
                </c:pt>
                <c:pt idx="62">
                  <c:v>38415</c:v>
                </c:pt>
                <c:pt idx="63">
                  <c:v>38416</c:v>
                </c:pt>
                <c:pt idx="64">
                  <c:v>38417</c:v>
                </c:pt>
                <c:pt idx="65">
                  <c:v>38418</c:v>
                </c:pt>
                <c:pt idx="66">
                  <c:v>38419</c:v>
                </c:pt>
                <c:pt idx="67">
                  <c:v>38420</c:v>
                </c:pt>
                <c:pt idx="68">
                  <c:v>38421</c:v>
                </c:pt>
                <c:pt idx="69">
                  <c:v>38422</c:v>
                </c:pt>
                <c:pt idx="70">
                  <c:v>38423</c:v>
                </c:pt>
                <c:pt idx="71">
                  <c:v>38424</c:v>
                </c:pt>
                <c:pt idx="72">
                  <c:v>38425</c:v>
                </c:pt>
                <c:pt idx="73">
                  <c:v>38426</c:v>
                </c:pt>
                <c:pt idx="74">
                  <c:v>38427</c:v>
                </c:pt>
                <c:pt idx="75">
                  <c:v>38428</c:v>
                </c:pt>
                <c:pt idx="76">
                  <c:v>38429</c:v>
                </c:pt>
                <c:pt idx="77">
                  <c:v>38430</c:v>
                </c:pt>
                <c:pt idx="78">
                  <c:v>38431</c:v>
                </c:pt>
                <c:pt idx="79">
                  <c:v>38432</c:v>
                </c:pt>
                <c:pt idx="80">
                  <c:v>38433</c:v>
                </c:pt>
                <c:pt idx="81">
                  <c:v>38434</c:v>
                </c:pt>
                <c:pt idx="82">
                  <c:v>38435</c:v>
                </c:pt>
                <c:pt idx="83">
                  <c:v>38436</c:v>
                </c:pt>
                <c:pt idx="84">
                  <c:v>38437</c:v>
                </c:pt>
                <c:pt idx="85">
                  <c:v>38438</c:v>
                </c:pt>
                <c:pt idx="86">
                  <c:v>38439</c:v>
                </c:pt>
                <c:pt idx="87">
                  <c:v>38440</c:v>
                </c:pt>
                <c:pt idx="88">
                  <c:v>38441</c:v>
                </c:pt>
                <c:pt idx="89">
                  <c:v>38442</c:v>
                </c:pt>
                <c:pt idx="90">
                  <c:v>38443</c:v>
                </c:pt>
                <c:pt idx="91">
                  <c:v>38444</c:v>
                </c:pt>
                <c:pt idx="92">
                  <c:v>38445</c:v>
                </c:pt>
                <c:pt idx="93">
                  <c:v>38446</c:v>
                </c:pt>
                <c:pt idx="94">
                  <c:v>38447</c:v>
                </c:pt>
                <c:pt idx="95">
                  <c:v>38448</c:v>
                </c:pt>
                <c:pt idx="96">
                  <c:v>38449</c:v>
                </c:pt>
                <c:pt idx="97">
                  <c:v>38450</c:v>
                </c:pt>
                <c:pt idx="98">
                  <c:v>38451</c:v>
                </c:pt>
                <c:pt idx="99">
                  <c:v>38452</c:v>
                </c:pt>
                <c:pt idx="100">
                  <c:v>38453</c:v>
                </c:pt>
                <c:pt idx="101">
                  <c:v>38454</c:v>
                </c:pt>
                <c:pt idx="102">
                  <c:v>38455</c:v>
                </c:pt>
                <c:pt idx="103">
                  <c:v>38456</c:v>
                </c:pt>
                <c:pt idx="104">
                  <c:v>38457</c:v>
                </c:pt>
                <c:pt idx="105">
                  <c:v>38458</c:v>
                </c:pt>
                <c:pt idx="106">
                  <c:v>38459</c:v>
                </c:pt>
                <c:pt idx="107">
                  <c:v>38460</c:v>
                </c:pt>
                <c:pt idx="108">
                  <c:v>38461</c:v>
                </c:pt>
                <c:pt idx="109">
                  <c:v>38462</c:v>
                </c:pt>
                <c:pt idx="110">
                  <c:v>38463</c:v>
                </c:pt>
                <c:pt idx="111">
                  <c:v>38464</c:v>
                </c:pt>
                <c:pt idx="112">
                  <c:v>38465</c:v>
                </c:pt>
                <c:pt idx="113">
                  <c:v>38466</c:v>
                </c:pt>
                <c:pt idx="114">
                  <c:v>38467</c:v>
                </c:pt>
                <c:pt idx="115">
                  <c:v>38468</c:v>
                </c:pt>
                <c:pt idx="116">
                  <c:v>38469</c:v>
                </c:pt>
                <c:pt idx="117">
                  <c:v>38470</c:v>
                </c:pt>
                <c:pt idx="118">
                  <c:v>38471</c:v>
                </c:pt>
                <c:pt idx="119">
                  <c:v>38472</c:v>
                </c:pt>
                <c:pt idx="120">
                  <c:v>38473</c:v>
                </c:pt>
                <c:pt idx="121">
                  <c:v>38474</c:v>
                </c:pt>
                <c:pt idx="122">
                  <c:v>38475</c:v>
                </c:pt>
                <c:pt idx="123">
                  <c:v>38476</c:v>
                </c:pt>
                <c:pt idx="124">
                  <c:v>38477</c:v>
                </c:pt>
                <c:pt idx="125">
                  <c:v>38478</c:v>
                </c:pt>
                <c:pt idx="126">
                  <c:v>38479</c:v>
                </c:pt>
                <c:pt idx="127">
                  <c:v>38480</c:v>
                </c:pt>
                <c:pt idx="128">
                  <c:v>38481</c:v>
                </c:pt>
                <c:pt idx="129">
                  <c:v>38482</c:v>
                </c:pt>
                <c:pt idx="130">
                  <c:v>38483</c:v>
                </c:pt>
                <c:pt idx="131">
                  <c:v>38484</c:v>
                </c:pt>
                <c:pt idx="132">
                  <c:v>38485</c:v>
                </c:pt>
                <c:pt idx="133">
                  <c:v>38486</c:v>
                </c:pt>
                <c:pt idx="134">
                  <c:v>38487</c:v>
                </c:pt>
                <c:pt idx="135">
                  <c:v>38488</c:v>
                </c:pt>
                <c:pt idx="136">
                  <c:v>38489</c:v>
                </c:pt>
                <c:pt idx="137">
                  <c:v>38490</c:v>
                </c:pt>
                <c:pt idx="138">
                  <c:v>38491</c:v>
                </c:pt>
                <c:pt idx="139">
                  <c:v>38492</c:v>
                </c:pt>
                <c:pt idx="140">
                  <c:v>38493</c:v>
                </c:pt>
                <c:pt idx="141">
                  <c:v>38494</c:v>
                </c:pt>
                <c:pt idx="142">
                  <c:v>38495</c:v>
                </c:pt>
                <c:pt idx="143">
                  <c:v>38496</c:v>
                </c:pt>
                <c:pt idx="144">
                  <c:v>38497</c:v>
                </c:pt>
                <c:pt idx="145">
                  <c:v>38498</c:v>
                </c:pt>
                <c:pt idx="146">
                  <c:v>38499</c:v>
                </c:pt>
                <c:pt idx="147">
                  <c:v>38500</c:v>
                </c:pt>
                <c:pt idx="148">
                  <c:v>38501</c:v>
                </c:pt>
                <c:pt idx="149">
                  <c:v>38502</c:v>
                </c:pt>
                <c:pt idx="150">
                  <c:v>38503</c:v>
                </c:pt>
                <c:pt idx="151">
                  <c:v>38504</c:v>
                </c:pt>
                <c:pt idx="152">
                  <c:v>38505</c:v>
                </c:pt>
                <c:pt idx="153">
                  <c:v>38506</c:v>
                </c:pt>
                <c:pt idx="154">
                  <c:v>38507</c:v>
                </c:pt>
                <c:pt idx="155">
                  <c:v>38508</c:v>
                </c:pt>
                <c:pt idx="156">
                  <c:v>38509</c:v>
                </c:pt>
                <c:pt idx="157">
                  <c:v>38510</c:v>
                </c:pt>
                <c:pt idx="158">
                  <c:v>38511</c:v>
                </c:pt>
                <c:pt idx="159">
                  <c:v>38512</c:v>
                </c:pt>
                <c:pt idx="160">
                  <c:v>38513</c:v>
                </c:pt>
                <c:pt idx="161">
                  <c:v>38514</c:v>
                </c:pt>
                <c:pt idx="162">
                  <c:v>38515</c:v>
                </c:pt>
                <c:pt idx="163">
                  <c:v>38516</c:v>
                </c:pt>
                <c:pt idx="164">
                  <c:v>38517</c:v>
                </c:pt>
                <c:pt idx="165">
                  <c:v>38518</c:v>
                </c:pt>
                <c:pt idx="166">
                  <c:v>38519</c:v>
                </c:pt>
                <c:pt idx="167">
                  <c:v>38520</c:v>
                </c:pt>
                <c:pt idx="168">
                  <c:v>38521</c:v>
                </c:pt>
                <c:pt idx="169">
                  <c:v>38522</c:v>
                </c:pt>
                <c:pt idx="170">
                  <c:v>38523</c:v>
                </c:pt>
                <c:pt idx="171">
                  <c:v>38524</c:v>
                </c:pt>
                <c:pt idx="172">
                  <c:v>38525</c:v>
                </c:pt>
                <c:pt idx="173">
                  <c:v>38526</c:v>
                </c:pt>
                <c:pt idx="174">
                  <c:v>38527</c:v>
                </c:pt>
                <c:pt idx="175">
                  <c:v>38528</c:v>
                </c:pt>
                <c:pt idx="176">
                  <c:v>38529</c:v>
                </c:pt>
                <c:pt idx="177">
                  <c:v>38530</c:v>
                </c:pt>
                <c:pt idx="178">
                  <c:v>38531</c:v>
                </c:pt>
                <c:pt idx="179">
                  <c:v>38532</c:v>
                </c:pt>
                <c:pt idx="180">
                  <c:v>38533</c:v>
                </c:pt>
                <c:pt idx="181">
                  <c:v>38534</c:v>
                </c:pt>
                <c:pt idx="182">
                  <c:v>38535</c:v>
                </c:pt>
                <c:pt idx="183">
                  <c:v>38536</c:v>
                </c:pt>
                <c:pt idx="184">
                  <c:v>38537</c:v>
                </c:pt>
                <c:pt idx="185">
                  <c:v>38538</c:v>
                </c:pt>
                <c:pt idx="186">
                  <c:v>38539</c:v>
                </c:pt>
                <c:pt idx="187">
                  <c:v>38540</c:v>
                </c:pt>
                <c:pt idx="188">
                  <c:v>38541</c:v>
                </c:pt>
                <c:pt idx="189">
                  <c:v>38542</c:v>
                </c:pt>
                <c:pt idx="190">
                  <c:v>38543</c:v>
                </c:pt>
                <c:pt idx="191">
                  <c:v>38544</c:v>
                </c:pt>
                <c:pt idx="192">
                  <c:v>38545</c:v>
                </c:pt>
                <c:pt idx="193">
                  <c:v>38546</c:v>
                </c:pt>
                <c:pt idx="194">
                  <c:v>38547</c:v>
                </c:pt>
                <c:pt idx="195">
                  <c:v>38548</c:v>
                </c:pt>
                <c:pt idx="196">
                  <c:v>38549</c:v>
                </c:pt>
                <c:pt idx="197">
                  <c:v>38550</c:v>
                </c:pt>
                <c:pt idx="198">
                  <c:v>38551</c:v>
                </c:pt>
                <c:pt idx="199">
                  <c:v>38552</c:v>
                </c:pt>
                <c:pt idx="200">
                  <c:v>38553</c:v>
                </c:pt>
                <c:pt idx="201">
                  <c:v>38554</c:v>
                </c:pt>
                <c:pt idx="202">
                  <c:v>38555</c:v>
                </c:pt>
                <c:pt idx="203">
                  <c:v>38556</c:v>
                </c:pt>
                <c:pt idx="204">
                  <c:v>38557</c:v>
                </c:pt>
                <c:pt idx="205">
                  <c:v>38558</c:v>
                </c:pt>
                <c:pt idx="206">
                  <c:v>38559</c:v>
                </c:pt>
                <c:pt idx="207">
                  <c:v>38560</c:v>
                </c:pt>
                <c:pt idx="208">
                  <c:v>38561</c:v>
                </c:pt>
                <c:pt idx="209">
                  <c:v>38562</c:v>
                </c:pt>
                <c:pt idx="210">
                  <c:v>38563</c:v>
                </c:pt>
                <c:pt idx="211">
                  <c:v>38564</c:v>
                </c:pt>
                <c:pt idx="212">
                  <c:v>38565</c:v>
                </c:pt>
                <c:pt idx="213">
                  <c:v>38566</c:v>
                </c:pt>
                <c:pt idx="214">
                  <c:v>38567</c:v>
                </c:pt>
                <c:pt idx="215">
                  <c:v>38568</c:v>
                </c:pt>
                <c:pt idx="216">
                  <c:v>38569</c:v>
                </c:pt>
                <c:pt idx="217">
                  <c:v>38570</c:v>
                </c:pt>
                <c:pt idx="218">
                  <c:v>38571</c:v>
                </c:pt>
                <c:pt idx="219">
                  <c:v>38572</c:v>
                </c:pt>
                <c:pt idx="220">
                  <c:v>38573</c:v>
                </c:pt>
                <c:pt idx="221">
                  <c:v>38574</c:v>
                </c:pt>
                <c:pt idx="222">
                  <c:v>38575</c:v>
                </c:pt>
                <c:pt idx="223">
                  <c:v>38576</c:v>
                </c:pt>
                <c:pt idx="224">
                  <c:v>38577</c:v>
                </c:pt>
                <c:pt idx="225">
                  <c:v>38578</c:v>
                </c:pt>
                <c:pt idx="226">
                  <c:v>38579</c:v>
                </c:pt>
                <c:pt idx="227">
                  <c:v>38580</c:v>
                </c:pt>
                <c:pt idx="228">
                  <c:v>38581</c:v>
                </c:pt>
                <c:pt idx="229">
                  <c:v>38582</c:v>
                </c:pt>
                <c:pt idx="230">
                  <c:v>38583</c:v>
                </c:pt>
                <c:pt idx="231">
                  <c:v>38584</c:v>
                </c:pt>
                <c:pt idx="232">
                  <c:v>38585</c:v>
                </c:pt>
                <c:pt idx="233">
                  <c:v>38586</c:v>
                </c:pt>
                <c:pt idx="234">
                  <c:v>38587</c:v>
                </c:pt>
                <c:pt idx="235">
                  <c:v>38588</c:v>
                </c:pt>
                <c:pt idx="236">
                  <c:v>38589</c:v>
                </c:pt>
                <c:pt idx="237">
                  <c:v>38590</c:v>
                </c:pt>
                <c:pt idx="238">
                  <c:v>38591</c:v>
                </c:pt>
                <c:pt idx="239">
                  <c:v>38592</c:v>
                </c:pt>
                <c:pt idx="240">
                  <c:v>38593</c:v>
                </c:pt>
                <c:pt idx="241">
                  <c:v>38594</c:v>
                </c:pt>
                <c:pt idx="242">
                  <c:v>38595</c:v>
                </c:pt>
                <c:pt idx="243">
                  <c:v>38596</c:v>
                </c:pt>
                <c:pt idx="244">
                  <c:v>38597</c:v>
                </c:pt>
                <c:pt idx="245">
                  <c:v>38598</c:v>
                </c:pt>
                <c:pt idx="246">
                  <c:v>38599</c:v>
                </c:pt>
                <c:pt idx="247">
                  <c:v>38600</c:v>
                </c:pt>
                <c:pt idx="248">
                  <c:v>38601</c:v>
                </c:pt>
                <c:pt idx="249">
                  <c:v>38602</c:v>
                </c:pt>
                <c:pt idx="250">
                  <c:v>38603</c:v>
                </c:pt>
                <c:pt idx="251">
                  <c:v>38604</c:v>
                </c:pt>
                <c:pt idx="252">
                  <c:v>38605</c:v>
                </c:pt>
                <c:pt idx="253">
                  <c:v>38606</c:v>
                </c:pt>
                <c:pt idx="254">
                  <c:v>38607</c:v>
                </c:pt>
                <c:pt idx="255">
                  <c:v>38608</c:v>
                </c:pt>
                <c:pt idx="256">
                  <c:v>38609</c:v>
                </c:pt>
                <c:pt idx="257">
                  <c:v>38610</c:v>
                </c:pt>
                <c:pt idx="258">
                  <c:v>38611</c:v>
                </c:pt>
                <c:pt idx="259">
                  <c:v>38612</c:v>
                </c:pt>
                <c:pt idx="260">
                  <c:v>38613</c:v>
                </c:pt>
                <c:pt idx="261">
                  <c:v>38614</c:v>
                </c:pt>
                <c:pt idx="262">
                  <c:v>38615</c:v>
                </c:pt>
                <c:pt idx="263">
                  <c:v>38616</c:v>
                </c:pt>
                <c:pt idx="264">
                  <c:v>38617</c:v>
                </c:pt>
                <c:pt idx="265">
                  <c:v>38618</c:v>
                </c:pt>
                <c:pt idx="266">
                  <c:v>38619</c:v>
                </c:pt>
                <c:pt idx="267">
                  <c:v>38620</c:v>
                </c:pt>
                <c:pt idx="268">
                  <c:v>38621</c:v>
                </c:pt>
                <c:pt idx="269">
                  <c:v>38622</c:v>
                </c:pt>
                <c:pt idx="270">
                  <c:v>38623</c:v>
                </c:pt>
                <c:pt idx="271">
                  <c:v>38624</c:v>
                </c:pt>
                <c:pt idx="272">
                  <c:v>38625</c:v>
                </c:pt>
                <c:pt idx="273">
                  <c:v>38626</c:v>
                </c:pt>
                <c:pt idx="274">
                  <c:v>38627</c:v>
                </c:pt>
                <c:pt idx="275">
                  <c:v>38628</c:v>
                </c:pt>
                <c:pt idx="276">
                  <c:v>38629</c:v>
                </c:pt>
                <c:pt idx="277">
                  <c:v>38630</c:v>
                </c:pt>
                <c:pt idx="278">
                  <c:v>38631</c:v>
                </c:pt>
                <c:pt idx="279">
                  <c:v>38632</c:v>
                </c:pt>
                <c:pt idx="280">
                  <c:v>38633</c:v>
                </c:pt>
                <c:pt idx="281">
                  <c:v>38634</c:v>
                </c:pt>
                <c:pt idx="282">
                  <c:v>38635</c:v>
                </c:pt>
                <c:pt idx="283">
                  <c:v>38636</c:v>
                </c:pt>
                <c:pt idx="284">
                  <c:v>38637</c:v>
                </c:pt>
                <c:pt idx="285">
                  <c:v>38638</c:v>
                </c:pt>
                <c:pt idx="286">
                  <c:v>38639</c:v>
                </c:pt>
                <c:pt idx="287">
                  <c:v>38640</c:v>
                </c:pt>
                <c:pt idx="288">
                  <c:v>38641</c:v>
                </c:pt>
                <c:pt idx="289">
                  <c:v>38642</c:v>
                </c:pt>
                <c:pt idx="290">
                  <c:v>38643</c:v>
                </c:pt>
                <c:pt idx="291">
                  <c:v>38644</c:v>
                </c:pt>
                <c:pt idx="292">
                  <c:v>38645</c:v>
                </c:pt>
                <c:pt idx="293">
                  <c:v>38646</c:v>
                </c:pt>
                <c:pt idx="294">
                  <c:v>38647</c:v>
                </c:pt>
                <c:pt idx="295">
                  <c:v>38648</c:v>
                </c:pt>
                <c:pt idx="296">
                  <c:v>38649</c:v>
                </c:pt>
                <c:pt idx="297">
                  <c:v>38650</c:v>
                </c:pt>
                <c:pt idx="298">
                  <c:v>38651</c:v>
                </c:pt>
                <c:pt idx="299">
                  <c:v>38652</c:v>
                </c:pt>
                <c:pt idx="300">
                  <c:v>38653</c:v>
                </c:pt>
                <c:pt idx="301">
                  <c:v>38654</c:v>
                </c:pt>
                <c:pt idx="302">
                  <c:v>38655</c:v>
                </c:pt>
                <c:pt idx="303">
                  <c:v>38656</c:v>
                </c:pt>
                <c:pt idx="304">
                  <c:v>38657</c:v>
                </c:pt>
                <c:pt idx="305">
                  <c:v>38658</c:v>
                </c:pt>
                <c:pt idx="306">
                  <c:v>38659</c:v>
                </c:pt>
                <c:pt idx="307">
                  <c:v>38660</c:v>
                </c:pt>
                <c:pt idx="308">
                  <c:v>38661</c:v>
                </c:pt>
                <c:pt idx="309">
                  <c:v>38662</c:v>
                </c:pt>
                <c:pt idx="310">
                  <c:v>38663</c:v>
                </c:pt>
                <c:pt idx="311">
                  <c:v>38664</c:v>
                </c:pt>
                <c:pt idx="312">
                  <c:v>38665</c:v>
                </c:pt>
                <c:pt idx="313">
                  <c:v>38666</c:v>
                </c:pt>
                <c:pt idx="314">
                  <c:v>38667</c:v>
                </c:pt>
                <c:pt idx="315">
                  <c:v>38668</c:v>
                </c:pt>
                <c:pt idx="316">
                  <c:v>38669</c:v>
                </c:pt>
                <c:pt idx="317">
                  <c:v>38670</c:v>
                </c:pt>
                <c:pt idx="318">
                  <c:v>38671</c:v>
                </c:pt>
                <c:pt idx="319">
                  <c:v>38672</c:v>
                </c:pt>
                <c:pt idx="320">
                  <c:v>38673</c:v>
                </c:pt>
                <c:pt idx="321">
                  <c:v>38674</c:v>
                </c:pt>
                <c:pt idx="322">
                  <c:v>38675</c:v>
                </c:pt>
                <c:pt idx="323">
                  <c:v>38676</c:v>
                </c:pt>
                <c:pt idx="324">
                  <c:v>38677</c:v>
                </c:pt>
                <c:pt idx="325">
                  <c:v>38678</c:v>
                </c:pt>
                <c:pt idx="326">
                  <c:v>38679</c:v>
                </c:pt>
                <c:pt idx="327">
                  <c:v>38680</c:v>
                </c:pt>
                <c:pt idx="328">
                  <c:v>38681</c:v>
                </c:pt>
                <c:pt idx="329">
                  <c:v>38682</c:v>
                </c:pt>
                <c:pt idx="330">
                  <c:v>38683</c:v>
                </c:pt>
                <c:pt idx="331">
                  <c:v>38684</c:v>
                </c:pt>
                <c:pt idx="332">
                  <c:v>38685</c:v>
                </c:pt>
                <c:pt idx="333">
                  <c:v>38686</c:v>
                </c:pt>
                <c:pt idx="334">
                  <c:v>38687</c:v>
                </c:pt>
                <c:pt idx="335">
                  <c:v>38688</c:v>
                </c:pt>
                <c:pt idx="336">
                  <c:v>38689</c:v>
                </c:pt>
                <c:pt idx="337">
                  <c:v>38690</c:v>
                </c:pt>
                <c:pt idx="338">
                  <c:v>38691</c:v>
                </c:pt>
                <c:pt idx="339">
                  <c:v>38692</c:v>
                </c:pt>
                <c:pt idx="340">
                  <c:v>38693</c:v>
                </c:pt>
                <c:pt idx="341">
                  <c:v>38694</c:v>
                </c:pt>
                <c:pt idx="342">
                  <c:v>38695</c:v>
                </c:pt>
                <c:pt idx="343">
                  <c:v>38696</c:v>
                </c:pt>
                <c:pt idx="344">
                  <c:v>38697</c:v>
                </c:pt>
                <c:pt idx="345">
                  <c:v>38698</c:v>
                </c:pt>
                <c:pt idx="346">
                  <c:v>38699</c:v>
                </c:pt>
                <c:pt idx="347">
                  <c:v>38700</c:v>
                </c:pt>
                <c:pt idx="348">
                  <c:v>38701</c:v>
                </c:pt>
                <c:pt idx="349">
                  <c:v>38702</c:v>
                </c:pt>
                <c:pt idx="350">
                  <c:v>38703</c:v>
                </c:pt>
                <c:pt idx="351">
                  <c:v>38704</c:v>
                </c:pt>
                <c:pt idx="352">
                  <c:v>38705</c:v>
                </c:pt>
                <c:pt idx="353">
                  <c:v>38706</c:v>
                </c:pt>
                <c:pt idx="354">
                  <c:v>38707</c:v>
                </c:pt>
                <c:pt idx="355">
                  <c:v>38708</c:v>
                </c:pt>
                <c:pt idx="356">
                  <c:v>38709</c:v>
                </c:pt>
                <c:pt idx="357">
                  <c:v>38710</c:v>
                </c:pt>
                <c:pt idx="358">
                  <c:v>38711</c:v>
                </c:pt>
                <c:pt idx="359">
                  <c:v>38712</c:v>
                </c:pt>
                <c:pt idx="360">
                  <c:v>38713</c:v>
                </c:pt>
                <c:pt idx="361">
                  <c:v>38714</c:v>
                </c:pt>
                <c:pt idx="362">
                  <c:v>38715</c:v>
                </c:pt>
                <c:pt idx="363">
                  <c:v>38716</c:v>
                </c:pt>
                <c:pt idx="364">
                  <c:v>38717</c:v>
                </c:pt>
              </c:numCache>
            </c:numRef>
          </c:cat>
          <c:val>
            <c:numRef>
              <c:f>'2005'!$R$69:$R$433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2-4D05-9803-4764C530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089864"/>
        <c:axId val="2081093864"/>
      </c:barChart>
      <c:dateAx>
        <c:axId val="208108986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093864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1093864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0898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'2005'!$B$51:$M$51</c:f>
              <c:numCache>
                <c:formatCode>0</c:formatCode>
                <c:ptCount val="12"/>
                <c:pt idx="0">
                  <c:v>49</c:v>
                </c:pt>
                <c:pt idx="1">
                  <c:v>69</c:v>
                </c:pt>
                <c:pt idx="2">
                  <c:v>60</c:v>
                </c:pt>
                <c:pt idx="3">
                  <c:v>58</c:v>
                </c:pt>
                <c:pt idx="4">
                  <c:v>21</c:v>
                </c:pt>
                <c:pt idx="5">
                  <c:v>60</c:v>
                </c:pt>
                <c:pt idx="6">
                  <c:v>33</c:v>
                </c:pt>
                <c:pt idx="7">
                  <c:v>7</c:v>
                </c:pt>
                <c:pt idx="8">
                  <c:v>19</c:v>
                </c:pt>
                <c:pt idx="9">
                  <c:v>19</c:v>
                </c:pt>
                <c:pt idx="10">
                  <c:v>28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D-4815-9231-860E92A3D3BE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'2005'!$B$19:$M$19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'2005'!$B$52:$M$52</c:f>
              <c:numCache>
                <c:formatCode>0</c:formatCode>
                <c:ptCount val="12"/>
                <c:pt idx="0">
                  <c:v>483</c:v>
                </c:pt>
                <c:pt idx="1">
                  <c:v>699</c:v>
                </c:pt>
                <c:pt idx="2">
                  <c:v>550</c:v>
                </c:pt>
                <c:pt idx="3">
                  <c:v>512</c:v>
                </c:pt>
                <c:pt idx="4">
                  <c:v>72</c:v>
                </c:pt>
                <c:pt idx="5">
                  <c:v>133</c:v>
                </c:pt>
                <c:pt idx="6">
                  <c:v>131</c:v>
                </c:pt>
                <c:pt idx="7">
                  <c:v>20</c:v>
                </c:pt>
                <c:pt idx="8">
                  <c:v>70</c:v>
                </c:pt>
                <c:pt idx="9">
                  <c:v>127</c:v>
                </c:pt>
                <c:pt idx="10">
                  <c:v>178</c:v>
                </c:pt>
                <c:pt idx="11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D-4815-9231-860E92A3D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137464"/>
        <c:axId val="2081141432"/>
      </c:barChart>
      <c:catAx>
        <c:axId val="2081137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141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14143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1374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'2006'!$B$53:$M$53</c:f>
              <c:numCache>
                <c:formatCode>0</c:formatCode>
                <c:ptCount val="12"/>
                <c:pt idx="0">
                  <c:v>18</c:v>
                </c:pt>
                <c:pt idx="1">
                  <c:v>20</c:v>
                </c:pt>
                <c:pt idx="2">
                  <c:v>28</c:v>
                </c:pt>
                <c:pt idx="3">
                  <c:v>23</c:v>
                </c:pt>
                <c:pt idx="4">
                  <c:v>21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</c:v>
                </c:pt>
                <c:pt idx="1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0-447F-B5B6-DDD94635B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159864"/>
        <c:axId val="2081163832"/>
      </c:barChart>
      <c:catAx>
        <c:axId val="208115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163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163832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15986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'2006'!$P$69:$P$433</c:f>
              <c:numCache>
                <c:formatCode>d\-mmm</c:formatCode>
                <c:ptCount val="365"/>
                <c:pt idx="0">
                  <c:v>38718</c:v>
                </c:pt>
                <c:pt idx="1">
                  <c:v>38719</c:v>
                </c:pt>
                <c:pt idx="2">
                  <c:v>38720</c:v>
                </c:pt>
                <c:pt idx="3">
                  <c:v>38721</c:v>
                </c:pt>
                <c:pt idx="4">
                  <c:v>38722</c:v>
                </c:pt>
                <c:pt idx="5">
                  <c:v>38723</c:v>
                </c:pt>
                <c:pt idx="6">
                  <c:v>38724</c:v>
                </c:pt>
                <c:pt idx="7">
                  <c:v>38725</c:v>
                </c:pt>
                <c:pt idx="8">
                  <c:v>38726</c:v>
                </c:pt>
                <c:pt idx="9">
                  <c:v>38727</c:v>
                </c:pt>
                <c:pt idx="10">
                  <c:v>38728</c:v>
                </c:pt>
                <c:pt idx="11">
                  <c:v>38729</c:v>
                </c:pt>
                <c:pt idx="12">
                  <c:v>38730</c:v>
                </c:pt>
                <c:pt idx="13">
                  <c:v>38731</c:v>
                </c:pt>
                <c:pt idx="14">
                  <c:v>38732</c:v>
                </c:pt>
                <c:pt idx="15">
                  <c:v>38733</c:v>
                </c:pt>
                <c:pt idx="16">
                  <c:v>38734</c:v>
                </c:pt>
                <c:pt idx="17">
                  <c:v>38735</c:v>
                </c:pt>
                <c:pt idx="18">
                  <c:v>38736</c:v>
                </c:pt>
                <c:pt idx="19">
                  <c:v>38737</c:v>
                </c:pt>
                <c:pt idx="20">
                  <c:v>38738</c:v>
                </c:pt>
                <c:pt idx="21">
                  <c:v>38739</c:v>
                </c:pt>
                <c:pt idx="22">
                  <c:v>38740</c:v>
                </c:pt>
                <c:pt idx="23">
                  <c:v>38741</c:v>
                </c:pt>
                <c:pt idx="24">
                  <c:v>38742</c:v>
                </c:pt>
                <c:pt idx="25">
                  <c:v>38743</c:v>
                </c:pt>
                <c:pt idx="26">
                  <c:v>38744</c:v>
                </c:pt>
                <c:pt idx="27">
                  <c:v>38745</c:v>
                </c:pt>
                <c:pt idx="28">
                  <c:v>38746</c:v>
                </c:pt>
                <c:pt idx="29">
                  <c:v>38747</c:v>
                </c:pt>
                <c:pt idx="30">
                  <c:v>38748</c:v>
                </c:pt>
                <c:pt idx="31">
                  <c:v>38749</c:v>
                </c:pt>
                <c:pt idx="32">
                  <c:v>38750</c:v>
                </c:pt>
                <c:pt idx="33">
                  <c:v>38751</c:v>
                </c:pt>
                <c:pt idx="34">
                  <c:v>38752</c:v>
                </c:pt>
                <c:pt idx="35">
                  <c:v>38753</c:v>
                </c:pt>
                <c:pt idx="36">
                  <c:v>38754</c:v>
                </c:pt>
                <c:pt idx="37">
                  <c:v>38755</c:v>
                </c:pt>
                <c:pt idx="38">
                  <c:v>38756</c:v>
                </c:pt>
                <c:pt idx="39">
                  <c:v>38757</c:v>
                </c:pt>
                <c:pt idx="40">
                  <c:v>38758</c:v>
                </c:pt>
                <c:pt idx="41">
                  <c:v>38759</c:v>
                </c:pt>
                <c:pt idx="42">
                  <c:v>38760</c:v>
                </c:pt>
                <c:pt idx="43">
                  <c:v>38761</c:v>
                </c:pt>
                <c:pt idx="44">
                  <c:v>38762</c:v>
                </c:pt>
                <c:pt idx="45">
                  <c:v>38763</c:v>
                </c:pt>
                <c:pt idx="46">
                  <c:v>38764</c:v>
                </c:pt>
                <c:pt idx="47">
                  <c:v>38765</c:v>
                </c:pt>
                <c:pt idx="48">
                  <c:v>38766</c:v>
                </c:pt>
                <c:pt idx="49">
                  <c:v>38767</c:v>
                </c:pt>
                <c:pt idx="50">
                  <c:v>38768</c:v>
                </c:pt>
                <c:pt idx="51">
                  <c:v>38769</c:v>
                </c:pt>
                <c:pt idx="52">
                  <c:v>38770</c:v>
                </c:pt>
                <c:pt idx="53">
                  <c:v>38771</c:v>
                </c:pt>
                <c:pt idx="54">
                  <c:v>38772</c:v>
                </c:pt>
                <c:pt idx="55">
                  <c:v>38773</c:v>
                </c:pt>
                <c:pt idx="56">
                  <c:v>38774</c:v>
                </c:pt>
                <c:pt idx="57">
                  <c:v>38775</c:v>
                </c:pt>
                <c:pt idx="58">
                  <c:v>38776</c:v>
                </c:pt>
                <c:pt idx="59">
                  <c:v>38777</c:v>
                </c:pt>
                <c:pt idx="60">
                  <c:v>38778</c:v>
                </c:pt>
                <c:pt idx="61">
                  <c:v>38779</c:v>
                </c:pt>
                <c:pt idx="62">
                  <c:v>38780</c:v>
                </c:pt>
                <c:pt idx="63">
                  <c:v>38781</c:v>
                </c:pt>
                <c:pt idx="64">
                  <c:v>38782</c:v>
                </c:pt>
                <c:pt idx="65">
                  <c:v>38783</c:v>
                </c:pt>
                <c:pt idx="66">
                  <c:v>38784</c:v>
                </c:pt>
                <c:pt idx="67">
                  <c:v>38785</c:v>
                </c:pt>
                <c:pt idx="68">
                  <c:v>38786</c:v>
                </c:pt>
                <c:pt idx="69">
                  <c:v>38787</c:v>
                </c:pt>
                <c:pt idx="70">
                  <c:v>38788</c:v>
                </c:pt>
                <c:pt idx="71">
                  <c:v>38789</c:v>
                </c:pt>
                <c:pt idx="72">
                  <c:v>38790</c:v>
                </c:pt>
                <c:pt idx="73">
                  <c:v>38791</c:v>
                </c:pt>
                <c:pt idx="74">
                  <c:v>38792</c:v>
                </c:pt>
                <c:pt idx="75">
                  <c:v>38793</c:v>
                </c:pt>
                <c:pt idx="76">
                  <c:v>38794</c:v>
                </c:pt>
                <c:pt idx="77">
                  <c:v>38795</c:v>
                </c:pt>
                <c:pt idx="78">
                  <c:v>38796</c:v>
                </c:pt>
                <c:pt idx="79">
                  <c:v>38797</c:v>
                </c:pt>
                <c:pt idx="80">
                  <c:v>38798</c:v>
                </c:pt>
                <c:pt idx="81">
                  <c:v>38799</c:v>
                </c:pt>
                <c:pt idx="82">
                  <c:v>38800</c:v>
                </c:pt>
                <c:pt idx="83">
                  <c:v>38801</c:v>
                </c:pt>
                <c:pt idx="84">
                  <c:v>38802</c:v>
                </c:pt>
                <c:pt idx="85">
                  <c:v>38803</c:v>
                </c:pt>
                <c:pt idx="86">
                  <c:v>38804</c:v>
                </c:pt>
                <c:pt idx="87">
                  <c:v>38805</c:v>
                </c:pt>
                <c:pt idx="88">
                  <c:v>38806</c:v>
                </c:pt>
                <c:pt idx="89">
                  <c:v>38807</c:v>
                </c:pt>
                <c:pt idx="90">
                  <c:v>38808</c:v>
                </c:pt>
                <c:pt idx="91">
                  <c:v>38809</c:v>
                </c:pt>
                <c:pt idx="92">
                  <c:v>38810</c:v>
                </c:pt>
                <c:pt idx="93">
                  <c:v>38811</c:v>
                </c:pt>
                <c:pt idx="94">
                  <c:v>38812</c:v>
                </c:pt>
                <c:pt idx="95">
                  <c:v>38813</c:v>
                </c:pt>
                <c:pt idx="96">
                  <c:v>38814</c:v>
                </c:pt>
                <c:pt idx="97">
                  <c:v>38815</c:v>
                </c:pt>
                <c:pt idx="98">
                  <c:v>38816</c:v>
                </c:pt>
                <c:pt idx="99">
                  <c:v>38817</c:v>
                </c:pt>
                <c:pt idx="100">
                  <c:v>38818</c:v>
                </c:pt>
                <c:pt idx="101">
                  <c:v>38819</c:v>
                </c:pt>
                <c:pt idx="102">
                  <c:v>38820</c:v>
                </c:pt>
                <c:pt idx="103">
                  <c:v>38821</c:v>
                </c:pt>
                <c:pt idx="104">
                  <c:v>38822</c:v>
                </c:pt>
                <c:pt idx="105">
                  <c:v>38823</c:v>
                </c:pt>
                <c:pt idx="106">
                  <c:v>38824</c:v>
                </c:pt>
                <c:pt idx="107">
                  <c:v>38825</c:v>
                </c:pt>
                <c:pt idx="108">
                  <c:v>38826</c:v>
                </c:pt>
                <c:pt idx="109">
                  <c:v>38827</c:v>
                </c:pt>
                <c:pt idx="110">
                  <c:v>38828</c:v>
                </c:pt>
                <c:pt idx="111">
                  <c:v>38829</c:v>
                </c:pt>
                <c:pt idx="112">
                  <c:v>38830</c:v>
                </c:pt>
                <c:pt idx="113">
                  <c:v>38831</c:v>
                </c:pt>
                <c:pt idx="114">
                  <c:v>38832</c:v>
                </c:pt>
                <c:pt idx="115">
                  <c:v>38833</c:v>
                </c:pt>
                <c:pt idx="116">
                  <c:v>38834</c:v>
                </c:pt>
                <c:pt idx="117">
                  <c:v>38835</c:v>
                </c:pt>
                <c:pt idx="118">
                  <c:v>38836</c:v>
                </c:pt>
                <c:pt idx="119">
                  <c:v>38837</c:v>
                </c:pt>
                <c:pt idx="120">
                  <c:v>38838</c:v>
                </c:pt>
                <c:pt idx="121">
                  <c:v>38839</c:v>
                </c:pt>
                <c:pt idx="122">
                  <c:v>38840</c:v>
                </c:pt>
                <c:pt idx="123">
                  <c:v>38841</c:v>
                </c:pt>
                <c:pt idx="124">
                  <c:v>38842</c:v>
                </c:pt>
                <c:pt idx="125">
                  <c:v>38843</c:v>
                </c:pt>
                <c:pt idx="126">
                  <c:v>38844</c:v>
                </c:pt>
                <c:pt idx="127">
                  <c:v>38845</c:v>
                </c:pt>
                <c:pt idx="128">
                  <c:v>38846</c:v>
                </c:pt>
                <c:pt idx="129">
                  <c:v>38847</c:v>
                </c:pt>
                <c:pt idx="130">
                  <c:v>38848</c:v>
                </c:pt>
                <c:pt idx="131">
                  <c:v>38849</c:v>
                </c:pt>
                <c:pt idx="132">
                  <c:v>38850</c:v>
                </c:pt>
                <c:pt idx="133">
                  <c:v>38851</c:v>
                </c:pt>
                <c:pt idx="134">
                  <c:v>38852</c:v>
                </c:pt>
                <c:pt idx="135">
                  <c:v>38853</c:v>
                </c:pt>
                <c:pt idx="136">
                  <c:v>38854</c:v>
                </c:pt>
                <c:pt idx="137">
                  <c:v>38855</c:v>
                </c:pt>
                <c:pt idx="138">
                  <c:v>38856</c:v>
                </c:pt>
                <c:pt idx="139">
                  <c:v>38857</c:v>
                </c:pt>
                <c:pt idx="140">
                  <c:v>38858</c:v>
                </c:pt>
                <c:pt idx="141">
                  <c:v>38859</c:v>
                </c:pt>
                <c:pt idx="142">
                  <c:v>38860</c:v>
                </c:pt>
                <c:pt idx="143">
                  <c:v>38861</c:v>
                </c:pt>
                <c:pt idx="144">
                  <c:v>38862</c:v>
                </c:pt>
                <c:pt idx="145">
                  <c:v>38863</c:v>
                </c:pt>
                <c:pt idx="146">
                  <c:v>38864</c:v>
                </c:pt>
                <c:pt idx="147">
                  <c:v>38865</c:v>
                </c:pt>
                <c:pt idx="148">
                  <c:v>38866</c:v>
                </c:pt>
                <c:pt idx="149">
                  <c:v>38867</c:v>
                </c:pt>
                <c:pt idx="150">
                  <c:v>38868</c:v>
                </c:pt>
                <c:pt idx="151">
                  <c:v>38869</c:v>
                </c:pt>
                <c:pt idx="152">
                  <c:v>38870</c:v>
                </c:pt>
                <c:pt idx="153">
                  <c:v>38871</c:v>
                </c:pt>
                <c:pt idx="154">
                  <c:v>38872</c:v>
                </c:pt>
                <c:pt idx="155">
                  <c:v>38873</c:v>
                </c:pt>
                <c:pt idx="156">
                  <c:v>38874</c:v>
                </c:pt>
                <c:pt idx="157">
                  <c:v>38875</c:v>
                </c:pt>
                <c:pt idx="158">
                  <c:v>38876</c:v>
                </c:pt>
                <c:pt idx="159">
                  <c:v>38877</c:v>
                </c:pt>
                <c:pt idx="160">
                  <c:v>38878</c:v>
                </c:pt>
                <c:pt idx="161">
                  <c:v>38879</c:v>
                </c:pt>
                <c:pt idx="162">
                  <c:v>38880</c:v>
                </c:pt>
                <c:pt idx="163">
                  <c:v>38881</c:v>
                </c:pt>
                <c:pt idx="164">
                  <c:v>38882</c:v>
                </c:pt>
                <c:pt idx="165">
                  <c:v>38883</c:v>
                </c:pt>
                <c:pt idx="166">
                  <c:v>38884</c:v>
                </c:pt>
                <c:pt idx="167">
                  <c:v>38885</c:v>
                </c:pt>
                <c:pt idx="168">
                  <c:v>38886</c:v>
                </c:pt>
                <c:pt idx="169">
                  <c:v>38887</c:v>
                </c:pt>
                <c:pt idx="170">
                  <c:v>38888</c:v>
                </c:pt>
                <c:pt idx="171">
                  <c:v>38889</c:v>
                </c:pt>
                <c:pt idx="172">
                  <c:v>38890</c:v>
                </c:pt>
                <c:pt idx="173">
                  <c:v>38891</c:v>
                </c:pt>
                <c:pt idx="174">
                  <c:v>38892</c:v>
                </c:pt>
                <c:pt idx="175">
                  <c:v>38893</c:v>
                </c:pt>
                <c:pt idx="176">
                  <c:v>38894</c:v>
                </c:pt>
                <c:pt idx="177">
                  <c:v>38895</c:v>
                </c:pt>
                <c:pt idx="178">
                  <c:v>38896</c:v>
                </c:pt>
                <c:pt idx="179">
                  <c:v>38897</c:v>
                </c:pt>
                <c:pt idx="180">
                  <c:v>38898</c:v>
                </c:pt>
                <c:pt idx="181">
                  <c:v>38899</c:v>
                </c:pt>
                <c:pt idx="182">
                  <c:v>38900</c:v>
                </c:pt>
                <c:pt idx="183">
                  <c:v>38901</c:v>
                </c:pt>
                <c:pt idx="184">
                  <c:v>38902</c:v>
                </c:pt>
                <c:pt idx="185">
                  <c:v>38903</c:v>
                </c:pt>
                <c:pt idx="186">
                  <c:v>38904</c:v>
                </c:pt>
                <c:pt idx="187">
                  <c:v>38905</c:v>
                </c:pt>
                <c:pt idx="188">
                  <c:v>38906</c:v>
                </c:pt>
                <c:pt idx="189">
                  <c:v>38907</c:v>
                </c:pt>
                <c:pt idx="190">
                  <c:v>38908</c:v>
                </c:pt>
                <c:pt idx="191">
                  <c:v>38909</c:v>
                </c:pt>
                <c:pt idx="192">
                  <c:v>38910</c:v>
                </c:pt>
                <c:pt idx="193">
                  <c:v>38911</c:v>
                </c:pt>
                <c:pt idx="194">
                  <c:v>38912</c:v>
                </c:pt>
                <c:pt idx="195">
                  <c:v>38913</c:v>
                </c:pt>
                <c:pt idx="196">
                  <c:v>38914</c:v>
                </c:pt>
                <c:pt idx="197">
                  <c:v>38915</c:v>
                </c:pt>
                <c:pt idx="198">
                  <c:v>38916</c:v>
                </c:pt>
                <c:pt idx="199">
                  <c:v>38917</c:v>
                </c:pt>
                <c:pt idx="200">
                  <c:v>38918</c:v>
                </c:pt>
                <c:pt idx="201">
                  <c:v>38919</c:v>
                </c:pt>
                <c:pt idx="202">
                  <c:v>38920</c:v>
                </c:pt>
                <c:pt idx="203">
                  <c:v>38921</c:v>
                </c:pt>
                <c:pt idx="204">
                  <c:v>38922</c:v>
                </c:pt>
                <c:pt idx="205">
                  <c:v>38923</c:v>
                </c:pt>
                <c:pt idx="206">
                  <c:v>38924</c:v>
                </c:pt>
                <c:pt idx="207">
                  <c:v>38925</c:v>
                </c:pt>
                <c:pt idx="208">
                  <c:v>38926</c:v>
                </c:pt>
                <c:pt idx="209">
                  <c:v>38927</c:v>
                </c:pt>
                <c:pt idx="210">
                  <c:v>38928</c:v>
                </c:pt>
                <c:pt idx="211">
                  <c:v>38929</c:v>
                </c:pt>
                <c:pt idx="212">
                  <c:v>38930</c:v>
                </c:pt>
                <c:pt idx="213">
                  <c:v>38931</c:v>
                </c:pt>
                <c:pt idx="214">
                  <c:v>38932</c:v>
                </c:pt>
                <c:pt idx="215">
                  <c:v>38933</c:v>
                </c:pt>
                <c:pt idx="216">
                  <c:v>38934</c:v>
                </c:pt>
                <c:pt idx="217">
                  <c:v>38935</c:v>
                </c:pt>
                <c:pt idx="218">
                  <c:v>38936</c:v>
                </c:pt>
                <c:pt idx="219">
                  <c:v>38937</c:v>
                </c:pt>
                <c:pt idx="220">
                  <c:v>38938</c:v>
                </c:pt>
                <c:pt idx="221">
                  <c:v>38939</c:v>
                </c:pt>
                <c:pt idx="222">
                  <c:v>38940</c:v>
                </c:pt>
                <c:pt idx="223">
                  <c:v>38941</c:v>
                </c:pt>
                <c:pt idx="224">
                  <c:v>38942</c:v>
                </c:pt>
                <c:pt idx="225">
                  <c:v>38943</c:v>
                </c:pt>
                <c:pt idx="226">
                  <c:v>38944</c:v>
                </c:pt>
                <c:pt idx="227">
                  <c:v>38945</c:v>
                </c:pt>
                <c:pt idx="228">
                  <c:v>38946</c:v>
                </c:pt>
                <c:pt idx="229">
                  <c:v>38947</c:v>
                </c:pt>
                <c:pt idx="230">
                  <c:v>38948</c:v>
                </c:pt>
                <c:pt idx="231">
                  <c:v>38949</c:v>
                </c:pt>
                <c:pt idx="232">
                  <c:v>38950</c:v>
                </c:pt>
                <c:pt idx="233">
                  <c:v>38951</c:v>
                </c:pt>
                <c:pt idx="234">
                  <c:v>38952</c:v>
                </c:pt>
                <c:pt idx="235">
                  <c:v>38953</c:v>
                </c:pt>
                <c:pt idx="236">
                  <c:v>38954</c:v>
                </c:pt>
                <c:pt idx="237">
                  <c:v>38955</c:v>
                </c:pt>
                <c:pt idx="238">
                  <c:v>38956</c:v>
                </c:pt>
                <c:pt idx="239">
                  <c:v>38957</c:v>
                </c:pt>
                <c:pt idx="240">
                  <c:v>38958</c:v>
                </c:pt>
                <c:pt idx="241">
                  <c:v>38959</c:v>
                </c:pt>
                <c:pt idx="242">
                  <c:v>38960</c:v>
                </c:pt>
                <c:pt idx="243">
                  <c:v>38961</c:v>
                </c:pt>
                <c:pt idx="244">
                  <c:v>38962</c:v>
                </c:pt>
                <c:pt idx="245">
                  <c:v>38963</c:v>
                </c:pt>
                <c:pt idx="246">
                  <c:v>38964</c:v>
                </c:pt>
                <c:pt idx="247">
                  <c:v>38965</c:v>
                </c:pt>
                <c:pt idx="248">
                  <c:v>38966</c:v>
                </c:pt>
                <c:pt idx="249">
                  <c:v>38967</c:v>
                </c:pt>
                <c:pt idx="250">
                  <c:v>38968</c:v>
                </c:pt>
                <c:pt idx="251">
                  <c:v>38969</c:v>
                </c:pt>
                <c:pt idx="252">
                  <c:v>38970</c:v>
                </c:pt>
                <c:pt idx="253">
                  <c:v>38971</c:v>
                </c:pt>
                <c:pt idx="254">
                  <c:v>38972</c:v>
                </c:pt>
                <c:pt idx="255">
                  <c:v>38973</c:v>
                </c:pt>
                <c:pt idx="256">
                  <c:v>38974</c:v>
                </c:pt>
                <c:pt idx="257">
                  <c:v>38975</c:v>
                </c:pt>
                <c:pt idx="258">
                  <c:v>38976</c:v>
                </c:pt>
                <c:pt idx="259">
                  <c:v>38977</c:v>
                </c:pt>
                <c:pt idx="260">
                  <c:v>38978</c:v>
                </c:pt>
                <c:pt idx="261">
                  <c:v>38979</c:v>
                </c:pt>
                <c:pt idx="262">
                  <c:v>38980</c:v>
                </c:pt>
                <c:pt idx="263">
                  <c:v>38981</c:v>
                </c:pt>
                <c:pt idx="264">
                  <c:v>38982</c:v>
                </c:pt>
                <c:pt idx="265">
                  <c:v>38983</c:v>
                </c:pt>
                <c:pt idx="266">
                  <c:v>38984</c:v>
                </c:pt>
                <c:pt idx="267">
                  <c:v>38985</c:v>
                </c:pt>
                <c:pt idx="268">
                  <c:v>38986</c:v>
                </c:pt>
                <c:pt idx="269">
                  <c:v>38987</c:v>
                </c:pt>
                <c:pt idx="270">
                  <c:v>38988</c:v>
                </c:pt>
                <c:pt idx="271">
                  <c:v>38989</c:v>
                </c:pt>
                <c:pt idx="272">
                  <c:v>38990</c:v>
                </c:pt>
                <c:pt idx="273">
                  <c:v>38991</c:v>
                </c:pt>
                <c:pt idx="274">
                  <c:v>38992</c:v>
                </c:pt>
                <c:pt idx="275">
                  <c:v>38993</c:v>
                </c:pt>
                <c:pt idx="276">
                  <c:v>38994</c:v>
                </c:pt>
                <c:pt idx="277">
                  <c:v>38995</c:v>
                </c:pt>
                <c:pt idx="278">
                  <c:v>38996</c:v>
                </c:pt>
                <c:pt idx="279">
                  <c:v>38997</c:v>
                </c:pt>
                <c:pt idx="280">
                  <c:v>38998</c:v>
                </c:pt>
                <c:pt idx="281">
                  <c:v>38999</c:v>
                </c:pt>
                <c:pt idx="282">
                  <c:v>39000</c:v>
                </c:pt>
                <c:pt idx="283">
                  <c:v>39001</c:v>
                </c:pt>
                <c:pt idx="284">
                  <c:v>39002</c:v>
                </c:pt>
                <c:pt idx="285">
                  <c:v>39003</c:v>
                </c:pt>
                <c:pt idx="286">
                  <c:v>39004</c:v>
                </c:pt>
                <c:pt idx="287">
                  <c:v>39005</c:v>
                </c:pt>
                <c:pt idx="288">
                  <c:v>39006</c:v>
                </c:pt>
                <c:pt idx="289">
                  <c:v>39007</c:v>
                </c:pt>
                <c:pt idx="290">
                  <c:v>39008</c:v>
                </c:pt>
                <c:pt idx="291">
                  <c:v>39009</c:v>
                </c:pt>
                <c:pt idx="292">
                  <c:v>39010</c:v>
                </c:pt>
                <c:pt idx="293">
                  <c:v>39011</c:v>
                </c:pt>
                <c:pt idx="294">
                  <c:v>39012</c:v>
                </c:pt>
                <c:pt idx="295">
                  <c:v>39013</c:v>
                </c:pt>
                <c:pt idx="296">
                  <c:v>39014</c:v>
                </c:pt>
                <c:pt idx="297">
                  <c:v>39015</c:v>
                </c:pt>
                <c:pt idx="298">
                  <c:v>39016</c:v>
                </c:pt>
                <c:pt idx="299">
                  <c:v>39017</c:v>
                </c:pt>
                <c:pt idx="300">
                  <c:v>39018</c:v>
                </c:pt>
                <c:pt idx="301">
                  <c:v>39019</c:v>
                </c:pt>
                <c:pt idx="302">
                  <c:v>39020</c:v>
                </c:pt>
                <c:pt idx="303">
                  <c:v>39021</c:v>
                </c:pt>
                <c:pt idx="304">
                  <c:v>39022</c:v>
                </c:pt>
                <c:pt idx="305">
                  <c:v>39023</c:v>
                </c:pt>
                <c:pt idx="306">
                  <c:v>39024</c:v>
                </c:pt>
                <c:pt idx="307">
                  <c:v>39025</c:v>
                </c:pt>
                <c:pt idx="308">
                  <c:v>39026</c:v>
                </c:pt>
                <c:pt idx="309">
                  <c:v>39027</c:v>
                </c:pt>
                <c:pt idx="310">
                  <c:v>39028</c:v>
                </c:pt>
                <c:pt idx="311">
                  <c:v>39029</c:v>
                </c:pt>
                <c:pt idx="312">
                  <c:v>39030</c:v>
                </c:pt>
                <c:pt idx="313">
                  <c:v>39031</c:v>
                </c:pt>
                <c:pt idx="314">
                  <c:v>39032</c:v>
                </c:pt>
                <c:pt idx="315">
                  <c:v>39033</c:v>
                </c:pt>
                <c:pt idx="316">
                  <c:v>39034</c:v>
                </c:pt>
                <c:pt idx="317">
                  <c:v>39035</c:v>
                </c:pt>
                <c:pt idx="318">
                  <c:v>39036</c:v>
                </c:pt>
                <c:pt idx="319">
                  <c:v>39037</c:v>
                </c:pt>
                <c:pt idx="320">
                  <c:v>39038</c:v>
                </c:pt>
                <c:pt idx="321">
                  <c:v>39039</c:v>
                </c:pt>
                <c:pt idx="322">
                  <c:v>39040</c:v>
                </c:pt>
                <c:pt idx="323">
                  <c:v>39041</c:v>
                </c:pt>
                <c:pt idx="324">
                  <c:v>39042</c:v>
                </c:pt>
                <c:pt idx="325">
                  <c:v>39043</c:v>
                </c:pt>
                <c:pt idx="326">
                  <c:v>39044</c:v>
                </c:pt>
                <c:pt idx="327">
                  <c:v>39045</c:v>
                </c:pt>
                <c:pt idx="328">
                  <c:v>39046</c:v>
                </c:pt>
                <c:pt idx="329">
                  <c:v>39047</c:v>
                </c:pt>
                <c:pt idx="330">
                  <c:v>39048</c:v>
                </c:pt>
                <c:pt idx="331">
                  <c:v>39049</c:v>
                </c:pt>
                <c:pt idx="332">
                  <c:v>39050</c:v>
                </c:pt>
                <c:pt idx="333">
                  <c:v>39051</c:v>
                </c:pt>
                <c:pt idx="334">
                  <c:v>39052</c:v>
                </c:pt>
                <c:pt idx="335">
                  <c:v>39053</c:v>
                </c:pt>
                <c:pt idx="336">
                  <c:v>39054</c:v>
                </c:pt>
                <c:pt idx="337">
                  <c:v>39055</c:v>
                </c:pt>
                <c:pt idx="338">
                  <c:v>39056</c:v>
                </c:pt>
                <c:pt idx="339">
                  <c:v>39057</c:v>
                </c:pt>
                <c:pt idx="340">
                  <c:v>39058</c:v>
                </c:pt>
                <c:pt idx="341">
                  <c:v>39059</c:v>
                </c:pt>
                <c:pt idx="342">
                  <c:v>39060</c:v>
                </c:pt>
                <c:pt idx="343">
                  <c:v>39061</c:v>
                </c:pt>
                <c:pt idx="344">
                  <c:v>39062</c:v>
                </c:pt>
                <c:pt idx="345">
                  <c:v>39063</c:v>
                </c:pt>
                <c:pt idx="346">
                  <c:v>39064</c:v>
                </c:pt>
                <c:pt idx="347">
                  <c:v>39065</c:v>
                </c:pt>
                <c:pt idx="348">
                  <c:v>39066</c:v>
                </c:pt>
                <c:pt idx="349">
                  <c:v>39067</c:v>
                </c:pt>
                <c:pt idx="350">
                  <c:v>39068</c:v>
                </c:pt>
                <c:pt idx="351">
                  <c:v>39069</c:v>
                </c:pt>
                <c:pt idx="352">
                  <c:v>39070</c:v>
                </c:pt>
                <c:pt idx="353">
                  <c:v>39071</c:v>
                </c:pt>
                <c:pt idx="354">
                  <c:v>39072</c:v>
                </c:pt>
                <c:pt idx="355">
                  <c:v>39073</c:v>
                </c:pt>
                <c:pt idx="356">
                  <c:v>39074</c:v>
                </c:pt>
                <c:pt idx="357">
                  <c:v>39075</c:v>
                </c:pt>
                <c:pt idx="358">
                  <c:v>39076</c:v>
                </c:pt>
                <c:pt idx="359">
                  <c:v>39077</c:v>
                </c:pt>
                <c:pt idx="360">
                  <c:v>39078</c:v>
                </c:pt>
                <c:pt idx="361">
                  <c:v>39079</c:v>
                </c:pt>
                <c:pt idx="362">
                  <c:v>39080</c:v>
                </c:pt>
                <c:pt idx="363">
                  <c:v>39081</c:v>
                </c:pt>
                <c:pt idx="364">
                  <c:v>39082</c:v>
                </c:pt>
              </c:numCache>
            </c:numRef>
          </c:cat>
          <c:val>
            <c:numRef>
              <c:f>'2006'!$Q$69:$Q$433</c:f>
              <c:numCache>
                <c:formatCode>General</c:formatCode>
                <c:ptCount val="365"/>
                <c:pt idx="0">
                  <c:v>40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5</c:v>
                </c:pt>
                <c:pt idx="6">
                  <c:v>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</c:v>
                </c:pt>
                <c:pt idx="15">
                  <c:v>1</c:v>
                </c:pt>
                <c:pt idx="16">
                  <c:v>22</c:v>
                </c:pt>
                <c:pt idx="17">
                  <c:v>20</c:v>
                </c:pt>
                <c:pt idx="18">
                  <c:v>25</c:v>
                </c:pt>
                <c:pt idx="19">
                  <c:v>5</c:v>
                </c:pt>
                <c:pt idx="20">
                  <c:v>9</c:v>
                </c:pt>
                <c:pt idx="21">
                  <c:v>30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25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</c:v>
                </c:pt>
                <c:pt idx="34">
                  <c:v>30</c:v>
                </c:pt>
                <c:pt idx="35">
                  <c:v>20</c:v>
                </c:pt>
                <c:pt idx="36">
                  <c:v>17</c:v>
                </c:pt>
                <c:pt idx="37">
                  <c:v>0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10</c:v>
                </c:pt>
                <c:pt idx="42">
                  <c:v>38</c:v>
                </c:pt>
                <c:pt idx="43">
                  <c:v>15</c:v>
                </c:pt>
                <c:pt idx="44">
                  <c:v>10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20</c:v>
                </c:pt>
                <c:pt idx="50">
                  <c:v>25</c:v>
                </c:pt>
                <c:pt idx="51">
                  <c:v>28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24</c:v>
                </c:pt>
                <c:pt idx="56">
                  <c:v>67</c:v>
                </c:pt>
                <c:pt idx="57">
                  <c:v>33</c:v>
                </c:pt>
                <c:pt idx="58">
                  <c:v>20</c:v>
                </c:pt>
                <c:pt idx="59">
                  <c:v>15</c:v>
                </c:pt>
                <c:pt idx="60">
                  <c:v>17</c:v>
                </c:pt>
                <c:pt idx="61">
                  <c:v>57</c:v>
                </c:pt>
                <c:pt idx="62">
                  <c:v>30</c:v>
                </c:pt>
                <c:pt idx="63">
                  <c:v>22</c:v>
                </c:pt>
                <c:pt idx="64">
                  <c:v>16</c:v>
                </c:pt>
                <c:pt idx="65">
                  <c:v>7</c:v>
                </c:pt>
                <c:pt idx="66">
                  <c:v>3</c:v>
                </c:pt>
                <c:pt idx="67">
                  <c:v>14</c:v>
                </c:pt>
                <c:pt idx="68">
                  <c:v>11</c:v>
                </c:pt>
                <c:pt idx="69">
                  <c:v>40</c:v>
                </c:pt>
                <c:pt idx="70">
                  <c:v>38</c:v>
                </c:pt>
                <c:pt idx="71">
                  <c:v>6</c:v>
                </c:pt>
                <c:pt idx="72">
                  <c:v>2</c:v>
                </c:pt>
                <c:pt idx="73">
                  <c:v>5</c:v>
                </c:pt>
                <c:pt idx="74">
                  <c:v>29</c:v>
                </c:pt>
                <c:pt idx="75">
                  <c:v>36</c:v>
                </c:pt>
                <c:pt idx="76">
                  <c:v>27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25</c:v>
                </c:pt>
                <c:pt idx="81">
                  <c:v>7</c:v>
                </c:pt>
                <c:pt idx="82">
                  <c:v>33</c:v>
                </c:pt>
                <c:pt idx="83">
                  <c:v>2</c:v>
                </c:pt>
                <c:pt idx="84">
                  <c:v>42</c:v>
                </c:pt>
                <c:pt idx="85">
                  <c:v>3</c:v>
                </c:pt>
                <c:pt idx="86">
                  <c:v>0</c:v>
                </c:pt>
                <c:pt idx="87">
                  <c:v>7</c:v>
                </c:pt>
                <c:pt idx="88">
                  <c:v>30</c:v>
                </c:pt>
                <c:pt idx="89">
                  <c:v>41</c:v>
                </c:pt>
                <c:pt idx="90">
                  <c:v>48</c:v>
                </c:pt>
                <c:pt idx="91">
                  <c:v>1</c:v>
                </c:pt>
                <c:pt idx="92">
                  <c:v>33</c:v>
                </c:pt>
                <c:pt idx="93">
                  <c:v>0</c:v>
                </c:pt>
                <c:pt idx="94">
                  <c:v>53</c:v>
                </c:pt>
                <c:pt idx="95">
                  <c:v>25</c:v>
                </c:pt>
                <c:pt idx="96">
                  <c:v>6</c:v>
                </c:pt>
                <c:pt idx="97">
                  <c:v>22</c:v>
                </c:pt>
                <c:pt idx="98">
                  <c:v>26</c:v>
                </c:pt>
                <c:pt idx="99">
                  <c:v>8</c:v>
                </c:pt>
                <c:pt idx="100">
                  <c:v>23</c:v>
                </c:pt>
                <c:pt idx="101">
                  <c:v>7</c:v>
                </c:pt>
                <c:pt idx="102">
                  <c:v>10</c:v>
                </c:pt>
                <c:pt idx="103">
                  <c:v>5</c:v>
                </c:pt>
                <c:pt idx="104">
                  <c:v>20</c:v>
                </c:pt>
                <c:pt idx="105">
                  <c:v>17</c:v>
                </c:pt>
                <c:pt idx="106">
                  <c:v>22</c:v>
                </c:pt>
                <c:pt idx="107">
                  <c:v>37</c:v>
                </c:pt>
                <c:pt idx="108">
                  <c:v>11</c:v>
                </c:pt>
                <c:pt idx="109">
                  <c:v>9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7</c:v>
                </c:pt>
                <c:pt idx="114">
                  <c:v>20</c:v>
                </c:pt>
                <c:pt idx="115">
                  <c:v>15</c:v>
                </c:pt>
                <c:pt idx="116">
                  <c:v>5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33</c:v>
                </c:pt>
                <c:pt idx="122">
                  <c:v>47</c:v>
                </c:pt>
                <c:pt idx="123">
                  <c:v>2</c:v>
                </c:pt>
                <c:pt idx="124">
                  <c:v>28</c:v>
                </c:pt>
                <c:pt idx="125">
                  <c:v>0</c:v>
                </c:pt>
                <c:pt idx="126">
                  <c:v>10</c:v>
                </c:pt>
                <c:pt idx="127">
                  <c:v>53</c:v>
                </c:pt>
                <c:pt idx="128">
                  <c:v>48</c:v>
                </c:pt>
                <c:pt idx="129">
                  <c:v>5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20</c:v>
                </c:pt>
                <c:pt idx="141">
                  <c:v>7</c:v>
                </c:pt>
                <c:pt idx="142">
                  <c:v>15</c:v>
                </c:pt>
                <c:pt idx="143">
                  <c:v>5</c:v>
                </c:pt>
                <c:pt idx="144">
                  <c:v>27</c:v>
                </c:pt>
                <c:pt idx="145">
                  <c:v>21</c:v>
                </c:pt>
                <c:pt idx="146">
                  <c:v>11</c:v>
                </c:pt>
                <c:pt idx="147">
                  <c:v>15</c:v>
                </c:pt>
                <c:pt idx="148">
                  <c:v>25</c:v>
                </c:pt>
                <c:pt idx="149">
                  <c:v>5</c:v>
                </c:pt>
                <c:pt idx="150">
                  <c:v>0</c:v>
                </c:pt>
                <c:pt idx="151">
                  <c:v>15</c:v>
                </c:pt>
                <c:pt idx="152">
                  <c:v>5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10</c:v>
                </c:pt>
                <c:pt idx="325">
                  <c:v>7</c:v>
                </c:pt>
                <c:pt idx="326">
                  <c:v>0</c:v>
                </c:pt>
                <c:pt idx="327">
                  <c:v>20</c:v>
                </c:pt>
                <c:pt idx="328">
                  <c:v>5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14</c:v>
                </c:pt>
                <c:pt idx="333">
                  <c:v>0</c:v>
                </c:pt>
                <c:pt idx="334">
                  <c:v>0</c:v>
                </c:pt>
                <c:pt idx="335">
                  <c:v>7</c:v>
                </c:pt>
                <c:pt idx="336">
                  <c:v>0</c:v>
                </c:pt>
                <c:pt idx="337">
                  <c:v>0</c:v>
                </c:pt>
                <c:pt idx="338">
                  <c:v>24</c:v>
                </c:pt>
                <c:pt idx="339">
                  <c:v>11</c:v>
                </c:pt>
                <c:pt idx="340">
                  <c:v>0</c:v>
                </c:pt>
                <c:pt idx="341">
                  <c:v>0</c:v>
                </c:pt>
                <c:pt idx="342">
                  <c:v>9</c:v>
                </c:pt>
                <c:pt idx="343">
                  <c:v>2</c:v>
                </c:pt>
                <c:pt idx="344">
                  <c:v>8</c:v>
                </c:pt>
                <c:pt idx="345">
                  <c:v>0</c:v>
                </c:pt>
                <c:pt idx="346">
                  <c:v>6</c:v>
                </c:pt>
                <c:pt idx="347">
                  <c:v>37</c:v>
                </c:pt>
                <c:pt idx="348">
                  <c:v>0</c:v>
                </c:pt>
                <c:pt idx="349">
                  <c:v>40</c:v>
                </c:pt>
                <c:pt idx="350">
                  <c:v>48</c:v>
                </c:pt>
                <c:pt idx="351">
                  <c:v>25</c:v>
                </c:pt>
                <c:pt idx="352">
                  <c:v>3</c:v>
                </c:pt>
                <c:pt idx="353">
                  <c:v>16</c:v>
                </c:pt>
                <c:pt idx="354">
                  <c:v>22</c:v>
                </c:pt>
                <c:pt idx="355">
                  <c:v>48</c:v>
                </c:pt>
                <c:pt idx="356">
                  <c:v>52</c:v>
                </c:pt>
                <c:pt idx="357">
                  <c:v>20</c:v>
                </c:pt>
                <c:pt idx="358">
                  <c:v>15</c:v>
                </c:pt>
                <c:pt idx="359">
                  <c:v>20</c:v>
                </c:pt>
                <c:pt idx="360">
                  <c:v>24</c:v>
                </c:pt>
                <c:pt idx="361">
                  <c:v>20</c:v>
                </c:pt>
                <c:pt idx="362">
                  <c:v>28</c:v>
                </c:pt>
                <c:pt idx="363">
                  <c:v>20</c:v>
                </c:pt>
                <c:pt idx="36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C-4808-968C-83B5C6D2997C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'2006'!$P$69:$P$433</c:f>
              <c:numCache>
                <c:formatCode>d\-mmm</c:formatCode>
                <c:ptCount val="365"/>
                <c:pt idx="0">
                  <c:v>38718</c:v>
                </c:pt>
                <c:pt idx="1">
                  <c:v>38719</c:v>
                </c:pt>
                <c:pt idx="2">
                  <c:v>38720</c:v>
                </c:pt>
                <c:pt idx="3">
                  <c:v>38721</c:v>
                </c:pt>
                <c:pt idx="4">
                  <c:v>38722</c:v>
                </c:pt>
                <c:pt idx="5">
                  <c:v>38723</c:v>
                </c:pt>
                <c:pt idx="6">
                  <c:v>38724</c:v>
                </c:pt>
                <c:pt idx="7">
                  <c:v>38725</c:v>
                </c:pt>
                <c:pt idx="8">
                  <c:v>38726</c:v>
                </c:pt>
                <c:pt idx="9">
                  <c:v>38727</c:v>
                </c:pt>
                <c:pt idx="10">
                  <c:v>38728</c:v>
                </c:pt>
                <c:pt idx="11">
                  <c:v>38729</c:v>
                </c:pt>
                <c:pt idx="12">
                  <c:v>38730</c:v>
                </c:pt>
                <c:pt idx="13">
                  <c:v>38731</c:v>
                </c:pt>
                <c:pt idx="14">
                  <c:v>38732</c:v>
                </c:pt>
                <c:pt idx="15">
                  <c:v>38733</c:v>
                </c:pt>
                <c:pt idx="16">
                  <c:v>38734</c:v>
                </c:pt>
                <c:pt idx="17">
                  <c:v>38735</c:v>
                </c:pt>
                <c:pt idx="18">
                  <c:v>38736</c:v>
                </c:pt>
                <c:pt idx="19">
                  <c:v>38737</c:v>
                </c:pt>
                <c:pt idx="20">
                  <c:v>38738</c:v>
                </c:pt>
                <c:pt idx="21">
                  <c:v>38739</c:v>
                </c:pt>
                <c:pt idx="22">
                  <c:v>38740</c:v>
                </c:pt>
                <c:pt idx="23">
                  <c:v>38741</c:v>
                </c:pt>
                <c:pt idx="24">
                  <c:v>38742</c:v>
                </c:pt>
                <c:pt idx="25">
                  <c:v>38743</c:v>
                </c:pt>
                <c:pt idx="26">
                  <c:v>38744</c:v>
                </c:pt>
                <c:pt idx="27">
                  <c:v>38745</c:v>
                </c:pt>
                <c:pt idx="28">
                  <c:v>38746</c:v>
                </c:pt>
                <c:pt idx="29">
                  <c:v>38747</c:v>
                </c:pt>
                <c:pt idx="30">
                  <c:v>38748</c:v>
                </c:pt>
                <c:pt idx="31">
                  <c:v>38749</c:v>
                </c:pt>
                <c:pt idx="32">
                  <c:v>38750</c:v>
                </c:pt>
                <c:pt idx="33">
                  <c:v>38751</c:v>
                </c:pt>
                <c:pt idx="34">
                  <c:v>38752</c:v>
                </c:pt>
                <c:pt idx="35">
                  <c:v>38753</c:v>
                </c:pt>
                <c:pt idx="36">
                  <c:v>38754</c:v>
                </c:pt>
                <c:pt idx="37">
                  <c:v>38755</c:v>
                </c:pt>
                <c:pt idx="38">
                  <c:v>38756</c:v>
                </c:pt>
                <c:pt idx="39">
                  <c:v>38757</c:v>
                </c:pt>
                <c:pt idx="40">
                  <c:v>38758</c:v>
                </c:pt>
                <c:pt idx="41">
                  <c:v>38759</c:v>
                </c:pt>
                <c:pt idx="42">
                  <c:v>38760</c:v>
                </c:pt>
                <c:pt idx="43">
                  <c:v>38761</c:v>
                </c:pt>
                <c:pt idx="44">
                  <c:v>38762</c:v>
                </c:pt>
                <c:pt idx="45">
                  <c:v>38763</c:v>
                </c:pt>
                <c:pt idx="46">
                  <c:v>38764</c:v>
                </c:pt>
                <c:pt idx="47">
                  <c:v>38765</c:v>
                </c:pt>
                <c:pt idx="48">
                  <c:v>38766</c:v>
                </c:pt>
                <c:pt idx="49">
                  <c:v>38767</c:v>
                </c:pt>
                <c:pt idx="50">
                  <c:v>38768</c:v>
                </c:pt>
                <c:pt idx="51">
                  <c:v>38769</c:v>
                </c:pt>
                <c:pt idx="52">
                  <c:v>38770</c:v>
                </c:pt>
                <c:pt idx="53">
                  <c:v>38771</c:v>
                </c:pt>
                <c:pt idx="54">
                  <c:v>38772</c:v>
                </c:pt>
                <c:pt idx="55">
                  <c:v>38773</c:v>
                </c:pt>
                <c:pt idx="56">
                  <c:v>38774</c:v>
                </c:pt>
                <c:pt idx="57">
                  <c:v>38775</c:v>
                </c:pt>
                <c:pt idx="58">
                  <c:v>38776</c:v>
                </c:pt>
                <c:pt idx="59">
                  <c:v>38777</c:v>
                </c:pt>
                <c:pt idx="60">
                  <c:v>38778</c:v>
                </c:pt>
                <c:pt idx="61">
                  <c:v>38779</c:v>
                </c:pt>
                <c:pt idx="62">
                  <c:v>38780</c:v>
                </c:pt>
                <c:pt idx="63">
                  <c:v>38781</c:v>
                </c:pt>
                <c:pt idx="64">
                  <c:v>38782</c:v>
                </c:pt>
                <c:pt idx="65">
                  <c:v>38783</c:v>
                </c:pt>
                <c:pt idx="66">
                  <c:v>38784</c:v>
                </c:pt>
                <c:pt idx="67">
                  <c:v>38785</c:v>
                </c:pt>
                <c:pt idx="68">
                  <c:v>38786</c:v>
                </c:pt>
                <c:pt idx="69">
                  <c:v>38787</c:v>
                </c:pt>
                <c:pt idx="70">
                  <c:v>38788</c:v>
                </c:pt>
                <c:pt idx="71">
                  <c:v>38789</c:v>
                </c:pt>
                <c:pt idx="72">
                  <c:v>38790</c:v>
                </c:pt>
                <c:pt idx="73">
                  <c:v>38791</c:v>
                </c:pt>
                <c:pt idx="74">
                  <c:v>38792</c:v>
                </c:pt>
                <c:pt idx="75">
                  <c:v>38793</c:v>
                </c:pt>
                <c:pt idx="76">
                  <c:v>38794</c:v>
                </c:pt>
                <c:pt idx="77">
                  <c:v>38795</c:v>
                </c:pt>
                <c:pt idx="78">
                  <c:v>38796</c:v>
                </c:pt>
                <c:pt idx="79">
                  <c:v>38797</c:v>
                </c:pt>
                <c:pt idx="80">
                  <c:v>38798</c:v>
                </c:pt>
                <c:pt idx="81">
                  <c:v>38799</c:v>
                </c:pt>
                <c:pt idx="82">
                  <c:v>38800</c:v>
                </c:pt>
                <c:pt idx="83">
                  <c:v>38801</c:v>
                </c:pt>
                <c:pt idx="84">
                  <c:v>38802</c:v>
                </c:pt>
                <c:pt idx="85">
                  <c:v>38803</c:v>
                </c:pt>
                <c:pt idx="86">
                  <c:v>38804</c:v>
                </c:pt>
                <c:pt idx="87">
                  <c:v>38805</c:v>
                </c:pt>
                <c:pt idx="88">
                  <c:v>38806</c:v>
                </c:pt>
                <c:pt idx="89">
                  <c:v>38807</c:v>
                </c:pt>
                <c:pt idx="90">
                  <c:v>38808</c:v>
                </c:pt>
                <c:pt idx="91">
                  <c:v>38809</c:v>
                </c:pt>
                <c:pt idx="92">
                  <c:v>38810</c:v>
                </c:pt>
                <c:pt idx="93">
                  <c:v>38811</c:v>
                </c:pt>
                <c:pt idx="94">
                  <c:v>38812</c:v>
                </c:pt>
                <c:pt idx="95">
                  <c:v>38813</c:v>
                </c:pt>
                <c:pt idx="96">
                  <c:v>38814</c:v>
                </c:pt>
                <c:pt idx="97">
                  <c:v>38815</c:v>
                </c:pt>
                <c:pt idx="98">
                  <c:v>38816</c:v>
                </c:pt>
                <c:pt idx="99">
                  <c:v>38817</c:v>
                </c:pt>
                <c:pt idx="100">
                  <c:v>38818</c:v>
                </c:pt>
                <c:pt idx="101">
                  <c:v>38819</c:v>
                </c:pt>
                <c:pt idx="102">
                  <c:v>38820</c:v>
                </c:pt>
                <c:pt idx="103">
                  <c:v>38821</c:v>
                </c:pt>
                <c:pt idx="104">
                  <c:v>38822</c:v>
                </c:pt>
                <c:pt idx="105">
                  <c:v>38823</c:v>
                </c:pt>
                <c:pt idx="106">
                  <c:v>38824</c:v>
                </c:pt>
                <c:pt idx="107">
                  <c:v>38825</c:v>
                </c:pt>
                <c:pt idx="108">
                  <c:v>38826</c:v>
                </c:pt>
                <c:pt idx="109">
                  <c:v>38827</c:v>
                </c:pt>
                <c:pt idx="110">
                  <c:v>38828</c:v>
                </c:pt>
                <c:pt idx="111">
                  <c:v>38829</c:v>
                </c:pt>
                <c:pt idx="112">
                  <c:v>38830</c:v>
                </c:pt>
                <c:pt idx="113">
                  <c:v>38831</c:v>
                </c:pt>
                <c:pt idx="114">
                  <c:v>38832</c:v>
                </c:pt>
                <c:pt idx="115">
                  <c:v>38833</c:v>
                </c:pt>
                <c:pt idx="116">
                  <c:v>38834</c:v>
                </c:pt>
                <c:pt idx="117">
                  <c:v>38835</c:v>
                </c:pt>
                <c:pt idx="118">
                  <c:v>38836</c:v>
                </c:pt>
                <c:pt idx="119">
                  <c:v>38837</c:v>
                </c:pt>
                <c:pt idx="120">
                  <c:v>38838</c:v>
                </c:pt>
                <c:pt idx="121">
                  <c:v>38839</c:v>
                </c:pt>
                <c:pt idx="122">
                  <c:v>38840</c:v>
                </c:pt>
                <c:pt idx="123">
                  <c:v>38841</c:v>
                </c:pt>
                <c:pt idx="124">
                  <c:v>38842</c:v>
                </c:pt>
                <c:pt idx="125">
                  <c:v>38843</c:v>
                </c:pt>
                <c:pt idx="126">
                  <c:v>38844</c:v>
                </c:pt>
                <c:pt idx="127">
                  <c:v>38845</c:v>
                </c:pt>
                <c:pt idx="128">
                  <c:v>38846</c:v>
                </c:pt>
                <c:pt idx="129">
                  <c:v>38847</c:v>
                </c:pt>
                <c:pt idx="130">
                  <c:v>38848</c:v>
                </c:pt>
                <c:pt idx="131">
                  <c:v>38849</c:v>
                </c:pt>
                <c:pt idx="132">
                  <c:v>38850</c:v>
                </c:pt>
                <c:pt idx="133">
                  <c:v>38851</c:v>
                </c:pt>
                <c:pt idx="134">
                  <c:v>38852</c:v>
                </c:pt>
                <c:pt idx="135">
                  <c:v>38853</c:v>
                </c:pt>
                <c:pt idx="136">
                  <c:v>38854</c:v>
                </c:pt>
                <c:pt idx="137">
                  <c:v>38855</c:v>
                </c:pt>
                <c:pt idx="138">
                  <c:v>38856</c:v>
                </c:pt>
                <c:pt idx="139">
                  <c:v>38857</c:v>
                </c:pt>
                <c:pt idx="140">
                  <c:v>38858</c:v>
                </c:pt>
                <c:pt idx="141">
                  <c:v>38859</c:v>
                </c:pt>
                <c:pt idx="142">
                  <c:v>38860</c:v>
                </c:pt>
                <c:pt idx="143">
                  <c:v>38861</c:v>
                </c:pt>
                <c:pt idx="144">
                  <c:v>38862</c:v>
                </c:pt>
                <c:pt idx="145">
                  <c:v>38863</c:v>
                </c:pt>
                <c:pt idx="146">
                  <c:v>38864</c:v>
                </c:pt>
                <c:pt idx="147">
                  <c:v>38865</c:v>
                </c:pt>
                <c:pt idx="148">
                  <c:v>38866</c:v>
                </c:pt>
                <c:pt idx="149">
                  <c:v>38867</c:v>
                </c:pt>
                <c:pt idx="150">
                  <c:v>38868</c:v>
                </c:pt>
                <c:pt idx="151">
                  <c:v>38869</c:v>
                </c:pt>
                <c:pt idx="152">
                  <c:v>38870</c:v>
                </c:pt>
                <c:pt idx="153">
                  <c:v>38871</c:v>
                </c:pt>
                <c:pt idx="154">
                  <c:v>38872</c:v>
                </c:pt>
                <c:pt idx="155">
                  <c:v>38873</c:v>
                </c:pt>
                <c:pt idx="156">
                  <c:v>38874</c:v>
                </c:pt>
                <c:pt idx="157">
                  <c:v>38875</c:v>
                </c:pt>
                <c:pt idx="158">
                  <c:v>38876</c:v>
                </c:pt>
                <c:pt idx="159">
                  <c:v>38877</c:v>
                </c:pt>
                <c:pt idx="160">
                  <c:v>38878</c:v>
                </c:pt>
                <c:pt idx="161">
                  <c:v>38879</c:v>
                </c:pt>
                <c:pt idx="162">
                  <c:v>38880</c:v>
                </c:pt>
                <c:pt idx="163">
                  <c:v>38881</c:v>
                </c:pt>
                <c:pt idx="164">
                  <c:v>38882</c:v>
                </c:pt>
                <c:pt idx="165">
                  <c:v>38883</c:v>
                </c:pt>
                <c:pt idx="166">
                  <c:v>38884</c:v>
                </c:pt>
                <c:pt idx="167">
                  <c:v>38885</c:v>
                </c:pt>
                <c:pt idx="168">
                  <c:v>38886</c:v>
                </c:pt>
                <c:pt idx="169">
                  <c:v>38887</c:v>
                </c:pt>
                <c:pt idx="170">
                  <c:v>38888</c:v>
                </c:pt>
                <c:pt idx="171">
                  <c:v>38889</c:v>
                </c:pt>
                <c:pt idx="172">
                  <c:v>38890</c:v>
                </c:pt>
                <c:pt idx="173">
                  <c:v>38891</c:v>
                </c:pt>
                <c:pt idx="174">
                  <c:v>38892</c:v>
                </c:pt>
                <c:pt idx="175">
                  <c:v>38893</c:v>
                </c:pt>
                <c:pt idx="176">
                  <c:v>38894</c:v>
                </c:pt>
                <c:pt idx="177">
                  <c:v>38895</c:v>
                </c:pt>
                <c:pt idx="178">
                  <c:v>38896</c:v>
                </c:pt>
                <c:pt idx="179">
                  <c:v>38897</c:v>
                </c:pt>
                <c:pt idx="180">
                  <c:v>38898</c:v>
                </c:pt>
                <c:pt idx="181">
                  <c:v>38899</c:v>
                </c:pt>
                <c:pt idx="182">
                  <c:v>38900</c:v>
                </c:pt>
                <c:pt idx="183">
                  <c:v>38901</c:v>
                </c:pt>
                <c:pt idx="184">
                  <c:v>38902</c:v>
                </c:pt>
                <c:pt idx="185">
                  <c:v>38903</c:v>
                </c:pt>
                <c:pt idx="186">
                  <c:v>38904</c:v>
                </c:pt>
                <c:pt idx="187">
                  <c:v>38905</c:v>
                </c:pt>
                <c:pt idx="188">
                  <c:v>38906</c:v>
                </c:pt>
                <c:pt idx="189">
                  <c:v>38907</c:v>
                </c:pt>
                <c:pt idx="190">
                  <c:v>38908</c:v>
                </c:pt>
                <c:pt idx="191">
                  <c:v>38909</c:v>
                </c:pt>
                <c:pt idx="192">
                  <c:v>38910</c:v>
                </c:pt>
                <c:pt idx="193">
                  <c:v>38911</c:v>
                </c:pt>
                <c:pt idx="194">
                  <c:v>38912</c:v>
                </c:pt>
                <c:pt idx="195">
                  <c:v>38913</c:v>
                </c:pt>
                <c:pt idx="196">
                  <c:v>38914</c:v>
                </c:pt>
                <c:pt idx="197">
                  <c:v>38915</c:v>
                </c:pt>
                <c:pt idx="198">
                  <c:v>38916</c:v>
                </c:pt>
                <c:pt idx="199">
                  <c:v>38917</c:v>
                </c:pt>
                <c:pt idx="200">
                  <c:v>38918</c:v>
                </c:pt>
                <c:pt idx="201">
                  <c:v>38919</c:v>
                </c:pt>
                <c:pt idx="202">
                  <c:v>38920</c:v>
                </c:pt>
                <c:pt idx="203">
                  <c:v>38921</c:v>
                </c:pt>
                <c:pt idx="204">
                  <c:v>38922</c:v>
                </c:pt>
                <c:pt idx="205">
                  <c:v>38923</c:v>
                </c:pt>
                <c:pt idx="206">
                  <c:v>38924</c:v>
                </c:pt>
                <c:pt idx="207">
                  <c:v>38925</c:v>
                </c:pt>
                <c:pt idx="208">
                  <c:v>38926</c:v>
                </c:pt>
                <c:pt idx="209">
                  <c:v>38927</c:v>
                </c:pt>
                <c:pt idx="210">
                  <c:v>38928</c:v>
                </c:pt>
                <c:pt idx="211">
                  <c:v>38929</c:v>
                </c:pt>
                <c:pt idx="212">
                  <c:v>38930</c:v>
                </c:pt>
                <c:pt idx="213">
                  <c:v>38931</c:v>
                </c:pt>
                <c:pt idx="214">
                  <c:v>38932</c:v>
                </c:pt>
                <c:pt idx="215">
                  <c:v>38933</c:v>
                </c:pt>
                <c:pt idx="216">
                  <c:v>38934</c:v>
                </c:pt>
                <c:pt idx="217">
                  <c:v>38935</c:v>
                </c:pt>
                <c:pt idx="218">
                  <c:v>38936</c:v>
                </c:pt>
                <c:pt idx="219">
                  <c:v>38937</c:v>
                </c:pt>
                <c:pt idx="220">
                  <c:v>38938</c:v>
                </c:pt>
                <c:pt idx="221">
                  <c:v>38939</c:v>
                </c:pt>
                <c:pt idx="222">
                  <c:v>38940</c:v>
                </c:pt>
                <c:pt idx="223">
                  <c:v>38941</c:v>
                </c:pt>
                <c:pt idx="224">
                  <c:v>38942</c:v>
                </c:pt>
                <c:pt idx="225">
                  <c:v>38943</c:v>
                </c:pt>
                <c:pt idx="226">
                  <c:v>38944</c:v>
                </c:pt>
                <c:pt idx="227">
                  <c:v>38945</c:v>
                </c:pt>
                <c:pt idx="228">
                  <c:v>38946</c:v>
                </c:pt>
                <c:pt idx="229">
                  <c:v>38947</c:v>
                </c:pt>
                <c:pt idx="230">
                  <c:v>38948</c:v>
                </c:pt>
                <c:pt idx="231">
                  <c:v>38949</c:v>
                </c:pt>
                <c:pt idx="232">
                  <c:v>38950</c:v>
                </c:pt>
                <c:pt idx="233">
                  <c:v>38951</c:v>
                </c:pt>
                <c:pt idx="234">
                  <c:v>38952</c:v>
                </c:pt>
                <c:pt idx="235">
                  <c:v>38953</c:v>
                </c:pt>
                <c:pt idx="236">
                  <c:v>38954</c:v>
                </c:pt>
                <c:pt idx="237">
                  <c:v>38955</c:v>
                </c:pt>
                <c:pt idx="238">
                  <c:v>38956</c:v>
                </c:pt>
                <c:pt idx="239">
                  <c:v>38957</c:v>
                </c:pt>
                <c:pt idx="240">
                  <c:v>38958</c:v>
                </c:pt>
                <c:pt idx="241">
                  <c:v>38959</c:v>
                </c:pt>
                <c:pt idx="242">
                  <c:v>38960</c:v>
                </c:pt>
                <c:pt idx="243">
                  <c:v>38961</c:v>
                </c:pt>
                <c:pt idx="244">
                  <c:v>38962</c:v>
                </c:pt>
                <c:pt idx="245">
                  <c:v>38963</c:v>
                </c:pt>
                <c:pt idx="246">
                  <c:v>38964</c:v>
                </c:pt>
                <c:pt idx="247">
                  <c:v>38965</c:v>
                </c:pt>
                <c:pt idx="248">
                  <c:v>38966</c:v>
                </c:pt>
                <c:pt idx="249">
                  <c:v>38967</c:v>
                </c:pt>
                <c:pt idx="250">
                  <c:v>38968</c:v>
                </c:pt>
                <c:pt idx="251">
                  <c:v>38969</c:v>
                </c:pt>
                <c:pt idx="252">
                  <c:v>38970</c:v>
                </c:pt>
                <c:pt idx="253">
                  <c:v>38971</c:v>
                </c:pt>
                <c:pt idx="254">
                  <c:v>38972</c:v>
                </c:pt>
                <c:pt idx="255">
                  <c:v>38973</c:v>
                </c:pt>
                <c:pt idx="256">
                  <c:v>38974</c:v>
                </c:pt>
                <c:pt idx="257">
                  <c:v>38975</c:v>
                </c:pt>
                <c:pt idx="258">
                  <c:v>38976</c:v>
                </c:pt>
                <c:pt idx="259">
                  <c:v>38977</c:v>
                </c:pt>
                <c:pt idx="260">
                  <c:v>38978</c:v>
                </c:pt>
                <c:pt idx="261">
                  <c:v>38979</c:v>
                </c:pt>
                <c:pt idx="262">
                  <c:v>38980</c:v>
                </c:pt>
                <c:pt idx="263">
                  <c:v>38981</c:v>
                </c:pt>
                <c:pt idx="264">
                  <c:v>38982</c:v>
                </c:pt>
                <c:pt idx="265">
                  <c:v>38983</c:v>
                </c:pt>
                <c:pt idx="266">
                  <c:v>38984</c:v>
                </c:pt>
                <c:pt idx="267">
                  <c:v>38985</c:v>
                </c:pt>
                <c:pt idx="268">
                  <c:v>38986</c:v>
                </c:pt>
                <c:pt idx="269">
                  <c:v>38987</c:v>
                </c:pt>
                <c:pt idx="270">
                  <c:v>38988</c:v>
                </c:pt>
                <c:pt idx="271">
                  <c:v>38989</c:v>
                </c:pt>
                <c:pt idx="272">
                  <c:v>38990</c:v>
                </c:pt>
                <c:pt idx="273">
                  <c:v>38991</c:v>
                </c:pt>
                <c:pt idx="274">
                  <c:v>38992</c:v>
                </c:pt>
                <c:pt idx="275">
                  <c:v>38993</c:v>
                </c:pt>
                <c:pt idx="276">
                  <c:v>38994</c:v>
                </c:pt>
                <c:pt idx="277">
                  <c:v>38995</c:v>
                </c:pt>
                <c:pt idx="278">
                  <c:v>38996</c:v>
                </c:pt>
                <c:pt idx="279">
                  <c:v>38997</c:v>
                </c:pt>
                <c:pt idx="280">
                  <c:v>38998</c:v>
                </c:pt>
                <c:pt idx="281">
                  <c:v>38999</c:v>
                </c:pt>
                <c:pt idx="282">
                  <c:v>39000</c:v>
                </c:pt>
                <c:pt idx="283">
                  <c:v>39001</c:v>
                </c:pt>
                <c:pt idx="284">
                  <c:v>39002</c:v>
                </c:pt>
                <c:pt idx="285">
                  <c:v>39003</c:v>
                </c:pt>
                <c:pt idx="286">
                  <c:v>39004</c:v>
                </c:pt>
                <c:pt idx="287">
                  <c:v>39005</c:v>
                </c:pt>
                <c:pt idx="288">
                  <c:v>39006</c:v>
                </c:pt>
                <c:pt idx="289">
                  <c:v>39007</c:v>
                </c:pt>
                <c:pt idx="290">
                  <c:v>39008</c:v>
                </c:pt>
                <c:pt idx="291">
                  <c:v>39009</c:v>
                </c:pt>
                <c:pt idx="292">
                  <c:v>39010</c:v>
                </c:pt>
                <c:pt idx="293">
                  <c:v>39011</c:v>
                </c:pt>
                <c:pt idx="294">
                  <c:v>39012</c:v>
                </c:pt>
                <c:pt idx="295">
                  <c:v>39013</c:v>
                </c:pt>
                <c:pt idx="296">
                  <c:v>39014</c:v>
                </c:pt>
                <c:pt idx="297">
                  <c:v>39015</c:v>
                </c:pt>
                <c:pt idx="298">
                  <c:v>39016</c:v>
                </c:pt>
                <c:pt idx="299">
                  <c:v>39017</c:v>
                </c:pt>
                <c:pt idx="300">
                  <c:v>39018</c:v>
                </c:pt>
                <c:pt idx="301">
                  <c:v>39019</c:v>
                </c:pt>
                <c:pt idx="302">
                  <c:v>39020</c:v>
                </c:pt>
                <c:pt idx="303">
                  <c:v>39021</c:v>
                </c:pt>
                <c:pt idx="304">
                  <c:v>39022</c:v>
                </c:pt>
                <c:pt idx="305">
                  <c:v>39023</c:v>
                </c:pt>
                <c:pt idx="306">
                  <c:v>39024</c:v>
                </c:pt>
                <c:pt idx="307">
                  <c:v>39025</c:v>
                </c:pt>
                <c:pt idx="308">
                  <c:v>39026</c:v>
                </c:pt>
                <c:pt idx="309">
                  <c:v>39027</c:v>
                </c:pt>
                <c:pt idx="310">
                  <c:v>39028</c:v>
                </c:pt>
                <c:pt idx="311">
                  <c:v>39029</c:v>
                </c:pt>
                <c:pt idx="312">
                  <c:v>39030</c:v>
                </c:pt>
                <c:pt idx="313">
                  <c:v>39031</c:v>
                </c:pt>
                <c:pt idx="314">
                  <c:v>39032</c:v>
                </c:pt>
                <c:pt idx="315">
                  <c:v>39033</c:v>
                </c:pt>
                <c:pt idx="316">
                  <c:v>39034</c:v>
                </c:pt>
                <c:pt idx="317">
                  <c:v>39035</c:v>
                </c:pt>
                <c:pt idx="318">
                  <c:v>39036</c:v>
                </c:pt>
                <c:pt idx="319">
                  <c:v>39037</c:v>
                </c:pt>
                <c:pt idx="320">
                  <c:v>39038</c:v>
                </c:pt>
                <c:pt idx="321">
                  <c:v>39039</c:v>
                </c:pt>
                <c:pt idx="322">
                  <c:v>39040</c:v>
                </c:pt>
                <c:pt idx="323">
                  <c:v>39041</c:v>
                </c:pt>
                <c:pt idx="324">
                  <c:v>39042</c:v>
                </c:pt>
                <c:pt idx="325">
                  <c:v>39043</c:v>
                </c:pt>
                <c:pt idx="326">
                  <c:v>39044</c:v>
                </c:pt>
                <c:pt idx="327">
                  <c:v>39045</c:v>
                </c:pt>
                <c:pt idx="328">
                  <c:v>39046</c:v>
                </c:pt>
                <c:pt idx="329">
                  <c:v>39047</c:v>
                </c:pt>
                <c:pt idx="330">
                  <c:v>39048</c:v>
                </c:pt>
                <c:pt idx="331">
                  <c:v>39049</c:v>
                </c:pt>
                <c:pt idx="332">
                  <c:v>39050</c:v>
                </c:pt>
                <c:pt idx="333">
                  <c:v>39051</c:v>
                </c:pt>
                <c:pt idx="334">
                  <c:v>39052</c:v>
                </c:pt>
                <c:pt idx="335">
                  <c:v>39053</c:v>
                </c:pt>
                <c:pt idx="336">
                  <c:v>39054</c:v>
                </c:pt>
                <c:pt idx="337">
                  <c:v>39055</c:v>
                </c:pt>
                <c:pt idx="338">
                  <c:v>39056</c:v>
                </c:pt>
                <c:pt idx="339">
                  <c:v>39057</c:v>
                </c:pt>
                <c:pt idx="340">
                  <c:v>39058</c:v>
                </c:pt>
                <c:pt idx="341">
                  <c:v>39059</c:v>
                </c:pt>
                <c:pt idx="342">
                  <c:v>39060</c:v>
                </c:pt>
                <c:pt idx="343">
                  <c:v>39061</c:v>
                </c:pt>
                <c:pt idx="344">
                  <c:v>39062</c:v>
                </c:pt>
                <c:pt idx="345">
                  <c:v>39063</c:v>
                </c:pt>
                <c:pt idx="346">
                  <c:v>39064</c:v>
                </c:pt>
                <c:pt idx="347">
                  <c:v>39065</c:v>
                </c:pt>
                <c:pt idx="348">
                  <c:v>39066</c:v>
                </c:pt>
                <c:pt idx="349">
                  <c:v>39067</c:v>
                </c:pt>
                <c:pt idx="350">
                  <c:v>39068</c:v>
                </c:pt>
                <c:pt idx="351">
                  <c:v>39069</c:v>
                </c:pt>
                <c:pt idx="352">
                  <c:v>39070</c:v>
                </c:pt>
                <c:pt idx="353">
                  <c:v>39071</c:v>
                </c:pt>
                <c:pt idx="354">
                  <c:v>39072</c:v>
                </c:pt>
                <c:pt idx="355">
                  <c:v>39073</c:v>
                </c:pt>
                <c:pt idx="356">
                  <c:v>39074</c:v>
                </c:pt>
                <c:pt idx="357">
                  <c:v>39075</c:v>
                </c:pt>
                <c:pt idx="358">
                  <c:v>39076</c:v>
                </c:pt>
                <c:pt idx="359">
                  <c:v>39077</c:v>
                </c:pt>
                <c:pt idx="360">
                  <c:v>39078</c:v>
                </c:pt>
                <c:pt idx="361">
                  <c:v>39079</c:v>
                </c:pt>
                <c:pt idx="362">
                  <c:v>39080</c:v>
                </c:pt>
                <c:pt idx="363">
                  <c:v>39081</c:v>
                </c:pt>
                <c:pt idx="364">
                  <c:v>39082</c:v>
                </c:pt>
              </c:numCache>
            </c:numRef>
          </c:cat>
          <c:val>
            <c:numRef>
              <c:f>'2006'!$R$69:$R$433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C-4808-968C-83B5C6D29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215192"/>
        <c:axId val="2081219192"/>
      </c:barChart>
      <c:dateAx>
        <c:axId val="208121519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21919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121919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2151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'2006'!$B$51:$M$51</c:f>
              <c:numCache>
                <c:formatCode>0</c:formatCode>
                <c:ptCount val="12"/>
                <c:pt idx="0">
                  <c:v>40</c:v>
                </c:pt>
                <c:pt idx="1">
                  <c:v>67</c:v>
                </c:pt>
                <c:pt idx="2">
                  <c:v>57</c:v>
                </c:pt>
                <c:pt idx="3">
                  <c:v>53</c:v>
                </c:pt>
                <c:pt idx="4">
                  <c:v>53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EA-4660-952B-6A269CF88094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'2006'!$B$19:$M$19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'2006'!$B$52:$M$52</c:f>
              <c:numCache>
                <c:formatCode>0</c:formatCode>
                <c:ptCount val="12"/>
                <c:pt idx="0">
                  <c:v>241</c:v>
                </c:pt>
                <c:pt idx="1">
                  <c:v>432</c:v>
                </c:pt>
                <c:pt idx="2">
                  <c:v>570</c:v>
                </c:pt>
                <c:pt idx="3">
                  <c:v>430</c:v>
                </c:pt>
                <c:pt idx="4">
                  <c:v>383</c:v>
                </c:pt>
                <c:pt idx="5">
                  <c:v>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65</c:v>
                </c:pt>
                <c:pt idx="11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EA-4660-952B-6A269CF8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262792"/>
        <c:axId val="2081266760"/>
      </c:barChart>
      <c:catAx>
        <c:axId val="2081262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266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26676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2627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'2007'!$B$53:$M$53</c:f>
              <c:numCache>
                <c:formatCode>0</c:formatCode>
                <c:ptCount val="12"/>
                <c:pt idx="0">
                  <c:v>16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11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B-41AF-BB29-4731A3642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285272"/>
        <c:axId val="2081289240"/>
      </c:barChart>
      <c:catAx>
        <c:axId val="2081285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289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28924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28527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0091883614089E-2"/>
          <c:y val="6.3444202352309395E-2"/>
          <c:w val="0.86217457886676896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'2007'!$P$69:$P$433</c:f>
              <c:numCache>
                <c:formatCode>d\-mmm</c:formatCode>
                <c:ptCount val="365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39088</c:v>
                </c:pt>
                <c:pt idx="6">
                  <c:v>39089</c:v>
                </c:pt>
                <c:pt idx="7">
                  <c:v>39090</c:v>
                </c:pt>
                <c:pt idx="8">
                  <c:v>39091</c:v>
                </c:pt>
                <c:pt idx="9">
                  <c:v>39092</c:v>
                </c:pt>
                <c:pt idx="10">
                  <c:v>39093</c:v>
                </c:pt>
                <c:pt idx="11">
                  <c:v>39094</c:v>
                </c:pt>
                <c:pt idx="12">
                  <c:v>39095</c:v>
                </c:pt>
                <c:pt idx="13">
                  <c:v>39096</c:v>
                </c:pt>
                <c:pt idx="14">
                  <c:v>39097</c:v>
                </c:pt>
                <c:pt idx="15">
                  <c:v>39098</c:v>
                </c:pt>
                <c:pt idx="16">
                  <c:v>39099</c:v>
                </c:pt>
                <c:pt idx="17">
                  <c:v>39100</c:v>
                </c:pt>
                <c:pt idx="18">
                  <c:v>39101</c:v>
                </c:pt>
                <c:pt idx="19">
                  <c:v>39102</c:v>
                </c:pt>
                <c:pt idx="20">
                  <c:v>39103</c:v>
                </c:pt>
                <c:pt idx="21">
                  <c:v>39104</c:v>
                </c:pt>
                <c:pt idx="22">
                  <c:v>39105</c:v>
                </c:pt>
                <c:pt idx="23">
                  <c:v>39106</c:v>
                </c:pt>
                <c:pt idx="24">
                  <c:v>39107</c:v>
                </c:pt>
                <c:pt idx="25">
                  <c:v>39108</c:v>
                </c:pt>
                <c:pt idx="26">
                  <c:v>39109</c:v>
                </c:pt>
                <c:pt idx="27">
                  <c:v>39110</c:v>
                </c:pt>
                <c:pt idx="28">
                  <c:v>39111</c:v>
                </c:pt>
                <c:pt idx="29">
                  <c:v>39112</c:v>
                </c:pt>
                <c:pt idx="30">
                  <c:v>39113</c:v>
                </c:pt>
                <c:pt idx="31">
                  <c:v>39114</c:v>
                </c:pt>
                <c:pt idx="32">
                  <c:v>39115</c:v>
                </c:pt>
                <c:pt idx="33">
                  <c:v>39116</c:v>
                </c:pt>
                <c:pt idx="34">
                  <c:v>39117</c:v>
                </c:pt>
                <c:pt idx="35">
                  <c:v>39118</c:v>
                </c:pt>
                <c:pt idx="36">
                  <c:v>39119</c:v>
                </c:pt>
                <c:pt idx="37">
                  <c:v>39120</c:v>
                </c:pt>
                <c:pt idx="38">
                  <c:v>39121</c:v>
                </c:pt>
                <c:pt idx="39">
                  <c:v>39122</c:v>
                </c:pt>
                <c:pt idx="40">
                  <c:v>39123</c:v>
                </c:pt>
                <c:pt idx="41">
                  <c:v>39124</c:v>
                </c:pt>
                <c:pt idx="42">
                  <c:v>39125</c:v>
                </c:pt>
                <c:pt idx="43">
                  <c:v>39126</c:v>
                </c:pt>
                <c:pt idx="44">
                  <c:v>39127</c:v>
                </c:pt>
                <c:pt idx="45">
                  <c:v>39128</c:v>
                </c:pt>
                <c:pt idx="46">
                  <c:v>39129</c:v>
                </c:pt>
                <c:pt idx="47">
                  <c:v>39130</c:v>
                </c:pt>
                <c:pt idx="48">
                  <c:v>39131</c:v>
                </c:pt>
                <c:pt idx="49">
                  <c:v>39132</c:v>
                </c:pt>
                <c:pt idx="50">
                  <c:v>39133</c:v>
                </c:pt>
                <c:pt idx="51">
                  <c:v>39134</c:v>
                </c:pt>
                <c:pt idx="52">
                  <c:v>39135</c:v>
                </c:pt>
                <c:pt idx="53">
                  <c:v>39136</c:v>
                </c:pt>
                <c:pt idx="54">
                  <c:v>39137</c:v>
                </c:pt>
                <c:pt idx="55">
                  <c:v>39138</c:v>
                </c:pt>
                <c:pt idx="56">
                  <c:v>39139</c:v>
                </c:pt>
                <c:pt idx="57">
                  <c:v>39140</c:v>
                </c:pt>
                <c:pt idx="58">
                  <c:v>39141</c:v>
                </c:pt>
                <c:pt idx="59">
                  <c:v>39142</c:v>
                </c:pt>
                <c:pt idx="60">
                  <c:v>39143</c:v>
                </c:pt>
                <c:pt idx="61">
                  <c:v>39144</c:v>
                </c:pt>
                <c:pt idx="62">
                  <c:v>39145</c:v>
                </c:pt>
                <c:pt idx="63">
                  <c:v>39146</c:v>
                </c:pt>
                <c:pt idx="64">
                  <c:v>39147</c:v>
                </c:pt>
                <c:pt idx="65">
                  <c:v>39148</c:v>
                </c:pt>
                <c:pt idx="66">
                  <c:v>39149</c:v>
                </c:pt>
                <c:pt idx="67">
                  <c:v>39150</c:v>
                </c:pt>
                <c:pt idx="68">
                  <c:v>39151</c:v>
                </c:pt>
                <c:pt idx="69">
                  <c:v>39152</c:v>
                </c:pt>
                <c:pt idx="70">
                  <c:v>39153</c:v>
                </c:pt>
                <c:pt idx="71">
                  <c:v>39154</c:v>
                </c:pt>
                <c:pt idx="72">
                  <c:v>39155</c:v>
                </c:pt>
                <c:pt idx="73">
                  <c:v>39156</c:v>
                </c:pt>
                <c:pt idx="74">
                  <c:v>39157</c:v>
                </c:pt>
                <c:pt idx="75">
                  <c:v>39158</c:v>
                </c:pt>
                <c:pt idx="76">
                  <c:v>39159</c:v>
                </c:pt>
                <c:pt idx="77">
                  <c:v>39160</c:v>
                </c:pt>
                <c:pt idx="78">
                  <c:v>39161</c:v>
                </c:pt>
                <c:pt idx="79">
                  <c:v>39162</c:v>
                </c:pt>
                <c:pt idx="80">
                  <c:v>39163</c:v>
                </c:pt>
                <c:pt idx="81">
                  <c:v>39164</c:v>
                </c:pt>
                <c:pt idx="82">
                  <c:v>39165</c:v>
                </c:pt>
                <c:pt idx="83">
                  <c:v>39166</c:v>
                </c:pt>
                <c:pt idx="84">
                  <c:v>39167</c:v>
                </c:pt>
                <c:pt idx="85">
                  <c:v>39168</c:v>
                </c:pt>
                <c:pt idx="86">
                  <c:v>39169</c:v>
                </c:pt>
                <c:pt idx="87">
                  <c:v>39170</c:v>
                </c:pt>
                <c:pt idx="88">
                  <c:v>39171</c:v>
                </c:pt>
                <c:pt idx="89">
                  <c:v>39172</c:v>
                </c:pt>
                <c:pt idx="90">
                  <c:v>39173</c:v>
                </c:pt>
                <c:pt idx="91">
                  <c:v>39174</c:v>
                </c:pt>
                <c:pt idx="92">
                  <c:v>39175</c:v>
                </c:pt>
                <c:pt idx="93">
                  <c:v>39176</c:v>
                </c:pt>
                <c:pt idx="94">
                  <c:v>39177</c:v>
                </c:pt>
                <c:pt idx="95">
                  <c:v>39178</c:v>
                </c:pt>
                <c:pt idx="96">
                  <c:v>39179</c:v>
                </c:pt>
                <c:pt idx="97">
                  <c:v>39180</c:v>
                </c:pt>
                <c:pt idx="98">
                  <c:v>39181</c:v>
                </c:pt>
                <c:pt idx="99">
                  <c:v>39182</c:v>
                </c:pt>
                <c:pt idx="100">
                  <c:v>39183</c:v>
                </c:pt>
                <c:pt idx="101">
                  <c:v>39184</c:v>
                </c:pt>
                <c:pt idx="102">
                  <c:v>39185</c:v>
                </c:pt>
                <c:pt idx="103">
                  <c:v>39186</c:v>
                </c:pt>
                <c:pt idx="104">
                  <c:v>39187</c:v>
                </c:pt>
                <c:pt idx="105">
                  <c:v>39188</c:v>
                </c:pt>
                <c:pt idx="106">
                  <c:v>39189</c:v>
                </c:pt>
                <c:pt idx="107">
                  <c:v>39190</c:v>
                </c:pt>
                <c:pt idx="108">
                  <c:v>39191</c:v>
                </c:pt>
                <c:pt idx="109">
                  <c:v>39192</c:v>
                </c:pt>
                <c:pt idx="110">
                  <c:v>39193</c:v>
                </c:pt>
                <c:pt idx="111">
                  <c:v>39194</c:v>
                </c:pt>
                <c:pt idx="112">
                  <c:v>39195</c:v>
                </c:pt>
                <c:pt idx="113">
                  <c:v>39196</c:v>
                </c:pt>
                <c:pt idx="114">
                  <c:v>39197</c:v>
                </c:pt>
                <c:pt idx="115">
                  <c:v>39198</c:v>
                </c:pt>
                <c:pt idx="116">
                  <c:v>39199</c:v>
                </c:pt>
                <c:pt idx="117">
                  <c:v>39200</c:v>
                </c:pt>
                <c:pt idx="118">
                  <c:v>39201</c:v>
                </c:pt>
                <c:pt idx="119">
                  <c:v>39202</c:v>
                </c:pt>
                <c:pt idx="120">
                  <c:v>39203</c:v>
                </c:pt>
                <c:pt idx="121">
                  <c:v>39204</c:v>
                </c:pt>
                <c:pt idx="122">
                  <c:v>39205</c:v>
                </c:pt>
                <c:pt idx="123">
                  <c:v>39206</c:v>
                </c:pt>
                <c:pt idx="124">
                  <c:v>39207</c:v>
                </c:pt>
                <c:pt idx="125">
                  <c:v>39208</c:v>
                </c:pt>
                <c:pt idx="126">
                  <c:v>39209</c:v>
                </c:pt>
                <c:pt idx="127">
                  <c:v>39210</c:v>
                </c:pt>
                <c:pt idx="128">
                  <c:v>39211</c:v>
                </c:pt>
                <c:pt idx="129">
                  <c:v>39212</c:v>
                </c:pt>
                <c:pt idx="130">
                  <c:v>39213</c:v>
                </c:pt>
                <c:pt idx="131">
                  <c:v>39214</c:v>
                </c:pt>
                <c:pt idx="132">
                  <c:v>39215</c:v>
                </c:pt>
                <c:pt idx="133">
                  <c:v>39216</c:v>
                </c:pt>
                <c:pt idx="134">
                  <c:v>39217</c:v>
                </c:pt>
                <c:pt idx="135">
                  <c:v>39218</c:v>
                </c:pt>
                <c:pt idx="136">
                  <c:v>39219</c:v>
                </c:pt>
                <c:pt idx="137">
                  <c:v>39220</c:v>
                </c:pt>
                <c:pt idx="138">
                  <c:v>39221</c:v>
                </c:pt>
                <c:pt idx="139">
                  <c:v>39222</c:v>
                </c:pt>
                <c:pt idx="140">
                  <c:v>39223</c:v>
                </c:pt>
                <c:pt idx="141">
                  <c:v>39224</c:v>
                </c:pt>
                <c:pt idx="142">
                  <c:v>39225</c:v>
                </c:pt>
                <c:pt idx="143">
                  <c:v>39226</c:v>
                </c:pt>
                <c:pt idx="144">
                  <c:v>39227</c:v>
                </c:pt>
                <c:pt idx="145">
                  <c:v>39228</c:v>
                </c:pt>
                <c:pt idx="146">
                  <c:v>39229</c:v>
                </c:pt>
                <c:pt idx="147">
                  <c:v>39230</c:v>
                </c:pt>
                <c:pt idx="148">
                  <c:v>39231</c:v>
                </c:pt>
                <c:pt idx="149">
                  <c:v>39232</c:v>
                </c:pt>
                <c:pt idx="150">
                  <c:v>39233</c:v>
                </c:pt>
                <c:pt idx="151">
                  <c:v>39234</c:v>
                </c:pt>
                <c:pt idx="152">
                  <c:v>39235</c:v>
                </c:pt>
                <c:pt idx="153">
                  <c:v>39236</c:v>
                </c:pt>
                <c:pt idx="154">
                  <c:v>39237</c:v>
                </c:pt>
                <c:pt idx="155">
                  <c:v>39238</c:v>
                </c:pt>
                <c:pt idx="156">
                  <c:v>39239</c:v>
                </c:pt>
                <c:pt idx="157">
                  <c:v>39240</c:v>
                </c:pt>
                <c:pt idx="158">
                  <c:v>39241</c:v>
                </c:pt>
                <c:pt idx="159">
                  <c:v>39242</c:v>
                </c:pt>
                <c:pt idx="160">
                  <c:v>39243</c:v>
                </c:pt>
                <c:pt idx="161">
                  <c:v>39244</c:v>
                </c:pt>
                <c:pt idx="162">
                  <c:v>39245</c:v>
                </c:pt>
                <c:pt idx="163">
                  <c:v>39246</c:v>
                </c:pt>
                <c:pt idx="164">
                  <c:v>39247</c:v>
                </c:pt>
                <c:pt idx="165">
                  <c:v>39248</c:v>
                </c:pt>
                <c:pt idx="166">
                  <c:v>39249</c:v>
                </c:pt>
                <c:pt idx="167">
                  <c:v>39250</c:v>
                </c:pt>
                <c:pt idx="168">
                  <c:v>39251</c:v>
                </c:pt>
                <c:pt idx="169">
                  <c:v>39252</c:v>
                </c:pt>
                <c:pt idx="170">
                  <c:v>39253</c:v>
                </c:pt>
                <c:pt idx="171">
                  <c:v>39254</c:v>
                </c:pt>
                <c:pt idx="172">
                  <c:v>39255</c:v>
                </c:pt>
                <c:pt idx="173">
                  <c:v>39256</c:v>
                </c:pt>
                <c:pt idx="174">
                  <c:v>39257</c:v>
                </c:pt>
                <c:pt idx="175">
                  <c:v>39258</c:v>
                </c:pt>
                <c:pt idx="176">
                  <c:v>39259</c:v>
                </c:pt>
                <c:pt idx="177">
                  <c:v>39260</c:v>
                </c:pt>
                <c:pt idx="178">
                  <c:v>39261</c:v>
                </c:pt>
                <c:pt idx="179">
                  <c:v>39262</c:v>
                </c:pt>
                <c:pt idx="180">
                  <c:v>39263</c:v>
                </c:pt>
                <c:pt idx="181">
                  <c:v>39264</c:v>
                </c:pt>
                <c:pt idx="182">
                  <c:v>39265</c:v>
                </c:pt>
                <c:pt idx="183">
                  <c:v>39266</c:v>
                </c:pt>
                <c:pt idx="184">
                  <c:v>39267</c:v>
                </c:pt>
                <c:pt idx="185">
                  <c:v>39268</c:v>
                </c:pt>
                <c:pt idx="186">
                  <c:v>39269</c:v>
                </c:pt>
                <c:pt idx="187">
                  <c:v>39270</c:v>
                </c:pt>
                <c:pt idx="188">
                  <c:v>39271</c:v>
                </c:pt>
                <c:pt idx="189">
                  <c:v>39272</c:v>
                </c:pt>
                <c:pt idx="190">
                  <c:v>39273</c:v>
                </c:pt>
                <c:pt idx="191">
                  <c:v>39274</c:v>
                </c:pt>
                <c:pt idx="192">
                  <c:v>39275</c:v>
                </c:pt>
                <c:pt idx="193">
                  <c:v>39276</c:v>
                </c:pt>
                <c:pt idx="194">
                  <c:v>39277</c:v>
                </c:pt>
                <c:pt idx="195">
                  <c:v>39278</c:v>
                </c:pt>
                <c:pt idx="196">
                  <c:v>39279</c:v>
                </c:pt>
                <c:pt idx="197">
                  <c:v>39280</c:v>
                </c:pt>
                <c:pt idx="198">
                  <c:v>39281</c:v>
                </c:pt>
                <c:pt idx="199">
                  <c:v>39282</c:v>
                </c:pt>
                <c:pt idx="200">
                  <c:v>39283</c:v>
                </c:pt>
                <c:pt idx="201">
                  <c:v>39284</c:v>
                </c:pt>
                <c:pt idx="202">
                  <c:v>39285</c:v>
                </c:pt>
                <c:pt idx="203">
                  <c:v>39286</c:v>
                </c:pt>
                <c:pt idx="204">
                  <c:v>39287</c:v>
                </c:pt>
                <c:pt idx="205">
                  <c:v>39288</c:v>
                </c:pt>
                <c:pt idx="206">
                  <c:v>39289</c:v>
                </c:pt>
                <c:pt idx="207">
                  <c:v>39290</c:v>
                </c:pt>
                <c:pt idx="208">
                  <c:v>39291</c:v>
                </c:pt>
                <c:pt idx="209">
                  <c:v>39292</c:v>
                </c:pt>
                <c:pt idx="210">
                  <c:v>39293</c:v>
                </c:pt>
                <c:pt idx="211">
                  <c:v>39294</c:v>
                </c:pt>
                <c:pt idx="212">
                  <c:v>39295</c:v>
                </c:pt>
                <c:pt idx="213">
                  <c:v>39296</c:v>
                </c:pt>
                <c:pt idx="214">
                  <c:v>39297</c:v>
                </c:pt>
                <c:pt idx="215">
                  <c:v>39298</c:v>
                </c:pt>
                <c:pt idx="216">
                  <c:v>39299</c:v>
                </c:pt>
                <c:pt idx="217">
                  <c:v>39300</c:v>
                </c:pt>
                <c:pt idx="218">
                  <c:v>39301</c:v>
                </c:pt>
                <c:pt idx="219">
                  <c:v>39302</c:v>
                </c:pt>
                <c:pt idx="220">
                  <c:v>39303</c:v>
                </c:pt>
                <c:pt idx="221">
                  <c:v>39304</c:v>
                </c:pt>
                <c:pt idx="222">
                  <c:v>39305</c:v>
                </c:pt>
                <c:pt idx="223">
                  <c:v>39306</c:v>
                </c:pt>
                <c:pt idx="224">
                  <c:v>39307</c:v>
                </c:pt>
                <c:pt idx="225">
                  <c:v>39308</c:v>
                </c:pt>
                <c:pt idx="226">
                  <c:v>39309</c:v>
                </c:pt>
                <c:pt idx="227">
                  <c:v>39310</c:v>
                </c:pt>
                <c:pt idx="228">
                  <c:v>39311</c:v>
                </c:pt>
                <c:pt idx="229">
                  <c:v>39312</c:v>
                </c:pt>
                <c:pt idx="230">
                  <c:v>39313</c:v>
                </c:pt>
                <c:pt idx="231">
                  <c:v>39314</c:v>
                </c:pt>
                <c:pt idx="232">
                  <c:v>39315</c:v>
                </c:pt>
                <c:pt idx="233">
                  <c:v>39316</c:v>
                </c:pt>
                <c:pt idx="234">
                  <c:v>39317</c:v>
                </c:pt>
                <c:pt idx="235">
                  <c:v>39318</c:v>
                </c:pt>
                <c:pt idx="236">
                  <c:v>39319</c:v>
                </c:pt>
                <c:pt idx="237">
                  <c:v>39320</c:v>
                </c:pt>
                <c:pt idx="238">
                  <c:v>39321</c:v>
                </c:pt>
                <c:pt idx="239">
                  <c:v>39322</c:v>
                </c:pt>
                <c:pt idx="240">
                  <c:v>39323</c:v>
                </c:pt>
                <c:pt idx="241">
                  <c:v>39324</c:v>
                </c:pt>
                <c:pt idx="242">
                  <c:v>39325</c:v>
                </c:pt>
                <c:pt idx="243">
                  <c:v>39326</c:v>
                </c:pt>
                <c:pt idx="244">
                  <c:v>39327</c:v>
                </c:pt>
                <c:pt idx="245">
                  <c:v>39328</c:v>
                </c:pt>
                <c:pt idx="246">
                  <c:v>39329</c:v>
                </c:pt>
                <c:pt idx="247">
                  <c:v>39330</c:v>
                </c:pt>
                <c:pt idx="248">
                  <c:v>39331</c:v>
                </c:pt>
                <c:pt idx="249">
                  <c:v>39332</c:v>
                </c:pt>
                <c:pt idx="250">
                  <c:v>39333</c:v>
                </c:pt>
                <c:pt idx="251">
                  <c:v>39334</c:v>
                </c:pt>
                <c:pt idx="252">
                  <c:v>39335</c:v>
                </c:pt>
                <c:pt idx="253">
                  <c:v>39336</c:v>
                </c:pt>
                <c:pt idx="254">
                  <c:v>39337</c:v>
                </c:pt>
                <c:pt idx="255">
                  <c:v>39338</c:v>
                </c:pt>
                <c:pt idx="256">
                  <c:v>39339</c:v>
                </c:pt>
                <c:pt idx="257">
                  <c:v>39340</c:v>
                </c:pt>
                <c:pt idx="258">
                  <c:v>39341</c:v>
                </c:pt>
                <c:pt idx="259">
                  <c:v>39342</c:v>
                </c:pt>
                <c:pt idx="260">
                  <c:v>39343</c:v>
                </c:pt>
                <c:pt idx="261">
                  <c:v>39344</c:v>
                </c:pt>
                <c:pt idx="262">
                  <c:v>39345</c:v>
                </c:pt>
                <c:pt idx="263">
                  <c:v>39346</c:v>
                </c:pt>
                <c:pt idx="264">
                  <c:v>39347</c:v>
                </c:pt>
                <c:pt idx="265">
                  <c:v>39348</c:v>
                </c:pt>
                <c:pt idx="266">
                  <c:v>39349</c:v>
                </c:pt>
                <c:pt idx="267">
                  <c:v>39350</c:v>
                </c:pt>
                <c:pt idx="268">
                  <c:v>39351</c:v>
                </c:pt>
                <c:pt idx="269">
                  <c:v>39352</c:v>
                </c:pt>
                <c:pt idx="270">
                  <c:v>39353</c:v>
                </c:pt>
                <c:pt idx="271">
                  <c:v>39354</c:v>
                </c:pt>
                <c:pt idx="272">
                  <c:v>39355</c:v>
                </c:pt>
                <c:pt idx="273">
                  <c:v>39356</c:v>
                </c:pt>
                <c:pt idx="274">
                  <c:v>39357</c:v>
                </c:pt>
                <c:pt idx="275">
                  <c:v>39358</c:v>
                </c:pt>
                <c:pt idx="276">
                  <c:v>39359</c:v>
                </c:pt>
                <c:pt idx="277">
                  <c:v>39360</c:v>
                </c:pt>
                <c:pt idx="278">
                  <c:v>39361</c:v>
                </c:pt>
                <c:pt idx="279">
                  <c:v>39362</c:v>
                </c:pt>
                <c:pt idx="280">
                  <c:v>39363</c:v>
                </c:pt>
                <c:pt idx="281">
                  <c:v>39364</c:v>
                </c:pt>
                <c:pt idx="282">
                  <c:v>39365</c:v>
                </c:pt>
                <c:pt idx="283">
                  <c:v>39366</c:v>
                </c:pt>
                <c:pt idx="284">
                  <c:v>39367</c:v>
                </c:pt>
                <c:pt idx="285">
                  <c:v>39368</c:v>
                </c:pt>
                <c:pt idx="286">
                  <c:v>39369</c:v>
                </c:pt>
                <c:pt idx="287">
                  <c:v>39370</c:v>
                </c:pt>
                <c:pt idx="288">
                  <c:v>39371</c:v>
                </c:pt>
                <c:pt idx="289">
                  <c:v>39372</c:v>
                </c:pt>
                <c:pt idx="290">
                  <c:v>39373</c:v>
                </c:pt>
                <c:pt idx="291">
                  <c:v>39374</c:v>
                </c:pt>
                <c:pt idx="292">
                  <c:v>39375</c:v>
                </c:pt>
                <c:pt idx="293">
                  <c:v>39376</c:v>
                </c:pt>
                <c:pt idx="294">
                  <c:v>39377</c:v>
                </c:pt>
                <c:pt idx="295">
                  <c:v>39378</c:v>
                </c:pt>
                <c:pt idx="296">
                  <c:v>39379</c:v>
                </c:pt>
                <c:pt idx="297">
                  <c:v>39380</c:v>
                </c:pt>
                <c:pt idx="298">
                  <c:v>39381</c:v>
                </c:pt>
                <c:pt idx="299">
                  <c:v>39382</c:v>
                </c:pt>
                <c:pt idx="300">
                  <c:v>39383</c:v>
                </c:pt>
                <c:pt idx="301">
                  <c:v>39384</c:v>
                </c:pt>
                <c:pt idx="302">
                  <c:v>39385</c:v>
                </c:pt>
                <c:pt idx="303">
                  <c:v>39386</c:v>
                </c:pt>
                <c:pt idx="304">
                  <c:v>39387</c:v>
                </c:pt>
                <c:pt idx="305">
                  <c:v>39388</c:v>
                </c:pt>
                <c:pt idx="306">
                  <c:v>39389</c:v>
                </c:pt>
                <c:pt idx="307">
                  <c:v>39390</c:v>
                </c:pt>
                <c:pt idx="308">
                  <c:v>39391</c:v>
                </c:pt>
                <c:pt idx="309">
                  <c:v>39392</c:v>
                </c:pt>
                <c:pt idx="310">
                  <c:v>39393</c:v>
                </c:pt>
                <c:pt idx="311">
                  <c:v>39394</c:v>
                </c:pt>
                <c:pt idx="312">
                  <c:v>39395</c:v>
                </c:pt>
                <c:pt idx="313">
                  <c:v>39396</c:v>
                </c:pt>
                <c:pt idx="314">
                  <c:v>39397</c:v>
                </c:pt>
                <c:pt idx="315">
                  <c:v>39398</c:v>
                </c:pt>
                <c:pt idx="316">
                  <c:v>39399</c:v>
                </c:pt>
                <c:pt idx="317">
                  <c:v>39400</c:v>
                </c:pt>
                <c:pt idx="318">
                  <c:v>39401</c:v>
                </c:pt>
                <c:pt idx="319">
                  <c:v>39402</c:v>
                </c:pt>
                <c:pt idx="320">
                  <c:v>39403</c:v>
                </c:pt>
                <c:pt idx="321">
                  <c:v>39404</c:v>
                </c:pt>
                <c:pt idx="322">
                  <c:v>39405</c:v>
                </c:pt>
                <c:pt idx="323">
                  <c:v>39406</c:v>
                </c:pt>
                <c:pt idx="324">
                  <c:v>39407</c:v>
                </c:pt>
                <c:pt idx="325">
                  <c:v>39408</c:v>
                </c:pt>
                <c:pt idx="326">
                  <c:v>39409</c:v>
                </c:pt>
                <c:pt idx="327">
                  <c:v>39410</c:v>
                </c:pt>
                <c:pt idx="328">
                  <c:v>39411</c:v>
                </c:pt>
                <c:pt idx="329">
                  <c:v>39412</c:v>
                </c:pt>
                <c:pt idx="330">
                  <c:v>39413</c:v>
                </c:pt>
                <c:pt idx="331">
                  <c:v>39414</c:v>
                </c:pt>
                <c:pt idx="332">
                  <c:v>39415</c:v>
                </c:pt>
                <c:pt idx="333">
                  <c:v>39416</c:v>
                </c:pt>
                <c:pt idx="334">
                  <c:v>39417</c:v>
                </c:pt>
                <c:pt idx="335">
                  <c:v>39418</c:v>
                </c:pt>
                <c:pt idx="336">
                  <c:v>39419</c:v>
                </c:pt>
                <c:pt idx="337">
                  <c:v>39420</c:v>
                </c:pt>
                <c:pt idx="338">
                  <c:v>39421</c:v>
                </c:pt>
                <c:pt idx="339">
                  <c:v>39422</c:v>
                </c:pt>
                <c:pt idx="340">
                  <c:v>39423</c:v>
                </c:pt>
                <c:pt idx="341">
                  <c:v>39424</c:v>
                </c:pt>
                <c:pt idx="342">
                  <c:v>39425</c:v>
                </c:pt>
                <c:pt idx="343">
                  <c:v>39426</c:v>
                </c:pt>
                <c:pt idx="344">
                  <c:v>39427</c:v>
                </c:pt>
                <c:pt idx="345">
                  <c:v>39428</c:v>
                </c:pt>
                <c:pt idx="346">
                  <c:v>39429</c:v>
                </c:pt>
                <c:pt idx="347">
                  <c:v>39430</c:v>
                </c:pt>
                <c:pt idx="348">
                  <c:v>39431</c:v>
                </c:pt>
                <c:pt idx="349">
                  <c:v>39432</c:v>
                </c:pt>
                <c:pt idx="350">
                  <c:v>39433</c:v>
                </c:pt>
                <c:pt idx="351">
                  <c:v>39434</c:v>
                </c:pt>
                <c:pt idx="352">
                  <c:v>39435</c:v>
                </c:pt>
                <c:pt idx="353">
                  <c:v>39436</c:v>
                </c:pt>
                <c:pt idx="354">
                  <c:v>39437</c:v>
                </c:pt>
                <c:pt idx="355">
                  <c:v>39438</c:v>
                </c:pt>
                <c:pt idx="356">
                  <c:v>39439</c:v>
                </c:pt>
                <c:pt idx="357">
                  <c:v>39440</c:v>
                </c:pt>
                <c:pt idx="358">
                  <c:v>39441</c:v>
                </c:pt>
                <c:pt idx="359">
                  <c:v>39442</c:v>
                </c:pt>
                <c:pt idx="360">
                  <c:v>39443</c:v>
                </c:pt>
                <c:pt idx="361">
                  <c:v>39444</c:v>
                </c:pt>
                <c:pt idx="362">
                  <c:v>39445</c:v>
                </c:pt>
                <c:pt idx="363">
                  <c:v>39446</c:v>
                </c:pt>
                <c:pt idx="364">
                  <c:v>39447</c:v>
                </c:pt>
              </c:numCache>
            </c:numRef>
          </c:cat>
          <c:val>
            <c:numRef>
              <c:f>'2007'!$Q$69:$Q$433</c:f>
              <c:numCache>
                <c:formatCode>General</c:formatCode>
                <c:ptCount val="365"/>
                <c:pt idx="0">
                  <c:v>22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9</c:v>
                </c:pt>
                <c:pt idx="18">
                  <c:v>24</c:v>
                </c:pt>
                <c:pt idx="19">
                  <c:v>5</c:v>
                </c:pt>
                <c:pt idx="20">
                  <c:v>8</c:v>
                </c:pt>
                <c:pt idx="21">
                  <c:v>16</c:v>
                </c:pt>
                <c:pt idx="22">
                  <c:v>22</c:v>
                </c:pt>
                <c:pt idx="23">
                  <c:v>10</c:v>
                </c:pt>
                <c:pt idx="24">
                  <c:v>2</c:v>
                </c:pt>
                <c:pt idx="25">
                  <c:v>26</c:v>
                </c:pt>
                <c:pt idx="26">
                  <c:v>0</c:v>
                </c:pt>
                <c:pt idx="27">
                  <c:v>20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68</c:v>
                </c:pt>
                <c:pt idx="32">
                  <c:v>18</c:v>
                </c:pt>
                <c:pt idx="33">
                  <c:v>28</c:v>
                </c:pt>
                <c:pt idx="34">
                  <c:v>25</c:v>
                </c:pt>
                <c:pt idx="35">
                  <c:v>48</c:v>
                </c:pt>
                <c:pt idx="36">
                  <c:v>46</c:v>
                </c:pt>
                <c:pt idx="37">
                  <c:v>20</c:v>
                </c:pt>
                <c:pt idx="38">
                  <c:v>0</c:v>
                </c:pt>
                <c:pt idx="39">
                  <c:v>0</c:v>
                </c:pt>
                <c:pt idx="40">
                  <c:v>26</c:v>
                </c:pt>
                <c:pt idx="41">
                  <c:v>14</c:v>
                </c:pt>
                <c:pt idx="42">
                  <c:v>0</c:v>
                </c:pt>
                <c:pt idx="43">
                  <c:v>8</c:v>
                </c:pt>
                <c:pt idx="44">
                  <c:v>12</c:v>
                </c:pt>
                <c:pt idx="45">
                  <c:v>2</c:v>
                </c:pt>
                <c:pt idx="46">
                  <c:v>13</c:v>
                </c:pt>
                <c:pt idx="47">
                  <c:v>0</c:v>
                </c:pt>
                <c:pt idx="48">
                  <c:v>10</c:v>
                </c:pt>
                <c:pt idx="49">
                  <c:v>10</c:v>
                </c:pt>
                <c:pt idx="50">
                  <c:v>7</c:v>
                </c:pt>
                <c:pt idx="51">
                  <c:v>28</c:v>
                </c:pt>
                <c:pt idx="52">
                  <c:v>60</c:v>
                </c:pt>
                <c:pt idx="53">
                  <c:v>7</c:v>
                </c:pt>
                <c:pt idx="54">
                  <c:v>30</c:v>
                </c:pt>
                <c:pt idx="55">
                  <c:v>12</c:v>
                </c:pt>
                <c:pt idx="56">
                  <c:v>4</c:v>
                </c:pt>
                <c:pt idx="57">
                  <c:v>0</c:v>
                </c:pt>
                <c:pt idx="58">
                  <c:v>12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8</c:v>
                </c:pt>
                <c:pt idx="64">
                  <c:v>28</c:v>
                </c:pt>
                <c:pt idx="65">
                  <c:v>33</c:v>
                </c:pt>
                <c:pt idx="66">
                  <c:v>0</c:v>
                </c:pt>
                <c:pt idx="67">
                  <c:v>0</c:v>
                </c:pt>
                <c:pt idx="68">
                  <c:v>13</c:v>
                </c:pt>
                <c:pt idx="69">
                  <c:v>6</c:v>
                </c:pt>
                <c:pt idx="70">
                  <c:v>18</c:v>
                </c:pt>
                <c:pt idx="71">
                  <c:v>38</c:v>
                </c:pt>
                <c:pt idx="72">
                  <c:v>62</c:v>
                </c:pt>
                <c:pt idx="73">
                  <c:v>9</c:v>
                </c:pt>
                <c:pt idx="74">
                  <c:v>18</c:v>
                </c:pt>
                <c:pt idx="75">
                  <c:v>0</c:v>
                </c:pt>
                <c:pt idx="76">
                  <c:v>26</c:v>
                </c:pt>
                <c:pt idx="77">
                  <c:v>0</c:v>
                </c:pt>
                <c:pt idx="78">
                  <c:v>42</c:v>
                </c:pt>
                <c:pt idx="79">
                  <c:v>56</c:v>
                </c:pt>
                <c:pt idx="80">
                  <c:v>10</c:v>
                </c:pt>
                <c:pt idx="81">
                  <c:v>3</c:v>
                </c:pt>
                <c:pt idx="82">
                  <c:v>13</c:v>
                </c:pt>
                <c:pt idx="83">
                  <c:v>12</c:v>
                </c:pt>
                <c:pt idx="84">
                  <c:v>0</c:v>
                </c:pt>
                <c:pt idx="85">
                  <c:v>0</c:v>
                </c:pt>
                <c:pt idx="86">
                  <c:v>32</c:v>
                </c:pt>
                <c:pt idx="87">
                  <c:v>39</c:v>
                </c:pt>
                <c:pt idx="88">
                  <c:v>25</c:v>
                </c:pt>
                <c:pt idx="89">
                  <c:v>20</c:v>
                </c:pt>
                <c:pt idx="90">
                  <c:v>20</c:v>
                </c:pt>
                <c:pt idx="91">
                  <c:v>45</c:v>
                </c:pt>
                <c:pt idx="92">
                  <c:v>22</c:v>
                </c:pt>
                <c:pt idx="93">
                  <c:v>14</c:v>
                </c:pt>
                <c:pt idx="94">
                  <c:v>5</c:v>
                </c:pt>
                <c:pt idx="95">
                  <c:v>2</c:v>
                </c:pt>
                <c:pt idx="96">
                  <c:v>4</c:v>
                </c:pt>
                <c:pt idx="97">
                  <c:v>0</c:v>
                </c:pt>
                <c:pt idx="98">
                  <c:v>0</c:v>
                </c:pt>
                <c:pt idx="99">
                  <c:v>17</c:v>
                </c:pt>
                <c:pt idx="100">
                  <c:v>10</c:v>
                </c:pt>
                <c:pt idx="101">
                  <c:v>25</c:v>
                </c:pt>
                <c:pt idx="102">
                  <c:v>0</c:v>
                </c:pt>
                <c:pt idx="103">
                  <c:v>8</c:v>
                </c:pt>
                <c:pt idx="104">
                  <c:v>0</c:v>
                </c:pt>
                <c:pt idx="105">
                  <c:v>0</c:v>
                </c:pt>
                <c:pt idx="106">
                  <c:v>7</c:v>
                </c:pt>
                <c:pt idx="107">
                  <c:v>5</c:v>
                </c:pt>
                <c:pt idx="108">
                  <c:v>11</c:v>
                </c:pt>
                <c:pt idx="109">
                  <c:v>3</c:v>
                </c:pt>
                <c:pt idx="110">
                  <c:v>18</c:v>
                </c:pt>
                <c:pt idx="111">
                  <c:v>12</c:v>
                </c:pt>
                <c:pt idx="112">
                  <c:v>6</c:v>
                </c:pt>
                <c:pt idx="113">
                  <c:v>13</c:v>
                </c:pt>
                <c:pt idx="114">
                  <c:v>5</c:v>
                </c:pt>
                <c:pt idx="115">
                  <c:v>0</c:v>
                </c:pt>
                <c:pt idx="116">
                  <c:v>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9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5</c:v>
                </c:pt>
                <c:pt idx="139">
                  <c:v>11</c:v>
                </c:pt>
                <c:pt idx="140">
                  <c:v>6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17</c:v>
                </c:pt>
                <c:pt idx="149">
                  <c:v>6</c:v>
                </c:pt>
                <c:pt idx="150">
                  <c:v>15</c:v>
                </c:pt>
                <c:pt idx="151">
                  <c:v>17</c:v>
                </c:pt>
                <c:pt idx="152">
                  <c:v>0</c:v>
                </c:pt>
                <c:pt idx="153">
                  <c:v>0</c:v>
                </c:pt>
                <c:pt idx="154">
                  <c:v>35</c:v>
                </c:pt>
                <c:pt idx="155">
                  <c:v>30</c:v>
                </c:pt>
                <c:pt idx="156">
                  <c:v>6</c:v>
                </c:pt>
                <c:pt idx="157">
                  <c:v>25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15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40</c:v>
                </c:pt>
                <c:pt idx="305">
                  <c:v>43</c:v>
                </c:pt>
                <c:pt idx="306">
                  <c:v>45</c:v>
                </c:pt>
                <c:pt idx="307">
                  <c:v>20</c:v>
                </c:pt>
                <c:pt idx="308">
                  <c:v>25</c:v>
                </c:pt>
                <c:pt idx="309">
                  <c:v>15</c:v>
                </c:pt>
                <c:pt idx="310">
                  <c:v>33</c:v>
                </c:pt>
                <c:pt idx="311">
                  <c:v>5</c:v>
                </c:pt>
                <c:pt idx="312">
                  <c:v>0</c:v>
                </c:pt>
                <c:pt idx="313">
                  <c:v>0</c:v>
                </c:pt>
                <c:pt idx="314">
                  <c:v>10</c:v>
                </c:pt>
                <c:pt idx="315">
                  <c:v>7</c:v>
                </c:pt>
                <c:pt idx="316">
                  <c:v>15</c:v>
                </c:pt>
                <c:pt idx="317">
                  <c:v>6</c:v>
                </c:pt>
                <c:pt idx="318">
                  <c:v>0</c:v>
                </c:pt>
                <c:pt idx="319">
                  <c:v>6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10</c:v>
                </c:pt>
                <c:pt idx="332">
                  <c:v>30</c:v>
                </c:pt>
                <c:pt idx="333">
                  <c:v>0</c:v>
                </c:pt>
                <c:pt idx="334">
                  <c:v>0</c:v>
                </c:pt>
                <c:pt idx="335">
                  <c:v>27</c:v>
                </c:pt>
                <c:pt idx="336">
                  <c:v>30</c:v>
                </c:pt>
                <c:pt idx="337">
                  <c:v>52</c:v>
                </c:pt>
                <c:pt idx="338">
                  <c:v>55</c:v>
                </c:pt>
                <c:pt idx="339">
                  <c:v>21</c:v>
                </c:pt>
                <c:pt idx="340">
                  <c:v>3</c:v>
                </c:pt>
                <c:pt idx="341">
                  <c:v>0</c:v>
                </c:pt>
                <c:pt idx="342">
                  <c:v>67</c:v>
                </c:pt>
                <c:pt idx="343">
                  <c:v>12</c:v>
                </c:pt>
                <c:pt idx="344">
                  <c:v>7</c:v>
                </c:pt>
                <c:pt idx="345">
                  <c:v>2</c:v>
                </c:pt>
                <c:pt idx="346">
                  <c:v>29</c:v>
                </c:pt>
                <c:pt idx="347">
                  <c:v>0</c:v>
                </c:pt>
                <c:pt idx="348">
                  <c:v>13</c:v>
                </c:pt>
                <c:pt idx="349">
                  <c:v>16</c:v>
                </c:pt>
                <c:pt idx="350">
                  <c:v>59</c:v>
                </c:pt>
                <c:pt idx="351">
                  <c:v>36</c:v>
                </c:pt>
                <c:pt idx="352">
                  <c:v>42</c:v>
                </c:pt>
                <c:pt idx="353">
                  <c:v>50</c:v>
                </c:pt>
                <c:pt idx="354">
                  <c:v>33</c:v>
                </c:pt>
                <c:pt idx="355">
                  <c:v>15</c:v>
                </c:pt>
                <c:pt idx="356">
                  <c:v>0</c:v>
                </c:pt>
                <c:pt idx="357">
                  <c:v>7</c:v>
                </c:pt>
                <c:pt idx="358">
                  <c:v>97</c:v>
                </c:pt>
                <c:pt idx="359">
                  <c:v>2</c:v>
                </c:pt>
                <c:pt idx="360">
                  <c:v>18</c:v>
                </c:pt>
                <c:pt idx="361">
                  <c:v>5</c:v>
                </c:pt>
                <c:pt idx="362">
                  <c:v>0</c:v>
                </c:pt>
                <c:pt idx="363">
                  <c:v>43</c:v>
                </c:pt>
                <c:pt idx="36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B-4040-B575-52CEA3CC84D6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'2007'!$P$69:$P$433</c:f>
              <c:numCache>
                <c:formatCode>d\-mmm</c:formatCode>
                <c:ptCount val="365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39088</c:v>
                </c:pt>
                <c:pt idx="6">
                  <c:v>39089</c:v>
                </c:pt>
                <c:pt idx="7">
                  <c:v>39090</c:v>
                </c:pt>
                <c:pt idx="8">
                  <c:v>39091</c:v>
                </c:pt>
                <c:pt idx="9">
                  <c:v>39092</c:v>
                </c:pt>
                <c:pt idx="10">
                  <c:v>39093</c:v>
                </c:pt>
                <c:pt idx="11">
                  <c:v>39094</c:v>
                </c:pt>
                <c:pt idx="12">
                  <c:v>39095</c:v>
                </c:pt>
                <c:pt idx="13">
                  <c:v>39096</c:v>
                </c:pt>
                <c:pt idx="14">
                  <c:v>39097</c:v>
                </c:pt>
                <c:pt idx="15">
                  <c:v>39098</c:v>
                </c:pt>
                <c:pt idx="16">
                  <c:v>39099</c:v>
                </c:pt>
                <c:pt idx="17">
                  <c:v>39100</c:v>
                </c:pt>
                <c:pt idx="18">
                  <c:v>39101</c:v>
                </c:pt>
                <c:pt idx="19">
                  <c:v>39102</c:v>
                </c:pt>
                <c:pt idx="20">
                  <c:v>39103</c:v>
                </c:pt>
                <c:pt idx="21">
                  <c:v>39104</c:v>
                </c:pt>
                <c:pt idx="22">
                  <c:v>39105</c:v>
                </c:pt>
                <c:pt idx="23">
                  <c:v>39106</c:v>
                </c:pt>
                <c:pt idx="24">
                  <c:v>39107</c:v>
                </c:pt>
                <c:pt idx="25">
                  <c:v>39108</c:v>
                </c:pt>
                <c:pt idx="26">
                  <c:v>39109</c:v>
                </c:pt>
                <c:pt idx="27">
                  <c:v>39110</c:v>
                </c:pt>
                <c:pt idx="28">
                  <c:v>39111</c:v>
                </c:pt>
                <c:pt idx="29">
                  <c:v>39112</c:v>
                </c:pt>
                <c:pt idx="30">
                  <c:v>39113</c:v>
                </c:pt>
                <c:pt idx="31">
                  <c:v>39114</c:v>
                </c:pt>
                <c:pt idx="32">
                  <c:v>39115</c:v>
                </c:pt>
                <c:pt idx="33">
                  <c:v>39116</c:v>
                </c:pt>
                <c:pt idx="34">
                  <c:v>39117</c:v>
                </c:pt>
                <c:pt idx="35">
                  <c:v>39118</c:v>
                </c:pt>
                <c:pt idx="36">
                  <c:v>39119</c:v>
                </c:pt>
                <c:pt idx="37">
                  <c:v>39120</c:v>
                </c:pt>
                <c:pt idx="38">
                  <c:v>39121</c:v>
                </c:pt>
                <c:pt idx="39">
                  <c:v>39122</c:v>
                </c:pt>
                <c:pt idx="40">
                  <c:v>39123</c:v>
                </c:pt>
                <c:pt idx="41">
                  <c:v>39124</c:v>
                </c:pt>
                <c:pt idx="42">
                  <c:v>39125</c:v>
                </c:pt>
                <c:pt idx="43">
                  <c:v>39126</c:v>
                </c:pt>
                <c:pt idx="44">
                  <c:v>39127</c:v>
                </c:pt>
                <c:pt idx="45">
                  <c:v>39128</c:v>
                </c:pt>
                <c:pt idx="46">
                  <c:v>39129</c:v>
                </c:pt>
                <c:pt idx="47">
                  <c:v>39130</c:v>
                </c:pt>
                <c:pt idx="48">
                  <c:v>39131</c:v>
                </c:pt>
                <c:pt idx="49">
                  <c:v>39132</c:v>
                </c:pt>
                <c:pt idx="50">
                  <c:v>39133</c:v>
                </c:pt>
                <c:pt idx="51">
                  <c:v>39134</c:v>
                </c:pt>
                <c:pt idx="52">
                  <c:v>39135</c:v>
                </c:pt>
                <c:pt idx="53">
                  <c:v>39136</c:v>
                </c:pt>
                <c:pt idx="54">
                  <c:v>39137</c:v>
                </c:pt>
                <c:pt idx="55">
                  <c:v>39138</c:v>
                </c:pt>
                <c:pt idx="56">
                  <c:v>39139</c:v>
                </c:pt>
                <c:pt idx="57">
                  <c:v>39140</c:v>
                </c:pt>
                <c:pt idx="58">
                  <c:v>39141</c:v>
                </c:pt>
                <c:pt idx="59">
                  <c:v>39142</c:v>
                </c:pt>
                <c:pt idx="60">
                  <c:v>39143</c:v>
                </c:pt>
                <c:pt idx="61">
                  <c:v>39144</c:v>
                </c:pt>
                <c:pt idx="62">
                  <c:v>39145</c:v>
                </c:pt>
                <c:pt idx="63">
                  <c:v>39146</c:v>
                </c:pt>
                <c:pt idx="64">
                  <c:v>39147</c:v>
                </c:pt>
                <c:pt idx="65">
                  <c:v>39148</c:v>
                </c:pt>
                <c:pt idx="66">
                  <c:v>39149</c:v>
                </c:pt>
                <c:pt idx="67">
                  <c:v>39150</c:v>
                </c:pt>
                <c:pt idx="68">
                  <c:v>39151</c:v>
                </c:pt>
                <c:pt idx="69">
                  <c:v>39152</c:v>
                </c:pt>
                <c:pt idx="70">
                  <c:v>39153</c:v>
                </c:pt>
                <c:pt idx="71">
                  <c:v>39154</c:v>
                </c:pt>
                <c:pt idx="72">
                  <c:v>39155</c:v>
                </c:pt>
                <c:pt idx="73">
                  <c:v>39156</c:v>
                </c:pt>
                <c:pt idx="74">
                  <c:v>39157</c:v>
                </c:pt>
                <c:pt idx="75">
                  <c:v>39158</c:v>
                </c:pt>
                <c:pt idx="76">
                  <c:v>39159</c:v>
                </c:pt>
                <c:pt idx="77">
                  <c:v>39160</c:v>
                </c:pt>
                <c:pt idx="78">
                  <c:v>39161</c:v>
                </c:pt>
                <c:pt idx="79">
                  <c:v>39162</c:v>
                </c:pt>
                <c:pt idx="80">
                  <c:v>39163</c:v>
                </c:pt>
                <c:pt idx="81">
                  <c:v>39164</c:v>
                </c:pt>
                <c:pt idx="82">
                  <c:v>39165</c:v>
                </c:pt>
                <c:pt idx="83">
                  <c:v>39166</c:v>
                </c:pt>
                <c:pt idx="84">
                  <c:v>39167</c:v>
                </c:pt>
                <c:pt idx="85">
                  <c:v>39168</c:v>
                </c:pt>
                <c:pt idx="86">
                  <c:v>39169</c:v>
                </c:pt>
                <c:pt idx="87">
                  <c:v>39170</c:v>
                </c:pt>
                <c:pt idx="88">
                  <c:v>39171</c:v>
                </c:pt>
                <c:pt idx="89">
                  <c:v>39172</c:v>
                </c:pt>
                <c:pt idx="90">
                  <c:v>39173</c:v>
                </c:pt>
                <c:pt idx="91">
                  <c:v>39174</c:v>
                </c:pt>
                <c:pt idx="92">
                  <c:v>39175</c:v>
                </c:pt>
                <c:pt idx="93">
                  <c:v>39176</c:v>
                </c:pt>
                <c:pt idx="94">
                  <c:v>39177</c:v>
                </c:pt>
                <c:pt idx="95">
                  <c:v>39178</c:v>
                </c:pt>
                <c:pt idx="96">
                  <c:v>39179</c:v>
                </c:pt>
                <c:pt idx="97">
                  <c:v>39180</c:v>
                </c:pt>
                <c:pt idx="98">
                  <c:v>39181</c:v>
                </c:pt>
                <c:pt idx="99">
                  <c:v>39182</c:v>
                </c:pt>
                <c:pt idx="100">
                  <c:v>39183</c:v>
                </c:pt>
                <c:pt idx="101">
                  <c:v>39184</c:v>
                </c:pt>
                <c:pt idx="102">
                  <c:v>39185</c:v>
                </c:pt>
                <c:pt idx="103">
                  <c:v>39186</c:v>
                </c:pt>
                <c:pt idx="104">
                  <c:v>39187</c:v>
                </c:pt>
                <c:pt idx="105">
                  <c:v>39188</c:v>
                </c:pt>
                <c:pt idx="106">
                  <c:v>39189</c:v>
                </c:pt>
                <c:pt idx="107">
                  <c:v>39190</c:v>
                </c:pt>
                <c:pt idx="108">
                  <c:v>39191</c:v>
                </c:pt>
                <c:pt idx="109">
                  <c:v>39192</c:v>
                </c:pt>
                <c:pt idx="110">
                  <c:v>39193</c:v>
                </c:pt>
                <c:pt idx="111">
                  <c:v>39194</c:v>
                </c:pt>
                <c:pt idx="112">
                  <c:v>39195</c:v>
                </c:pt>
                <c:pt idx="113">
                  <c:v>39196</c:v>
                </c:pt>
                <c:pt idx="114">
                  <c:v>39197</c:v>
                </c:pt>
                <c:pt idx="115">
                  <c:v>39198</c:v>
                </c:pt>
                <c:pt idx="116">
                  <c:v>39199</c:v>
                </c:pt>
                <c:pt idx="117">
                  <c:v>39200</c:v>
                </c:pt>
                <c:pt idx="118">
                  <c:v>39201</c:v>
                </c:pt>
                <c:pt idx="119">
                  <c:v>39202</c:v>
                </c:pt>
                <c:pt idx="120">
                  <c:v>39203</c:v>
                </c:pt>
                <c:pt idx="121">
                  <c:v>39204</c:v>
                </c:pt>
                <c:pt idx="122">
                  <c:v>39205</c:v>
                </c:pt>
                <c:pt idx="123">
                  <c:v>39206</c:v>
                </c:pt>
                <c:pt idx="124">
                  <c:v>39207</c:v>
                </c:pt>
                <c:pt idx="125">
                  <c:v>39208</c:v>
                </c:pt>
                <c:pt idx="126">
                  <c:v>39209</c:v>
                </c:pt>
                <c:pt idx="127">
                  <c:v>39210</c:v>
                </c:pt>
                <c:pt idx="128">
                  <c:v>39211</c:v>
                </c:pt>
                <c:pt idx="129">
                  <c:v>39212</c:v>
                </c:pt>
                <c:pt idx="130">
                  <c:v>39213</c:v>
                </c:pt>
                <c:pt idx="131">
                  <c:v>39214</c:v>
                </c:pt>
                <c:pt idx="132">
                  <c:v>39215</c:v>
                </c:pt>
                <c:pt idx="133">
                  <c:v>39216</c:v>
                </c:pt>
                <c:pt idx="134">
                  <c:v>39217</c:v>
                </c:pt>
                <c:pt idx="135">
                  <c:v>39218</c:v>
                </c:pt>
                <c:pt idx="136">
                  <c:v>39219</c:v>
                </c:pt>
                <c:pt idx="137">
                  <c:v>39220</c:v>
                </c:pt>
                <c:pt idx="138">
                  <c:v>39221</c:v>
                </c:pt>
                <c:pt idx="139">
                  <c:v>39222</c:v>
                </c:pt>
                <c:pt idx="140">
                  <c:v>39223</c:v>
                </c:pt>
                <c:pt idx="141">
                  <c:v>39224</c:v>
                </c:pt>
                <c:pt idx="142">
                  <c:v>39225</c:v>
                </c:pt>
                <c:pt idx="143">
                  <c:v>39226</c:v>
                </c:pt>
                <c:pt idx="144">
                  <c:v>39227</c:v>
                </c:pt>
                <c:pt idx="145">
                  <c:v>39228</c:v>
                </c:pt>
                <c:pt idx="146">
                  <c:v>39229</c:v>
                </c:pt>
                <c:pt idx="147">
                  <c:v>39230</c:v>
                </c:pt>
                <c:pt idx="148">
                  <c:v>39231</c:v>
                </c:pt>
                <c:pt idx="149">
                  <c:v>39232</c:v>
                </c:pt>
                <c:pt idx="150">
                  <c:v>39233</c:v>
                </c:pt>
                <c:pt idx="151">
                  <c:v>39234</c:v>
                </c:pt>
                <c:pt idx="152">
                  <c:v>39235</c:v>
                </c:pt>
                <c:pt idx="153">
                  <c:v>39236</c:v>
                </c:pt>
                <c:pt idx="154">
                  <c:v>39237</c:v>
                </c:pt>
                <c:pt idx="155">
                  <c:v>39238</c:v>
                </c:pt>
                <c:pt idx="156">
                  <c:v>39239</c:v>
                </c:pt>
                <c:pt idx="157">
                  <c:v>39240</c:v>
                </c:pt>
                <c:pt idx="158">
                  <c:v>39241</c:v>
                </c:pt>
                <c:pt idx="159">
                  <c:v>39242</c:v>
                </c:pt>
                <c:pt idx="160">
                  <c:v>39243</c:v>
                </c:pt>
                <c:pt idx="161">
                  <c:v>39244</c:v>
                </c:pt>
                <c:pt idx="162">
                  <c:v>39245</c:v>
                </c:pt>
                <c:pt idx="163">
                  <c:v>39246</c:v>
                </c:pt>
                <c:pt idx="164">
                  <c:v>39247</c:v>
                </c:pt>
                <c:pt idx="165">
                  <c:v>39248</c:v>
                </c:pt>
                <c:pt idx="166">
                  <c:v>39249</c:v>
                </c:pt>
                <c:pt idx="167">
                  <c:v>39250</c:v>
                </c:pt>
                <c:pt idx="168">
                  <c:v>39251</c:v>
                </c:pt>
                <c:pt idx="169">
                  <c:v>39252</c:v>
                </c:pt>
                <c:pt idx="170">
                  <c:v>39253</c:v>
                </c:pt>
                <c:pt idx="171">
                  <c:v>39254</c:v>
                </c:pt>
                <c:pt idx="172">
                  <c:v>39255</c:v>
                </c:pt>
                <c:pt idx="173">
                  <c:v>39256</c:v>
                </c:pt>
                <c:pt idx="174">
                  <c:v>39257</c:v>
                </c:pt>
                <c:pt idx="175">
                  <c:v>39258</c:v>
                </c:pt>
                <c:pt idx="176">
                  <c:v>39259</c:v>
                </c:pt>
                <c:pt idx="177">
                  <c:v>39260</c:v>
                </c:pt>
                <c:pt idx="178">
                  <c:v>39261</c:v>
                </c:pt>
                <c:pt idx="179">
                  <c:v>39262</c:v>
                </c:pt>
                <c:pt idx="180">
                  <c:v>39263</c:v>
                </c:pt>
                <c:pt idx="181">
                  <c:v>39264</c:v>
                </c:pt>
                <c:pt idx="182">
                  <c:v>39265</c:v>
                </c:pt>
                <c:pt idx="183">
                  <c:v>39266</c:v>
                </c:pt>
                <c:pt idx="184">
                  <c:v>39267</c:v>
                </c:pt>
                <c:pt idx="185">
                  <c:v>39268</c:v>
                </c:pt>
                <c:pt idx="186">
                  <c:v>39269</c:v>
                </c:pt>
                <c:pt idx="187">
                  <c:v>39270</c:v>
                </c:pt>
                <c:pt idx="188">
                  <c:v>39271</c:v>
                </c:pt>
                <c:pt idx="189">
                  <c:v>39272</c:v>
                </c:pt>
                <c:pt idx="190">
                  <c:v>39273</c:v>
                </c:pt>
                <c:pt idx="191">
                  <c:v>39274</c:v>
                </c:pt>
                <c:pt idx="192">
                  <c:v>39275</c:v>
                </c:pt>
                <c:pt idx="193">
                  <c:v>39276</c:v>
                </c:pt>
                <c:pt idx="194">
                  <c:v>39277</c:v>
                </c:pt>
                <c:pt idx="195">
                  <c:v>39278</c:v>
                </c:pt>
                <c:pt idx="196">
                  <c:v>39279</c:v>
                </c:pt>
                <c:pt idx="197">
                  <c:v>39280</c:v>
                </c:pt>
                <c:pt idx="198">
                  <c:v>39281</c:v>
                </c:pt>
                <c:pt idx="199">
                  <c:v>39282</c:v>
                </c:pt>
                <c:pt idx="200">
                  <c:v>39283</c:v>
                </c:pt>
                <c:pt idx="201">
                  <c:v>39284</c:v>
                </c:pt>
                <c:pt idx="202">
                  <c:v>39285</c:v>
                </c:pt>
                <c:pt idx="203">
                  <c:v>39286</c:v>
                </c:pt>
                <c:pt idx="204">
                  <c:v>39287</c:v>
                </c:pt>
                <c:pt idx="205">
                  <c:v>39288</c:v>
                </c:pt>
                <c:pt idx="206">
                  <c:v>39289</c:v>
                </c:pt>
                <c:pt idx="207">
                  <c:v>39290</c:v>
                </c:pt>
                <c:pt idx="208">
                  <c:v>39291</c:v>
                </c:pt>
                <c:pt idx="209">
                  <c:v>39292</c:v>
                </c:pt>
                <c:pt idx="210">
                  <c:v>39293</c:v>
                </c:pt>
                <c:pt idx="211">
                  <c:v>39294</c:v>
                </c:pt>
                <c:pt idx="212">
                  <c:v>39295</c:v>
                </c:pt>
                <c:pt idx="213">
                  <c:v>39296</c:v>
                </c:pt>
                <c:pt idx="214">
                  <c:v>39297</c:v>
                </c:pt>
                <c:pt idx="215">
                  <c:v>39298</c:v>
                </c:pt>
                <c:pt idx="216">
                  <c:v>39299</c:v>
                </c:pt>
                <c:pt idx="217">
                  <c:v>39300</c:v>
                </c:pt>
                <c:pt idx="218">
                  <c:v>39301</c:v>
                </c:pt>
                <c:pt idx="219">
                  <c:v>39302</c:v>
                </c:pt>
                <c:pt idx="220">
                  <c:v>39303</c:v>
                </c:pt>
                <c:pt idx="221">
                  <c:v>39304</c:v>
                </c:pt>
                <c:pt idx="222">
                  <c:v>39305</c:v>
                </c:pt>
                <c:pt idx="223">
                  <c:v>39306</c:v>
                </c:pt>
                <c:pt idx="224">
                  <c:v>39307</c:v>
                </c:pt>
                <c:pt idx="225">
                  <c:v>39308</c:v>
                </c:pt>
                <c:pt idx="226">
                  <c:v>39309</c:v>
                </c:pt>
                <c:pt idx="227">
                  <c:v>39310</c:v>
                </c:pt>
                <c:pt idx="228">
                  <c:v>39311</c:v>
                </c:pt>
                <c:pt idx="229">
                  <c:v>39312</c:v>
                </c:pt>
                <c:pt idx="230">
                  <c:v>39313</c:v>
                </c:pt>
                <c:pt idx="231">
                  <c:v>39314</c:v>
                </c:pt>
                <c:pt idx="232">
                  <c:v>39315</c:v>
                </c:pt>
                <c:pt idx="233">
                  <c:v>39316</c:v>
                </c:pt>
                <c:pt idx="234">
                  <c:v>39317</c:v>
                </c:pt>
                <c:pt idx="235">
                  <c:v>39318</c:v>
                </c:pt>
                <c:pt idx="236">
                  <c:v>39319</c:v>
                </c:pt>
                <c:pt idx="237">
                  <c:v>39320</c:v>
                </c:pt>
                <c:pt idx="238">
                  <c:v>39321</c:v>
                </c:pt>
                <c:pt idx="239">
                  <c:v>39322</c:v>
                </c:pt>
                <c:pt idx="240">
                  <c:v>39323</c:v>
                </c:pt>
                <c:pt idx="241">
                  <c:v>39324</c:v>
                </c:pt>
                <c:pt idx="242">
                  <c:v>39325</c:v>
                </c:pt>
                <c:pt idx="243">
                  <c:v>39326</c:v>
                </c:pt>
                <c:pt idx="244">
                  <c:v>39327</c:v>
                </c:pt>
                <c:pt idx="245">
                  <c:v>39328</c:v>
                </c:pt>
                <c:pt idx="246">
                  <c:v>39329</c:v>
                </c:pt>
                <c:pt idx="247">
                  <c:v>39330</c:v>
                </c:pt>
                <c:pt idx="248">
                  <c:v>39331</c:v>
                </c:pt>
                <c:pt idx="249">
                  <c:v>39332</c:v>
                </c:pt>
                <c:pt idx="250">
                  <c:v>39333</c:v>
                </c:pt>
                <c:pt idx="251">
                  <c:v>39334</c:v>
                </c:pt>
                <c:pt idx="252">
                  <c:v>39335</c:v>
                </c:pt>
                <c:pt idx="253">
                  <c:v>39336</c:v>
                </c:pt>
                <c:pt idx="254">
                  <c:v>39337</c:v>
                </c:pt>
                <c:pt idx="255">
                  <c:v>39338</c:v>
                </c:pt>
                <c:pt idx="256">
                  <c:v>39339</c:v>
                </c:pt>
                <c:pt idx="257">
                  <c:v>39340</c:v>
                </c:pt>
                <c:pt idx="258">
                  <c:v>39341</c:v>
                </c:pt>
                <c:pt idx="259">
                  <c:v>39342</c:v>
                </c:pt>
                <c:pt idx="260">
                  <c:v>39343</c:v>
                </c:pt>
                <c:pt idx="261">
                  <c:v>39344</c:v>
                </c:pt>
                <c:pt idx="262">
                  <c:v>39345</c:v>
                </c:pt>
                <c:pt idx="263">
                  <c:v>39346</c:v>
                </c:pt>
                <c:pt idx="264">
                  <c:v>39347</c:v>
                </c:pt>
                <c:pt idx="265">
                  <c:v>39348</c:v>
                </c:pt>
                <c:pt idx="266">
                  <c:v>39349</c:v>
                </c:pt>
                <c:pt idx="267">
                  <c:v>39350</c:v>
                </c:pt>
                <c:pt idx="268">
                  <c:v>39351</c:v>
                </c:pt>
                <c:pt idx="269">
                  <c:v>39352</c:v>
                </c:pt>
                <c:pt idx="270">
                  <c:v>39353</c:v>
                </c:pt>
                <c:pt idx="271">
                  <c:v>39354</c:v>
                </c:pt>
                <c:pt idx="272">
                  <c:v>39355</c:v>
                </c:pt>
                <c:pt idx="273">
                  <c:v>39356</c:v>
                </c:pt>
                <c:pt idx="274">
                  <c:v>39357</c:v>
                </c:pt>
                <c:pt idx="275">
                  <c:v>39358</c:v>
                </c:pt>
                <c:pt idx="276">
                  <c:v>39359</c:v>
                </c:pt>
                <c:pt idx="277">
                  <c:v>39360</c:v>
                </c:pt>
                <c:pt idx="278">
                  <c:v>39361</c:v>
                </c:pt>
                <c:pt idx="279">
                  <c:v>39362</c:v>
                </c:pt>
                <c:pt idx="280">
                  <c:v>39363</c:v>
                </c:pt>
                <c:pt idx="281">
                  <c:v>39364</c:v>
                </c:pt>
                <c:pt idx="282">
                  <c:v>39365</c:v>
                </c:pt>
                <c:pt idx="283">
                  <c:v>39366</c:v>
                </c:pt>
                <c:pt idx="284">
                  <c:v>39367</c:v>
                </c:pt>
                <c:pt idx="285">
                  <c:v>39368</c:v>
                </c:pt>
                <c:pt idx="286">
                  <c:v>39369</c:v>
                </c:pt>
                <c:pt idx="287">
                  <c:v>39370</c:v>
                </c:pt>
                <c:pt idx="288">
                  <c:v>39371</c:v>
                </c:pt>
                <c:pt idx="289">
                  <c:v>39372</c:v>
                </c:pt>
                <c:pt idx="290">
                  <c:v>39373</c:v>
                </c:pt>
                <c:pt idx="291">
                  <c:v>39374</c:v>
                </c:pt>
                <c:pt idx="292">
                  <c:v>39375</c:v>
                </c:pt>
                <c:pt idx="293">
                  <c:v>39376</c:v>
                </c:pt>
                <c:pt idx="294">
                  <c:v>39377</c:v>
                </c:pt>
                <c:pt idx="295">
                  <c:v>39378</c:v>
                </c:pt>
                <c:pt idx="296">
                  <c:v>39379</c:v>
                </c:pt>
                <c:pt idx="297">
                  <c:v>39380</c:v>
                </c:pt>
                <c:pt idx="298">
                  <c:v>39381</c:v>
                </c:pt>
                <c:pt idx="299">
                  <c:v>39382</c:v>
                </c:pt>
                <c:pt idx="300">
                  <c:v>39383</c:v>
                </c:pt>
                <c:pt idx="301">
                  <c:v>39384</c:v>
                </c:pt>
                <c:pt idx="302">
                  <c:v>39385</c:v>
                </c:pt>
                <c:pt idx="303">
                  <c:v>39386</c:v>
                </c:pt>
                <c:pt idx="304">
                  <c:v>39387</c:v>
                </c:pt>
                <c:pt idx="305">
                  <c:v>39388</c:v>
                </c:pt>
                <c:pt idx="306">
                  <c:v>39389</c:v>
                </c:pt>
                <c:pt idx="307">
                  <c:v>39390</c:v>
                </c:pt>
                <c:pt idx="308">
                  <c:v>39391</c:v>
                </c:pt>
                <c:pt idx="309">
                  <c:v>39392</c:v>
                </c:pt>
                <c:pt idx="310">
                  <c:v>39393</c:v>
                </c:pt>
                <c:pt idx="311">
                  <c:v>39394</c:v>
                </c:pt>
                <c:pt idx="312">
                  <c:v>39395</c:v>
                </c:pt>
                <c:pt idx="313">
                  <c:v>39396</c:v>
                </c:pt>
                <c:pt idx="314">
                  <c:v>39397</c:v>
                </c:pt>
                <c:pt idx="315">
                  <c:v>39398</c:v>
                </c:pt>
                <c:pt idx="316">
                  <c:v>39399</c:v>
                </c:pt>
                <c:pt idx="317">
                  <c:v>39400</c:v>
                </c:pt>
                <c:pt idx="318">
                  <c:v>39401</c:v>
                </c:pt>
                <c:pt idx="319">
                  <c:v>39402</c:v>
                </c:pt>
                <c:pt idx="320">
                  <c:v>39403</c:v>
                </c:pt>
                <c:pt idx="321">
                  <c:v>39404</c:v>
                </c:pt>
                <c:pt idx="322">
                  <c:v>39405</c:v>
                </c:pt>
                <c:pt idx="323">
                  <c:v>39406</c:v>
                </c:pt>
                <c:pt idx="324">
                  <c:v>39407</c:v>
                </c:pt>
                <c:pt idx="325">
                  <c:v>39408</c:v>
                </c:pt>
                <c:pt idx="326">
                  <c:v>39409</c:v>
                </c:pt>
                <c:pt idx="327">
                  <c:v>39410</c:v>
                </c:pt>
                <c:pt idx="328">
                  <c:v>39411</c:v>
                </c:pt>
                <c:pt idx="329">
                  <c:v>39412</c:v>
                </c:pt>
                <c:pt idx="330">
                  <c:v>39413</c:v>
                </c:pt>
                <c:pt idx="331">
                  <c:v>39414</c:v>
                </c:pt>
                <c:pt idx="332">
                  <c:v>39415</c:v>
                </c:pt>
                <c:pt idx="333">
                  <c:v>39416</c:v>
                </c:pt>
                <c:pt idx="334">
                  <c:v>39417</c:v>
                </c:pt>
                <c:pt idx="335">
                  <c:v>39418</c:v>
                </c:pt>
                <c:pt idx="336">
                  <c:v>39419</c:v>
                </c:pt>
                <c:pt idx="337">
                  <c:v>39420</c:v>
                </c:pt>
                <c:pt idx="338">
                  <c:v>39421</c:v>
                </c:pt>
                <c:pt idx="339">
                  <c:v>39422</c:v>
                </c:pt>
                <c:pt idx="340">
                  <c:v>39423</c:v>
                </c:pt>
                <c:pt idx="341">
                  <c:v>39424</c:v>
                </c:pt>
                <c:pt idx="342">
                  <c:v>39425</c:v>
                </c:pt>
                <c:pt idx="343">
                  <c:v>39426</c:v>
                </c:pt>
                <c:pt idx="344">
                  <c:v>39427</c:v>
                </c:pt>
                <c:pt idx="345">
                  <c:v>39428</c:v>
                </c:pt>
                <c:pt idx="346">
                  <c:v>39429</c:v>
                </c:pt>
                <c:pt idx="347">
                  <c:v>39430</c:v>
                </c:pt>
                <c:pt idx="348">
                  <c:v>39431</c:v>
                </c:pt>
                <c:pt idx="349">
                  <c:v>39432</c:v>
                </c:pt>
                <c:pt idx="350">
                  <c:v>39433</c:v>
                </c:pt>
                <c:pt idx="351">
                  <c:v>39434</c:v>
                </c:pt>
                <c:pt idx="352">
                  <c:v>39435</c:v>
                </c:pt>
                <c:pt idx="353">
                  <c:v>39436</c:v>
                </c:pt>
                <c:pt idx="354">
                  <c:v>39437</c:v>
                </c:pt>
                <c:pt idx="355">
                  <c:v>39438</c:v>
                </c:pt>
                <c:pt idx="356">
                  <c:v>39439</c:v>
                </c:pt>
                <c:pt idx="357">
                  <c:v>39440</c:v>
                </c:pt>
                <c:pt idx="358">
                  <c:v>39441</c:v>
                </c:pt>
                <c:pt idx="359">
                  <c:v>39442</c:v>
                </c:pt>
                <c:pt idx="360">
                  <c:v>39443</c:v>
                </c:pt>
                <c:pt idx="361">
                  <c:v>39444</c:v>
                </c:pt>
                <c:pt idx="362">
                  <c:v>39445</c:v>
                </c:pt>
                <c:pt idx="363">
                  <c:v>39446</c:v>
                </c:pt>
                <c:pt idx="364">
                  <c:v>39447</c:v>
                </c:pt>
              </c:numCache>
            </c:numRef>
          </c:cat>
          <c:val>
            <c:numRef>
              <c:f>'2007'!$R$69:$R$433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B-4040-B575-52CEA3CC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340152"/>
        <c:axId val="2081344152"/>
      </c:barChart>
      <c:dateAx>
        <c:axId val="208134015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344152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1344152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13401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09335696285701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'2007'!$B$51:$M$51</c:f>
              <c:numCache>
                <c:formatCode>0</c:formatCode>
                <c:ptCount val="12"/>
                <c:pt idx="0">
                  <c:v>26</c:v>
                </c:pt>
                <c:pt idx="1">
                  <c:v>68</c:v>
                </c:pt>
                <c:pt idx="2">
                  <c:v>62</c:v>
                </c:pt>
                <c:pt idx="3">
                  <c:v>45</c:v>
                </c:pt>
                <c:pt idx="4">
                  <c:v>17</c:v>
                </c:pt>
                <c:pt idx="5">
                  <c:v>35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45</c:v>
                </c:pt>
                <c:pt idx="1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C-475E-81CA-4A88F17D3633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'2007'!$B$19:$M$19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'2007'!$B$52:$M$52</c:f>
              <c:numCache>
                <c:formatCode>0</c:formatCode>
                <c:ptCount val="12"/>
                <c:pt idx="0">
                  <c:v>176</c:v>
                </c:pt>
                <c:pt idx="1">
                  <c:v>508</c:v>
                </c:pt>
                <c:pt idx="2">
                  <c:v>514</c:v>
                </c:pt>
                <c:pt idx="3">
                  <c:v>254</c:v>
                </c:pt>
                <c:pt idx="4">
                  <c:v>93</c:v>
                </c:pt>
                <c:pt idx="5">
                  <c:v>140</c:v>
                </c:pt>
                <c:pt idx="6">
                  <c:v>27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310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C-475E-81CA-4A88F17D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1388312"/>
        <c:axId val="2081392280"/>
      </c:barChart>
      <c:catAx>
        <c:axId val="208138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392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139228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138831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349532350638403E-2"/>
          <c:y val="5.4744623105010902E-2"/>
          <c:w val="0.90706429467778804"/>
          <c:h val="0.72627866652647899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'2008'!$B$51:$M$51</c:f>
              <c:numCache>
                <c:formatCode>0</c:formatCode>
                <c:ptCount val="12"/>
                <c:pt idx="0">
                  <c:v>69</c:v>
                </c:pt>
                <c:pt idx="1">
                  <c:v>72</c:v>
                </c:pt>
                <c:pt idx="2">
                  <c:v>64</c:v>
                </c:pt>
                <c:pt idx="3">
                  <c:v>98</c:v>
                </c:pt>
                <c:pt idx="4">
                  <c:v>115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AF-4CD7-A958-C31E89895AB9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'2008'!$B$52:$M$52</c:f>
              <c:numCache>
                <c:formatCode>0</c:formatCode>
                <c:ptCount val="12"/>
                <c:pt idx="0">
                  <c:v>294</c:v>
                </c:pt>
                <c:pt idx="1">
                  <c:v>330</c:v>
                </c:pt>
                <c:pt idx="2">
                  <c:v>270</c:v>
                </c:pt>
                <c:pt idx="3">
                  <c:v>270</c:v>
                </c:pt>
                <c:pt idx="4">
                  <c:v>334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AF-4CD7-A958-C31E8989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418168"/>
        <c:axId val="2080414184"/>
      </c:barChart>
      <c:catAx>
        <c:axId val="2080418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414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414184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418168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7151236804915"/>
          <c:y val="0.90155497436838095"/>
          <c:w val="0.23110469216718299"/>
          <c:h val="8.80829572658762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paperSize="5" orientation="landscape" horizontalDpi="-4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Jumlah Curah Hujan Bulanan  (mm/bln)</a:t>
            </a:r>
          </a:p>
        </c:rich>
      </c:tx>
      <c:layout>
        <c:manualLayout>
          <c:xMode val="edge"/>
          <c:yMode val="edge"/>
          <c:x val="0.311912225705329"/>
          <c:y val="3.559870550161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504702194357306E-2"/>
          <c:y val="0.15857655294470899"/>
          <c:w val="0.90282131661442"/>
          <c:h val="0.63106995559628998"/>
        </c:manualLayout>
      </c:layout>
      <c:barChart>
        <c:barDir val="col"/>
        <c:grouping val="clustered"/>
        <c:varyColors val="0"/>
        <c:ser>
          <c:idx val="1"/>
          <c:order val="1"/>
          <c:tx>
            <c:v>Rerata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bulanan!$B$10:$M$10</c:f>
              <c:strCache>
                <c:ptCount val="12"/>
                <c:pt idx="0">
                  <c:v>Jan</c:v>
                </c:pt>
                <c:pt idx="1">
                  <c:v>Peb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bulanan!$B$38:$M$38</c:f>
              <c:numCache>
                <c:formatCode>0.0</c:formatCode>
                <c:ptCount val="12"/>
                <c:pt idx="0">
                  <c:v>472.33333333333331</c:v>
                </c:pt>
                <c:pt idx="1">
                  <c:v>444.70833333333331</c:v>
                </c:pt>
                <c:pt idx="2">
                  <c:v>362.33333333333331</c:v>
                </c:pt>
                <c:pt idx="3">
                  <c:v>269.45833333333331</c:v>
                </c:pt>
                <c:pt idx="4">
                  <c:v>176.95833333333334</c:v>
                </c:pt>
                <c:pt idx="5">
                  <c:v>109.125</c:v>
                </c:pt>
                <c:pt idx="6">
                  <c:v>43.625</c:v>
                </c:pt>
                <c:pt idx="7">
                  <c:v>31.041666666666668</c:v>
                </c:pt>
                <c:pt idx="8">
                  <c:v>37.125</c:v>
                </c:pt>
                <c:pt idx="9">
                  <c:v>167.30434782608697</c:v>
                </c:pt>
                <c:pt idx="10">
                  <c:v>285.3478260869565</c:v>
                </c:pt>
                <c:pt idx="11">
                  <c:v>377.04761904761904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4-4829-97DD-1F71D306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709064"/>
        <c:axId val="2082712696"/>
      </c:barChart>
      <c:lineChart>
        <c:grouping val="standard"/>
        <c:varyColors val="0"/>
        <c:ser>
          <c:idx val="0"/>
          <c:order val="0"/>
          <c:tx>
            <c:v>Max</c:v>
          </c:tx>
          <c:spPr>
            <a:ln w="25400">
              <a:solidFill>
                <a:srgbClr val="333333"/>
              </a:solidFill>
              <a:prstDash val="sysDash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bulanan!$B$10:$M$10</c:f>
              <c:strCache>
                <c:ptCount val="12"/>
                <c:pt idx="0">
                  <c:v>Jan</c:v>
                </c:pt>
                <c:pt idx="1">
                  <c:v>Peb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bulanan!$B$37:$M$37</c:f>
              <c:numCache>
                <c:formatCode>0.0</c:formatCode>
                <c:ptCount val="12"/>
                <c:pt idx="0">
                  <c:v>784</c:v>
                </c:pt>
                <c:pt idx="1">
                  <c:v>761</c:v>
                </c:pt>
                <c:pt idx="2">
                  <c:v>704</c:v>
                </c:pt>
                <c:pt idx="3">
                  <c:v>512</c:v>
                </c:pt>
                <c:pt idx="4">
                  <c:v>383</c:v>
                </c:pt>
                <c:pt idx="5">
                  <c:v>615</c:v>
                </c:pt>
                <c:pt idx="6">
                  <c:v>244</c:v>
                </c:pt>
                <c:pt idx="7">
                  <c:v>131</c:v>
                </c:pt>
                <c:pt idx="8">
                  <c:v>381</c:v>
                </c:pt>
                <c:pt idx="9">
                  <c:v>504</c:v>
                </c:pt>
                <c:pt idx="10">
                  <c:v>602</c:v>
                </c:pt>
                <c:pt idx="11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4-4829-97DD-1F71D30683CB}"/>
            </c:ext>
          </c:extLst>
        </c:ser>
        <c:ser>
          <c:idx val="2"/>
          <c:order val="2"/>
          <c:tx>
            <c:v>Min</c:v>
          </c:tx>
          <c:spPr>
            <a:ln w="25400">
              <a:solidFill>
                <a:srgbClr val="339966"/>
              </a:solidFill>
              <a:prstDash val="lgDash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bulanan!$B$10:$M$10</c:f>
              <c:strCache>
                <c:ptCount val="12"/>
                <c:pt idx="0">
                  <c:v>Jan</c:v>
                </c:pt>
                <c:pt idx="1">
                  <c:v>Peb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bulanan!$B$39:$M$39</c:f>
              <c:numCache>
                <c:formatCode>0.0</c:formatCode>
                <c:ptCount val="12"/>
                <c:pt idx="0">
                  <c:v>176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38</c:v>
                </c:pt>
                <c:pt idx="11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4-4829-97DD-1F71D306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709064"/>
        <c:axId val="2082712696"/>
      </c:lineChart>
      <c:catAx>
        <c:axId val="2082709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712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712696"/>
        <c:scaling>
          <c:orientation val="minMax"/>
        </c:scaling>
        <c:delete val="0"/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Curah Hujan (mm )</a:t>
                </a:r>
              </a:p>
            </c:rich>
          </c:tx>
          <c:layout>
            <c:manualLayout>
              <c:xMode val="edge"/>
              <c:yMode val="edge"/>
              <c:x val="7.8369905956112793E-3"/>
              <c:y val="0.317153122849935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7090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43270094331297"/>
          <c:y val="0.90825535498603205"/>
          <c:w val="0.31307543606405802"/>
          <c:h val="8.2568668635093795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349532350638403E-2"/>
          <c:y val="0.16"/>
          <c:w val="0.915738406785363"/>
          <c:h val="0.62545454545454504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'2008'!$B$19:$M$19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'2008'!$B$53:$M$53</c:f>
              <c:numCache>
                <c:formatCode>0</c:formatCode>
                <c:ptCount val="12"/>
                <c:pt idx="0">
                  <c:v>18</c:v>
                </c:pt>
                <c:pt idx="1">
                  <c:v>17</c:v>
                </c:pt>
                <c:pt idx="2">
                  <c:v>14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5-4706-ADAC-B4873898C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0384584"/>
        <c:axId val="2080380600"/>
      </c:barChart>
      <c:catAx>
        <c:axId val="208038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380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0380600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0384584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55088340904002E-2"/>
          <c:y val="4.7761194029850698E-2"/>
          <c:w val="0.87106510543441995"/>
          <c:h val="0.820895522388059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'2008'!$P$69:$P$434</c:f>
              <c:numCache>
                <c:formatCode>d\-mmm</c:formatCode>
                <c:ptCount val="36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</c:numCache>
            </c:numRef>
          </c:cat>
          <c:val>
            <c:numRef>
              <c:f>'2008'!$Q$69:$Q$434</c:f>
              <c:numCache>
                <c:formatCode>General</c:formatCode>
                <c:ptCount val="366"/>
                <c:pt idx="0">
                  <c:v>25</c:v>
                </c:pt>
                <c:pt idx="1">
                  <c:v>5</c:v>
                </c:pt>
                <c:pt idx="2">
                  <c:v>69</c:v>
                </c:pt>
                <c:pt idx="3">
                  <c:v>7</c:v>
                </c:pt>
                <c:pt idx="4">
                  <c:v>18</c:v>
                </c:pt>
                <c:pt idx="5">
                  <c:v>6</c:v>
                </c:pt>
                <c:pt idx="6">
                  <c:v>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2</c:v>
                </c:pt>
                <c:pt idx="15">
                  <c:v>0</c:v>
                </c:pt>
                <c:pt idx="16">
                  <c:v>12</c:v>
                </c:pt>
                <c:pt idx="17">
                  <c:v>19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</c:v>
                </c:pt>
                <c:pt idx="25">
                  <c:v>5</c:v>
                </c:pt>
                <c:pt idx="26">
                  <c:v>14</c:v>
                </c:pt>
                <c:pt idx="27">
                  <c:v>3</c:v>
                </c:pt>
                <c:pt idx="28">
                  <c:v>23</c:v>
                </c:pt>
                <c:pt idx="29">
                  <c:v>10</c:v>
                </c:pt>
                <c:pt idx="30">
                  <c:v>4</c:v>
                </c:pt>
                <c:pt idx="31">
                  <c:v>8</c:v>
                </c:pt>
                <c:pt idx="32">
                  <c:v>6</c:v>
                </c:pt>
                <c:pt idx="33">
                  <c:v>19</c:v>
                </c:pt>
                <c:pt idx="34">
                  <c:v>72</c:v>
                </c:pt>
                <c:pt idx="35">
                  <c:v>0</c:v>
                </c:pt>
                <c:pt idx="36">
                  <c:v>5</c:v>
                </c:pt>
                <c:pt idx="37">
                  <c:v>32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19</c:v>
                </c:pt>
                <c:pt idx="42">
                  <c:v>18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20</c:v>
                </c:pt>
                <c:pt idx="53">
                  <c:v>5</c:v>
                </c:pt>
                <c:pt idx="54">
                  <c:v>27</c:v>
                </c:pt>
                <c:pt idx="55">
                  <c:v>36</c:v>
                </c:pt>
                <c:pt idx="56">
                  <c:v>22</c:v>
                </c:pt>
                <c:pt idx="57">
                  <c:v>30</c:v>
                </c:pt>
                <c:pt idx="58">
                  <c:v>2</c:v>
                </c:pt>
                <c:pt idx="59">
                  <c:v>0</c:v>
                </c:pt>
                <c:pt idx="60">
                  <c:v>16</c:v>
                </c:pt>
                <c:pt idx="61">
                  <c:v>0</c:v>
                </c:pt>
                <c:pt idx="62">
                  <c:v>3</c:v>
                </c:pt>
                <c:pt idx="63">
                  <c:v>5</c:v>
                </c:pt>
                <c:pt idx="64">
                  <c:v>21</c:v>
                </c:pt>
                <c:pt idx="65">
                  <c:v>10</c:v>
                </c:pt>
                <c:pt idx="66">
                  <c:v>7</c:v>
                </c:pt>
                <c:pt idx="67">
                  <c:v>25</c:v>
                </c:pt>
                <c:pt idx="68">
                  <c:v>30</c:v>
                </c:pt>
                <c:pt idx="69">
                  <c:v>64</c:v>
                </c:pt>
                <c:pt idx="70">
                  <c:v>20</c:v>
                </c:pt>
                <c:pt idx="71">
                  <c:v>8</c:v>
                </c:pt>
                <c:pt idx="72">
                  <c:v>12</c:v>
                </c:pt>
                <c:pt idx="73">
                  <c:v>22</c:v>
                </c:pt>
                <c:pt idx="74">
                  <c:v>27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9</c:v>
                </c:pt>
                <c:pt idx="93">
                  <c:v>20</c:v>
                </c:pt>
                <c:pt idx="94">
                  <c:v>3</c:v>
                </c:pt>
                <c:pt idx="95">
                  <c:v>23</c:v>
                </c:pt>
                <c:pt idx="96">
                  <c:v>5</c:v>
                </c:pt>
                <c:pt idx="97">
                  <c:v>0</c:v>
                </c:pt>
                <c:pt idx="98">
                  <c:v>22</c:v>
                </c:pt>
                <c:pt idx="99">
                  <c:v>98</c:v>
                </c:pt>
                <c:pt idx="100">
                  <c:v>0</c:v>
                </c:pt>
                <c:pt idx="101">
                  <c:v>2</c:v>
                </c:pt>
                <c:pt idx="102">
                  <c:v>7</c:v>
                </c:pt>
                <c:pt idx="103">
                  <c:v>25</c:v>
                </c:pt>
                <c:pt idx="104">
                  <c:v>0</c:v>
                </c:pt>
                <c:pt idx="105">
                  <c:v>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10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16</c:v>
                </c:pt>
                <c:pt idx="120">
                  <c:v>0</c:v>
                </c:pt>
                <c:pt idx="121">
                  <c:v>115</c:v>
                </c:pt>
                <c:pt idx="122">
                  <c:v>0</c:v>
                </c:pt>
                <c:pt idx="123">
                  <c:v>10</c:v>
                </c:pt>
                <c:pt idx="124">
                  <c:v>28</c:v>
                </c:pt>
                <c:pt idx="125">
                  <c:v>20</c:v>
                </c:pt>
                <c:pt idx="126">
                  <c:v>55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20</c:v>
                </c:pt>
                <c:pt idx="137">
                  <c:v>0</c:v>
                </c:pt>
                <c:pt idx="138">
                  <c:v>18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43</c:v>
                </c:pt>
                <c:pt idx="143">
                  <c:v>22</c:v>
                </c:pt>
                <c:pt idx="144">
                  <c:v>0</c:v>
                </c:pt>
                <c:pt idx="145">
                  <c:v>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15</c:v>
                </c:pt>
                <c:pt idx="164">
                  <c:v>13</c:v>
                </c:pt>
                <c:pt idx="165">
                  <c:v>1</c:v>
                </c:pt>
                <c:pt idx="166">
                  <c:v>10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3-40C7-87A1-75DDF6CFBB67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'2008'!$P$69:$P$434</c:f>
              <c:numCache>
                <c:formatCode>d\-mmm</c:formatCode>
                <c:ptCount val="366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</c:numCache>
            </c:numRef>
          </c:cat>
          <c:val>
            <c:numRef>
              <c:f>'2008'!$R$69:$R$434</c:f>
              <c:numCache>
                <c:formatCode>General</c:formatCode>
                <c:ptCount val="3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-0.23</c:v>
                </c:pt>
                <c:pt idx="275">
                  <c:v>-0.23</c:v>
                </c:pt>
                <c:pt idx="276">
                  <c:v>-0.23</c:v>
                </c:pt>
                <c:pt idx="277">
                  <c:v>-0.23</c:v>
                </c:pt>
                <c:pt idx="278">
                  <c:v>-0.23</c:v>
                </c:pt>
                <c:pt idx="279">
                  <c:v>-0.23</c:v>
                </c:pt>
                <c:pt idx="280">
                  <c:v>-0.23</c:v>
                </c:pt>
                <c:pt idx="281">
                  <c:v>-0.23</c:v>
                </c:pt>
                <c:pt idx="282">
                  <c:v>-0.23</c:v>
                </c:pt>
                <c:pt idx="283">
                  <c:v>-0.23</c:v>
                </c:pt>
                <c:pt idx="284">
                  <c:v>-0.23</c:v>
                </c:pt>
                <c:pt idx="285">
                  <c:v>-0.23</c:v>
                </c:pt>
                <c:pt idx="286">
                  <c:v>-0.23</c:v>
                </c:pt>
                <c:pt idx="287">
                  <c:v>-0.23</c:v>
                </c:pt>
                <c:pt idx="288">
                  <c:v>-0.23</c:v>
                </c:pt>
                <c:pt idx="289">
                  <c:v>-0.23</c:v>
                </c:pt>
                <c:pt idx="290">
                  <c:v>-0.23</c:v>
                </c:pt>
                <c:pt idx="291">
                  <c:v>-0.23</c:v>
                </c:pt>
                <c:pt idx="292">
                  <c:v>-0.23</c:v>
                </c:pt>
                <c:pt idx="293">
                  <c:v>-0.23</c:v>
                </c:pt>
                <c:pt idx="294">
                  <c:v>-0.23</c:v>
                </c:pt>
                <c:pt idx="295">
                  <c:v>-0.23</c:v>
                </c:pt>
                <c:pt idx="296">
                  <c:v>-0.23</c:v>
                </c:pt>
                <c:pt idx="297">
                  <c:v>-0.23</c:v>
                </c:pt>
                <c:pt idx="298">
                  <c:v>-0.23</c:v>
                </c:pt>
                <c:pt idx="299">
                  <c:v>-0.23</c:v>
                </c:pt>
                <c:pt idx="300">
                  <c:v>-0.23</c:v>
                </c:pt>
                <c:pt idx="301">
                  <c:v>-0.23</c:v>
                </c:pt>
                <c:pt idx="302">
                  <c:v>-0.23</c:v>
                </c:pt>
                <c:pt idx="303">
                  <c:v>-0.23</c:v>
                </c:pt>
                <c:pt idx="304">
                  <c:v>-0.23</c:v>
                </c:pt>
                <c:pt idx="305">
                  <c:v>-0.23</c:v>
                </c:pt>
                <c:pt idx="306">
                  <c:v>-0.23</c:v>
                </c:pt>
                <c:pt idx="307">
                  <c:v>-0.23</c:v>
                </c:pt>
                <c:pt idx="308">
                  <c:v>-0.23</c:v>
                </c:pt>
                <c:pt idx="309">
                  <c:v>-0.23</c:v>
                </c:pt>
                <c:pt idx="310">
                  <c:v>-0.23</c:v>
                </c:pt>
                <c:pt idx="311">
                  <c:v>-0.23</c:v>
                </c:pt>
                <c:pt idx="312">
                  <c:v>-0.23</c:v>
                </c:pt>
                <c:pt idx="313">
                  <c:v>-0.23</c:v>
                </c:pt>
                <c:pt idx="314">
                  <c:v>-0.23</c:v>
                </c:pt>
                <c:pt idx="315">
                  <c:v>-0.23</c:v>
                </c:pt>
                <c:pt idx="316">
                  <c:v>-0.23</c:v>
                </c:pt>
                <c:pt idx="317">
                  <c:v>-0.23</c:v>
                </c:pt>
                <c:pt idx="318">
                  <c:v>-0.23</c:v>
                </c:pt>
                <c:pt idx="319">
                  <c:v>-0.23</c:v>
                </c:pt>
                <c:pt idx="320">
                  <c:v>-0.23</c:v>
                </c:pt>
                <c:pt idx="321">
                  <c:v>-0.23</c:v>
                </c:pt>
                <c:pt idx="322">
                  <c:v>-0.23</c:v>
                </c:pt>
                <c:pt idx="323">
                  <c:v>-0.23</c:v>
                </c:pt>
                <c:pt idx="324">
                  <c:v>-0.23</c:v>
                </c:pt>
                <c:pt idx="325">
                  <c:v>-0.23</c:v>
                </c:pt>
                <c:pt idx="326">
                  <c:v>-0.23</c:v>
                </c:pt>
                <c:pt idx="327">
                  <c:v>-0.23</c:v>
                </c:pt>
                <c:pt idx="328">
                  <c:v>-0.23</c:v>
                </c:pt>
                <c:pt idx="329">
                  <c:v>-0.23</c:v>
                </c:pt>
                <c:pt idx="330">
                  <c:v>-0.23</c:v>
                </c:pt>
                <c:pt idx="331">
                  <c:v>-0.23</c:v>
                </c:pt>
                <c:pt idx="332">
                  <c:v>-0.23</c:v>
                </c:pt>
                <c:pt idx="333">
                  <c:v>-0.23</c:v>
                </c:pt>
                <c:pt idx="334">
                  <c:v>-0.23</c:v>
                </c:pt>
                <c:pt idx="335">
                  <c:v>-0.23</c:v>
                </c:pt>
                <c:pt idx="336">
                  <c:v>-0.23</c:v>
                </c:pt>
                <c:pt idx="337">
                  <c:v>-0.23</c:v>
                </c:pt>
                <c:pt idx="338">
                  <c:v>-0.23</c:v>
                </c:pt>
                <c:pt idx="339">
                  <c:v>-0.23</c:v>
                </c:pt>
                <c:pt idx="340">
                  <c:v>-0.23</c:v>
                </c:pt>
                <c:pt idx="341">
                  <c:v>-0.23</c:v>
                </c:pt>
                <c:pt idx="342">
                  <c:v>-0.23</c:v>
                </c:pt>
                <c:pt idx="343">
                  <c:v>-0.23</c:v>
                </c:pt>
                <c:pt idx="344">
                  <c:v>-0.23</c:v>
                </c:pt>
                <c:pt idx="345">
                  <c:v>-0.23</c:v>
                </c:pt>
                <c:pt idx="346">
                  <c:v>-0.23</c:v>
                </c:pt>
                <c:pt idx="347">
                  <c:v>-0.23</c:v>
                </c:pt>
                <c:pt idx="348">
                  <c:v>-0.23</c:v>
                </c:pt>
                <c:pt idx="349">
                  <c:v>-0.23</c:v>
                </c:pt>
                <c:pt idx="350">
                  <c:v>-0.23</c:v>
                </c:pt>
                <c:pt idx="351">
                  <c:v>-0.23</c:v>
                </c:pt>
                <c:pt idx="352">
                  <c:v>-0.23</c:v>
                </c:pt>
                <c:pt idx="353">
                  <c:v>-0.23</c:v>
                </c:pt>
                <c:pt idx="354">
                  <c:v>-0.23</c:v>
                </c:pt>
                <c:pt idx="355">
                  <c:v>-0.23</c:v>
                </c:pt>
                <c:pt idx="356">
                  <c:v>-0.23</c:v>
                </c:pt>
                <c:pt idx="357">
                  <c:v>-0.23</c:v>
                </c:pt>
                <c:pt idx="358">
                  <c:v>-0.23</c:v>
                </c:pt>
                <c:pt idx="359">
                  <c:v>-0.23</c:v>
                </c:pt>
                <c:pt idx="360">
                  <c:v>-0.23</c:v>
                </c:pt>
                <c:pt idx="361">
                  <c:v>-0.23</c:v>
                </c:pt>
                <c:pt idx="362">
                  <c:v>-0.23</c:v>
                </c:pt>
                <c:pt idx="363">
                  <c:v>-0.23</c:v>
                </c:pt>
                <c:pt idx="364">
                  <c:v>-0.23</c:v>
                </c:pt>
                <c:pt idx="365">
                  <c:v>-0.23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3-40C7-87A1-75DDF6CF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568696"/>
        <c:axId val="2082572696"/>
      </c:barChart>
      <c:dateAx>
        <c:axId val="2082568696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572696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2572696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568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3557450034901"/>
          <c:y val="0.91176517352714104"/>
          <c:w val="0.20774665746267201"/>
          <c:h val="7.14286080643383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742307304523698"/>
          <c:y val="3.63636363636363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88691223148999E-2"/>
          <c:y val="0.163636363636364"/>
          <c:w val="0.91449924791285198"/>
          <c:h val="0.62181818181818205"/>
        </c:manualLayout>
      </c:layout>
      <c:barChart>
        <c:barDir val="col"/>
        <c:grouping val="clustered"/>
        <c:varyColors val="0"/>
        <c:ser>
          <c:idx val="1"/>
          <c:order val="0"/>
          <c:tx>
            <c:v>Jumlah hari hujan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'2009'!$B$53:$M$53</c:f>
              <c:numCache>
                <c:formatCode>0</c:formatCode>
                <c:ptCount val="12"/>
                <c:pt idx="0">
                  <c:v>26</c:v>
                </c:pt>
                <c:pt idx="1">
                  <c:v>20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19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9-46C6-A8E6-0D55B0BB2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540200"/>
        <c:axId val="2082544168"/>
      </c:barChart>
      <c:catAx>
        <c:axId val="2082540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544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54416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Jumlah Hari Hujan (hari)</a:t>
                </a:r>
              </a:p>
            </c:rich>
          </c:tx>
          <c:layout>
            <c:manualLayout>
              <c:xMode val="edge"/>
              <c:yMode val="edge"/>
              <c:x val="2.1065675340768301E-2"/>
              <c:y val="0.221818181818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5402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46401225114802E-2"/>
          <c:y val="6.3444202352309395E-2"/>
          <c:w val="0.865237366003063"/>
          <c:h val="0.80362656312925296"/>
        </c:manualLayout>
      </c:layout>
      <c:barChart>
        <c:barDir val="col"/>
        <c:grouping val="clustered"/>
        <c:varyColors val="0"/>
        <c:ser>
          <c:idx val="0"/>
          <c:order val="0"/>
          <c:tx>
            <c:v>Hujan harian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numRef>
              <c:f>'2009'!$P$69:$P$433</c:f>
              <c:numCache>
                <c:formatCode>d\-mmm</c:formatCode>
                <c:ptCount val="365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</c:numCache>
            </c:numRef>
          </c:cat>
          <c:val>
            <c:numRef>
              <c:f>'2009'!$Q$69:$Q$433</c:f>
              <c:numCache>
                <c:formatCode>General</c:formatCode>
                <c:ptCount val="365"/>
                <c:pt idx="0">
                  <c:v>40</c:v>
                </c:pt>
                <c:pt idx="1">
                  <c:v>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58</c:v>
                </c:pt>
                <c:pt idx="6">
                  <c:v>10</c:v>
                </c:pt>
                <c:pt idx="7">
                  <c:v>15</c:v>
                </c:pt>
                <c:pt idx="8">
                  <c:v>50</c:v>
                </c:pt>
                <c:pt idx="9">
                  <c:v>6</c:v>
                </c:pt>
                <c:pt idx="10">
                  <c:v>28</c:v>
                </c:pt>
                <c:pt idx="11">
                  <c:v>30</c:v>
                </c:pt>
                <c:pt idx="12">
                  <c:v>22</c:v>
                </c:pt>
                <c:pt idx="13">
                  <c:v>3</c:v>
                </c:pt>
                <c:pt idx="14">
                  <c:v>8</c:v>
                </c:pt>
                <c:pt idx="15">
                  <c:v>5</c:v>
                </c:pt>
                <c:pt idx="16">
                  <c:v>27</c:v>
                </c:pt>
                <c:pt idx="17">
                  <c:v>41</c:v>
                </c:pt>
                <c:pt idx="18">
                  <c:v>31</c:v>
                </c:pt>
                <c:pt idx="19">
                  <c:v>0</c:v>
                </c:pt>
                <c:pt idx="20">
                  <c:v>2</c:v>
                </c:pt>
                <c:pt idx="21">
                  <c:v>23</c:v>
                </c:pt>
                <c:pt idx="22">
                  <c:v>0</c:v>
                </c:pt>
                <c:pt idx="23">
                  <c:v>36</c:v>
                </c:pt>
                <c:pt idx="24">
                  <c:v>47</c:v>
                </c:pt>
                <c:pt idx="25">
                  <c:v>25</c:v>
                </c:pt>
                <c:pt idx="26">
                  <c:v>39</c:v>
                </c:pt>
                <c:pt idx="27">
                  <c:v>11</c:v>
                </c:pt>
                <c:pt idx="28">
                  <c:v>22</c:v>
                </c:pt>
                <c:pt idx="29">
                  <c:v>26</c:v>
                </c:pt>
                <c:pt idx="30">
                  <c:v>5</c:v>
                </c:pt>
                <c:pt idx="31">
                  <c:v>28</c:v>
                </c:pt>
                <c:pt idx="32">
                  <c:v>0</c:v>
                </c:pt>
                <c:pt idx="33">
                  <c:v>54</c:v>
                </c:pt>
                <c:pt idx="34">
                  <c:v>4</c:v>
                </c:pt>
                <c:pt idx="35">
                  <c:v>8</c:v>
                </c:pt>
                <c:pt idx="36">
                  <c:v>0</c:v>
                </c:pt>
                <c:pt idx="37">
                  <c:v>0</c:v>
                </c:pt>
                <c:pt idx="38">
                  <c:v>5</c:v>
                </c:pt>
                <c:pt idx="39">
                  <c:v>12</c:v>
                </c:pt>
                <c:pt idx="40">
                  <c:v>32</c:v>
                </c:pt>
                <c:pt idx="41">
                  <c:v>7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8</c:v>
                </c:pt>
                <c:pt idx="47">
                  <c:v>24</c:v>
                </c:pt>
                <c:pt idx="48">
                  <c:v>48</c:v>
                </c:pt>
                <c:pt idx="49">
                  <c:v>0</c:v>
                </c:pt>
                <c:pt idx="50">
                  <c:v>20</c:v>
                </c:pt>
                <c:pt idx="51">
                  <c:v>3</c:v>
                </c:pt>
                <c:pt idx="52">
                  <c:v>7</c:v>
                </c:pt>
                <c:pt idx="53">
                  <c:v>10</c:v>
                </c:pt>
                <c:pt idx="54">
                  <c:v>3</c:v>
                </c:pt>
                <c:pt idx="55">
                  <c:v>33</c:v>
                </c:pt>
                <c:pt idx="56">
                  <c:v>36</c:v>
                </c:pt>
                <c:pt idx="57">
                  <c:v>24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6</c:v>
                </c:pt>
                <c:pt idx="62">
                  <c:v>27</c:v>
                </c:pt>
                <c:pt idx="63">
                  <c:v>48</c:v>
                </c:pt>
                <c:pt idx="64">
                  <c:v>43</c:v>
                </c:pt>
                <c:pt idx="65">
                  <c:v>0</c:v>
                </c:pt>
                <c:pt idx="66">
                  <c:v>1</c:v>
                </c:pt>
                <c:pt idx="67">
                  <c:v>8</c:v>
                </c:pt>
                <c:pt idx="68">
                  <c:v>21</c:v>
                </c:pt>
                <c:pt idx="69">
                  <c:v>48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</c:v>
                </c:pt>
                <c:pt idx="79">
                  <c:v>0</c:v>
                </c:pt>
                <c:pt idx="80">
                  <c:v>10</c:v>
                </c:pt>
                <c:pt idx="81">
                  <c:v>7</c:v>
                </c:pt>
                <c:pt idx="82">
                  <c:v>0</c:v>
                </c:pt>
                <c:pt idx="83">
                  <c:v>0</c:v>
                </c:pt>
                <c:pt idx="84">
                  <c:v>12</c:v>
                </c:pt>
                <c:pt idx="85">
                  <c:v>25</c:v>
                </c:pt>
                <c:pt idx="86">
                  <c:v>0</c:v>
                </c:pt>
                <c:pt idx="87">
                  <c:v>48</c:v>
                </c:pt>
                <c:pt idx="88">
                  <c:v>7</c:v>
                </c:pt>
                <c:pt idx="89">
                  <c:v>17</c:v>
                </c:pt>
                <c:pt idx="90">
                  <c:v>17</c:v>
                </c:pt>
                <c:pt idx="91">
                  <c:v>0</c:v>
                </c:pt>
                <c:pt idx="92">
                  <c:v>20</c:v>
                </c:pt>
                <c:pt idx="93">
                  <c:v>25</c:v>
                </c:pt>
                <c:pt idx="94">
                  <c:v>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40</c:v>
                </c:pt>
                <c:pt idx="103">
                  <c:v>0</c:v>
                </c:pt>
                <c:pt idx="104">
                  <c:v>37</c:v>
                </c:pt>
                <c:pt idx="105">
                  <c:v>56</c:v>
                </c:pt>
                <c:pt idx="106">
                  <c:v>0</c:v>
                </c:pt>
                <c:pt idx="107">
                  <c:v>0</c:v>
                </c:pt>
                <c:pt idx="108">
                  <c:v>84</c:v>
                </c:pt>
                <c:pt idx="109">
                  <c:v>22</c:v>
                </c:pt>
                <c:pt idx="110">
                  <c:v>4</c:v>
                </c:pt>
                <c:pt idx="111">
                  <c:v>0</c:v>
                </c:pt>
                <c:pt idx="112">
                  <c:v>5</c:v>
                </c:pt>
                <c:pt idx="113">
                  <c:v>57</c:v>
                </c:pt>
                <c:pt idx="114">
                  <c:v>14</c:v>
                </c:pt>
                <c:pt idx="115">
                  <c:v>15</c:v>
                </c:pt>
                <c:pt idx="116">
                  <c:v>6</c:v>
                </c:pt>
                <c:pt idx="117">
                  <c:v>3</c:v>
                </c:pt>
                <c:pt idx="118">
                  <c:v>21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7</c:v>
                </c:pt>
                <c:pt idx="124">
                  <c:v>0</c:v>
                </c:pt>
                <c:pt idx="125">
                  <c:v>36</c:v>
                </c:pt>
                <c:pt idx="126">
                  <c:v>12</c:v>
                </c:pt>
                <c:pt idx="127">
                  <c:v>8</c:v>
                </c:pt>
                <c:pt idx="128">
                  <c:v>0</c:v>
                </c:pt>
                <c:pt idx="129">
                  <c:v>10</c:v>
                </c:pt>
                <c:pt idx="130">
                  <c:v>0</c:v>
                </c:pt>
                <c:pt idx="131">
                  <c:v>0</c:v>
                </c:pt>
                <c:pt idx="132">
                  <c:v>20</c:v>
                </c:pt>
                <c:pt idx="133">
                  <c:v>5</c:v>
                </c:pt>
                <c:pt idx="134">
                  <c:v>0</c:v>
                </c:pt>
                <c:pt idx="135">
                  <c:v>0</c:v>
                </c:pt>
                <c:pt idx="136">
                  <c:v>30</c:v>
                </c:pt>
                <c:pt idx="137">
                  <c:v>24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48</c:v>
                </c:pt>
                <c:pt idx="142">
                  <c:v>53</c:v>
                </c:pt>
                <c:pt idx="143">
                  <c:v>0</c:v>
                </c:pt>
                <c:pt idx="144">
                  <c:v>38</c:v>
                </c:pt>
                <c:pt idx="145">
                  <c:v>25</c:v>
                </c:pt>
                <c:pt idx="146">
                  <c:v>0</c:v>
                </c:pt>
                <c:pt idx="147">
                  <c:v>0</c:v>
                </c:pt>
                <c:pt idx="148">
                  <c:v>42</c:v>
                </c:pt>
                <c:pt idx="149">
                  <c:v>11</c:v>
                </c:pt>
                <c:pt idx="150">
                  <c:v>25</c:v>
                </c:pt>
                <c:pt idx="151">
                  <c:v>0</c:v>
                </c:pt>
                <c:pt idx="152">
                  <c:v>25</c:v>
                </c:pt>
                <c:pt idx="153">
                  <c:v>0</c:v>
                </c:pt>
                <c:pt idx="154">
                  <c:v>15</c:v>
                </c:pt>
                <c:pt idx="155">
                  <c:v>1</c:v>
                </c:pt>
                <c:pt idx="156">
                  <c:v>2</c:v>
                </c:pt>
                <c:pt idx="157">
                  <c:v>6</c:v>
                </c:pt>
                <c:pt idx="158">
                  <c:v>1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5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4</c:v>
                </c:pt>
                <c:pt idx="295">
                  <c:v>19</c:v>
                </c:pt>
                <c:pt idx="296">
                  <c:v>10</c:v>
                </c:pt>
                <c:pt idx="297">
                  <c:v>22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5</c:v>
                </c:pt>
                <c:pt idx="312">
                  <c:v>0</c:v>
                </c:pt>
                <c:pt idx="313">
                  <c:v>3</c:v>
                </c:pt>
                <c:pt idx="314">
                  <c:v>0</c:v>
                </c:pt>
                <c:pt idx="315">
                  <c:v>15</c:v>
                </c:pt>
                <c:pt idx="316">
                  <c:v>18</c:v>
                </c:pt>
                <c:pt idx="317">
                  <c:v>10</c:v>
                </c:pt>
                <c:pt idx="318">
                  <c:v>36</c:v>
                </c:pt>
                <c:pt idx="319">
                  <c:v>5</c:v>
                </c:pt>
                <c:pt idx="320">
                  <c:v>10</c:v>
                </c:pt>
                <c:pt idx="321">
                  <c:v>17</c:v>
                </c:pt>
                <c:pt idx="322">
                  <c:v>48</c:v>
                </c:pt>
                <c:pt idx="323">
                  <c:v>14</c:v>
                </c:pt>
                <c:pt idx="324">
                  <c:v>24</c:v>
                </c:pt>
                <c:pt idx="325">
                  <c:v>7</c:v>
                </c:pt>
                <c:pt idx="326">
                  <c:v>0</c:v>
                </c:pt>
                <c:pt idx="327">
                  <c:v>0</c:v>
                </c:pt>
                <c:pt idx="328">
                  <c:v>11</c:v>
                </c:pt>
                <c:pt idx="329">
                  <c:v>17</c:v>
                </c:pt>
                <c:pt idx="330">
                  <c:v>10</c:v>
                </c:pt>
                <c:pt idx="331">
                  <c:v>0</c:v>
                </c:pt>
                <c:pt idx="332">
                  <c:v>4</c:v>
                </c:pt>
                <c:pt idx="333">
                  <c:v>4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1-4B4B-8D73-7D0B671155A4}"/>
            </c:ext>
          </c:extLst>
        </c:ser>
        <c:ser>
          <c:idx val="1"/>
          <c:order val="1"/>
          <c:tx>
            <c:v>Data Kosong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errBars>
            <c:errBarType val="plus"/>
            <c:errValType val="percentage"/>
            <c:noEndCap val="1"/>
            <c:val val="5000"/>
            <c:spPr>
              <a:ln w="12700">
                <a:solidFill>
                  <a:srgbClr val="FF0000"/>
                </a:solidFill>
                <a:prstDash val="solid"/>
              </a:ln>
            </c:spPr>
          </c:errBars>
          <c:cat>
            <c:numRef>
              <c:f>'2009'!$P$69:$P$433</c:f>
              <c:numCache>
                <c:formatCode>d\-mmm</c:formatCode>
                <c:ptCount val="365"/>
                <c:pt idx="0">
                  <c:v>39814</c:v>
                </c:pt>
                <c:pt idx="1">
                  <c:v>39815</c:v>
                </c:pt>
                <c:pt idx="2">
                  <c:v>39816</c:v>
                </c:pt>
                <c:pt idx="3">
                  <c:v>39817</c:v>
                </c:pt>
                <c:pt idx="4">
                  <c:v>39818</c:v>
                </c:pt>
                <c:pt idx="5">
                  <c:v>39819</c:v>
                </c:pt>
                <c:pt idx="6">
                  <c:v>39820</c:v>
                </c:pt>
                <c:pt idx="7">
                  <c:v>39821</c:v>
                </c:pt>
                <c:pt idx="8">
                  <c:v>39822</c:v>
                </c:pt>
                <c:pt idx="9">
                  <c:v>39823</c:v>
                </c:pt>
                <c:pt idx="10">
                  <c:v>39824</c:v>
                </c:pt>
                <c:pt idx="11">
                  <c:v>39825</c:v>
                </c:pt>
                <c:pt idx="12">
                  <c:v>39826</c:v>
                </c:pt>
                <c:pt idx="13">
                  <c:v>39827</c:v>
                </c:pt>
                <c:pt idx="14">
                  <c:v>39828</c:v>
                </c:pt>
                <c:pt idx="15">
                  <c:v>39829</c:v>
                </c:pt>
                <c:pt idx="16">
                  <c:v>39830</c:v>
                </c:pt>
                <c:pt idx="17">
                  <c:v>39831</c:v>
                </c:pt>
                <c:pt idx="18">
                  <c:v>39832</c:v>
                </c:pt>
                <c:pt idx="19">
                  <c:v>39833</c:v>
                </c:pt>
                <c:pt idx="20">
                  <c:v>39834</c:v>
                </c:pt>
                <c:pt idx="21">
                  <c:v>39835</c:v>
                </c:pt>
                <c:pt idx="22">
                  <c:v>39836</c:v>
                </c:pt>
                <c:pt idx="23">
                  <c:v>39837</c:v>
                </c:pt>
                <c:pt idx="24">
                  <c:v>39838</c:v>
                </c:pt>
                <c:pt idx="25">
                  <c:v>39839</c:v>
                </c:pt>
                <c:pt idx="26">
                  <c:v>39840</c:v>
                </c:pt>
                <c:pt idx="27">
                  <c:v>39841</c:v>
                </c:pt>
                <c:pt idx="28">
                  <c:v>39842</c:v>
                </c:pt>
                <c:pt idx="29">
                  <c:v>39843</c:v>
                </c:pt>
                <c:pt idx="30">
                  <c:v>39844</c:v>
                </c:pt>
                <c:pt idx="31">
                  <c:v>39845</c:v>
                </c:pt>
                <c:pt idx="32">
                  <c:v>39846</c:v>
                </c:pt>
                <c:pt idx="33">
                  <c:v>39847</c:v>
                </c:pt>
                <c:pt idx="34">
                  <c:v>39848</c:v>
                </c:pt>
                <c:pt idx="35">
                  <c:v>39849</c:v>
                </c:pt>
                <c:pt idx="36">
                  <c:v>39850</c:v>
                </c:pt>
                <c:pt idx="37">
                  <c:v>39851</c:v>
                </c:pt>
                <c:pt idx="38">
                  <c:v>39852</c:v>
                </c:pt>
                <c:pt idx="39">
                  <c:v>39853</c:v>
                </c:pt>
                <c:pt idx="40">
                  <c:v>39854</c:v>
                </c:pt>
                <c:pt idx="41">
                  <c:v>39855</c:v>
                </c:pt>
                <c:pt idx="42">
                  <c:v>39856</c:v>
                </c:pt>
                <c:pt idx="43">
                  <c:v>39857</c:v>
                </c:pt>
                <c:pt idx="44">
                  <c:v>39858</c:v>
                </c:pt>
                <c:pt idx="45">
                  <c:v>39859</c:v>
                </c:pt>
                <c:pt idx="46">
                  <c:v>39860</c:v>
                </c:pt>
                <c:pt idx="47">
                  <c:v>39861</c:v>
                </c:pt>
                <c:pt idx="48">
                  <c:v>39862</c:v>
                </c:pt>
                <c:pt idx="49">
                  <c:v>39863</c:v>
                </c:pt>
                <c:pt idx="50">
                  <c:v>39864</c:v>
                </c:pt>
                <c:pt idx="51">
                  <c:v>39865</c:v>
                </c:pt>
                <c:pt idx="52">
                  <c:v>39866</c:v>
                </c:pt>
                <c:pt idx="53">
                  <c:v>39867</c:v>
                </c:pt>
                <c:pt idx="54">
                  <c:v>39868</c:v>
                </c:pt>
                <c:pt idx="55">
                  <c:v>39869</c:v>
                </c:pt>
                <c:pt idx="56">
                  <c:v>39870</c:v>
                </c:pt>
                <c:pt idx="57">
                  <c:v>39871</c:v>
                </c:pt>
                <c:pt idx="58">
                  <c:v>39872</c:v>
                </c:pt>
                <c:pt idx="59">
                  <c:v>39873</c:v>
                </c:pt>
                <c:pt idx="60">
                  <c:v>39874</c:v>
                </c:pt>
                <c:pt idx="61">
                  <c:v>39875</c:v>
                </c:pt>
                <c:pt idx="62">
                  <c:v>39876</c:v>
                </c:pt>
                <c:pt idx="63">
                  <c:v>39877</c:v>
                </c:pt>
                <c:pt idx="64">
                  <c:v>39878</c:v>
                </c:pt>
                <c:pt idx="65">
                  <c:v>39879</c:v>
                </c:pt>
                <c:pt idx="66">
                  <c:v>39880</c:v>
                </c:pt>
                <c:pt idx="67">
                  <c:v>39881</c:v>
                </c:pt>
                <c:pt idx="68">
                  <c:v>39882</c:v>
                </c:pt>
                <c:pt idx="69">
                  <c:v>39883</c:v>
                </c:pt>
                <c:pt idx="70">
                  <c:v>39884</c:v>
                </c:pt>
                <c:pt idx="71">
                  <c:v>39885</c:v>
                </c:pt>
                <c:pt idx="72">
                  <c:v>39886</c:v>
                </c:pt>
                <c:pt idx="73">
                  <c:v>39887</c:v>
                </c:pt>
                <c:pt idx="74">
                  <c:v>39888</c:v>
                </c:pt>
                <c:pt idx="75">
                  <c:v>39889</c:v>
                </c:pt>
                <c:pt idx="76">
                  <c:v>39890</c:v>
                </c:pt>
                <c:pt idx="77">
                  <c:v>39891</c:v>
                </c:pt>
                <c:pt idx="78">
                  <c:v>39892</c:v>
                </c:pt>
                <c:pt idx="79">
                  <c:v>39893</c:v>
                </c:pt>
                <c:pt idx="80">
                  <c:v>39894</c:v>
                </c:pt>
                <c:pt idx="81">
                  <c:v>39895</c:v>
                </c:pt>
                <c:pt idx="82">
                  <c:v>39896</c:v>
                </c:pt>
                <c:pt idx="83">
                  <c:v>39897</c:v>
                </c:pt>
                <c:pt idx="84">
                  <c:v>39898</c:v>
                </c:pt>
                <c:pt idx="85">
                  <c:v>39899</c:v>
                </c:pt>
                <c:pt idx="86">
                  <c:v>39900</c:v>
                </c:pt>
                <c:pt idx="87">
                  <c:v>39901</c:v>
                </c:pt>
                <c:pt idx="88">
                  <c:v>39902</c:v>
                </c:pt>
                <c:pt idx="89">
                  <c:v>39903</c:v>
                </c:pt>
                <c:pt idx="90">
                  <c:v>39904</c:v>
                </c:pt>
                <c:pt idx="91">
                  <c:v>39905</c:v>
                </c:pt>
                <c:pt idx="92">
                  <c:v>39906</c:v>
                </c:pt>
                <c:pt idx="93">
                  <c:v>39907</c:v>
                </c:pt>
                <c:pt idx="94">
                  <c:v>39908</c:v>
                </c:pt>
                <c:pt idx="95">
                  <c:v>39909</c:v>
                </c:pt>
                <c:pt idx="96">
                  <c:v>39910</c:v>
                </c:pt>
                <c:pt idx="97">
                  <c:v>39911</c:v>
                </c:pt>
                <c:pt idx="98">
                  <c:v>39912</c:v>
                </c:pt>
                <c:pt idx="99">
                  <c:v>39913</c:v>
                </c:pt>
                <c:pt idx="100">
                  <c:v>39914</c:v>
                </c:pt>
                <c:pt idx="101">
                  <c:v>39915</c:v>
                </c:pt>
                <c:pt idx="102">
                  <c:v>39916</c:v>
                </c:pt>
                <c:pt idx="103">
                  <c:v>39917</c:v>
                </c:pt>
                <c:pt idx="104">
                  <c:v>39918</c:v>
                </c:pt>
                <c:pt idx="105">
                  <c:v>39919</c:v>
                </c:pt>
                <c:pt idx="106">
                  <c:v>39920</c:v>
                </c:pt>
                <c:pt idx="107">
                  <c:v>39921</c:v>
                </c:pt>
                <c:pt idx="108">
                  <c:v>39922</c:v>
                </c:pt>
                <c:pt idx="109">
                  <c:v>39923</c:v>
                </c:pt>
                <c:pt idx="110">
                  <c:v>39924</c:v>
                </c:pt>
                <c:pt idx="111">
                  <c:v>39925</c:v>
                </c:pt>
                <c:pt idx="112">
                  <c:v>39926</c:v>
                </c:pt>
                <c:pt idx="113">
                  <c:v>39927</c:v>
                </c:pt>
                <c:pt idx="114">
                  <c:v>39928</c:v>
                </c:pt>
                <c:pt idx="115">
                  <c:v>39929</c:v>
                </c:pt>
                <c:pt idx="116">
                  <c:v>39930</c:v>
                </c:pt>
                <c:pt idx="117">
                  <c:v>39931</c:v>
                </c:pt>
                <c:pt idx="118">
                  <c:v>39932</c:v>
                </c:pt>
                <c:pt idx="119">
                  <c:v>39933</c:v>
                </c:pt>
                <c:pt idx="120">
                  <c:v>39934</c:v>
                </c:pt>
                <c:pt idx="121">
                  <c:v>39935</c:v>
                </c:pt>
                <c:pt idx="122">
                  <c:v>39936</c:v>
                </c:pt>
                <c:pt idx="123">
                  <c:v>39937</c:v>
                </c:pt>
                <c:pt idx="124">
                  <c:v>39938</c:v>
                </c:pt>
                <c:pt idx="125">
                  <c:v>39939</c:v>
                </c:pt>
                <c:pt idx="126">
                  <c:v>39940</c:v>
                </c:pt>
                <c:pt idx="127">
                  <c:v>39941</c:v>
                </c:pt>
                <c:pt idx="128">
                  <c:v>39942</c:v>
                </c:pt>
                <c:pt idx="129">
                  <c:v>39943</c:v>
                </c:pt>
                <c:pt idx="130">
                  <c:v>39944</c:v>
                </c:pt>
                <c:pt idx="131">
                  <c:v>39945</c:v>
                </c:pt>
                <c:pt idx="132">
                  <c:v>39946</c:v>
                </c:pt>
                <c:pt idx="133">
                  <c:v>39947</c:v>
                </c:pt>
                <c:pt idx="134">
                  <c:v>39948</c:v>
                </c:pt>
                <c:pt idx="135">
                  <c:v>39949</c:v>
                </c:pt>
                <c:pt idx="136">
                  <c:v>39950</c:v>
                </c:pt>
                <c:pt idx="137">
                  <c:v>39951</c:v>
                </c:pt>
                <c:pt idx="138">
                  <c:v>39952</c:v>
                </c:pt>
                <c:pt idx="139">
                  <c:v>39953</c:v>
                </c:pt>
                <c:pt idx="140">
                  <c:v>39954</c:v>
                </c:pt>
                <c:pt idx="141">
                  <c:v>39955</c:v>
                </c:pt>
                <c:pt idx="142">
                  <c:v>39956</c:v>
                </c:pt>
                <c:pt idx="143">
                  <c:v>39957</c:v>
                </c:pt>
                <c:pt idx="144">
                  <c:v>39958</c:v>
                </c:pt>
                <c:pt idx="145">
                  <c:v>39959</c:v>
                </c:pt>
                <c:pt idx="146">
                  <c:v>39960</c:v>
                </c:pt>
                <c:pt idx="147">
                  <c:v>39961</c:v>
                </c:pt>
                <c:pt idx="148">
                  <c:v>39962</c:v>
                </c:pt>
                <c:pt idx="149">
                  <c:v>39963</c:v>
                </c:pt>
                <c:pt idx="150">
                  <c:v>39964</c:v>
                </c:pt>
                <c:pt idx="151">
                  <c:v>39965</c:v>
                </c:pt>
                <c:pt idx="152">
                  <c:v>39966</c:v>
                </c:pt>
                <c:pt idx="153">
                  <c:v>39967</c:v>
                </c:pt>
                <c:pt idx="154">
                  <c:v>39968</c:v>
                </c:pt>
                <c:pt idx="155">
                  <c:v>39969</c:v>
                </c:pt>
                <c:pt idx="156">
                  <c:v>39970</c:v>
                </c:pt>
                <c:pt idx="157">
                  <c:v>39971</c:v>
                </c:pt>
                <c:pt idx="158">
                  <c:v>39972</c:v>
                </c:pt>
                <c:pt idx="159">
                  <c:v>39973</c:v>
                </c:pt>
                <c:pt idx="160">
                  <c:v>39974</c:v>
                </c:pt>
                <c:pt idx="161">
                  <c:v>39975</c:v>
                </c:pt>
                <c:pt idx="162">
                  <c:v>39976</c:v>
                </c:pt>
                <c:pt idx="163">
                  <c:v>39977</c:v>
                </c:pt>
                <c:pt idx="164">
                  <c:v>39978</c:v>
                </c:pt>
                <c:pt idx="165">
                  <c:v>39979</c:v>
                </c:pt>
                <c:pt idx="166">
                  <c:v>39980</c:v>
                </c:pt>
                <c:pt idx="167">
                  <c:v>39981</c:v>
                </c:pt>
                <c:pt idx="168">
                  <c:v>39982</c:v>
                </c:pt>
                <c:pt idx="169">
                  <c:v>39983</c:v>
                </c:pt>
                <c:pt idx="170">
                  <c:v>39984</c:v>
                </c:pt>
                <c:pt idx="171">
                  <c:v>39985</c:v>
                </c:pt>
                <c:pt idx="172">
                  <c:v>39986</c:v>
                </c:pt>
                <c:pt idx="173">
                  <c:v>39987</c:v>
                </c:pt>
                <c:pt idx="174">
                  <c:v>39988</c:v>
                </c:pt>
                <c:pt idx="175">
                  <c:v>39989</c:v>
                </c:pt>
                <c:pt idx="176">
                  <c:v>39990</c:v>
                </c:pt>
                <c:pt idx="177">
                  <c:v>39991</c:v>
                </c:pt>
                <c:pt idx="178">
                  <c:v>39992</c:v>
                </c:pt>
                <c:pt idx="179">
                  <c:v>39993</c:v>
                </c:pt>
                <c:pt idx="180">
                  <c:v>39994</c:v>
                </c:pt>
                <c:pt idx="181">
                  <c:v>39995</c:v>
                </c:pt>
                <c:pt idx="182">
                  <c:v>39996</c:v>
                </c:pt>
                <c:pt idx="183">
                  <c:v>39997</c:v>
                </c:pt>
                <c:pt idx="184">
                  <c:v>39998</c:v>
                </c:pt>
                <c:pt idx="185">
                  <c:v>39999</c:v>
                </c:pt>
                <c:pt idx="186">
                  <c:v>40000</c:v>
                </c:pt>
                <c:pt idx="187">
                  <c:v>40001</c:v>
                </c:pt>
                <c:pt idx="188">
                  <c:v>40002</c:v>
                </c:pt>
                <c:pt idx="189">
                  <c:v>40003</c:v>
                </c:pt>
                <c:pt idx="190">
                  <c:v>40004</c:v>
                </c:pt>
                <c:pt idx="191">
                  <c:v>40005</c:v>
                </c:pt>
                <c:pt idx="192">
                  <c:v>40006</c:v>
                </c:pt>
                <c:pt idx="193">
                  <c:v>40007</c:v>
                </c:pt>
                <c:pt idx="194">
                  <c:v>40008</c:v>
                </c:pt>
                <c:pt idx="195">
                  <c:v>40009</c:v>
                </c:pt>
                <c:pt idx="196">
                  <c:v>40010</c:v>
                </c:pt>
                <c:pt idx="197">
                  <c:v>40011</c:v>
                </c:pt>
                <c:pt idx="198">
                  <c:v>40012</c:v>
                </c:pt>
                <c:pt idx="199">
                  <c:v>40013</c:v>
                </c:pt>
                <c:pt idx="200">
                  <c:v>40014</c:v>
                </c:pt>
                <c:pt idx="201">
                  <c:v>40015</c:v>
                </c:pt>
                <c:pt idx="202">
                  <c:v>40016</c:v>
                </c:pt>
                <c:pt idx="203">
                  <c:v>40017</c:v>
                </c:pt>
                <c:pt idx="204">
                  <c:v>40018</c:v>
                </c:pt>
                <c:pt idx="205">
                  <c:v>40019</c:v>
                </c:pt>
                <c:pt idx="206">
                  <c:v>40020</c:v>
                </c:pt>
                <c:pt idx="207">
                  <c:v>40021</c:v>
                </c:pt>
                <c:pt idx="208">
                  <c:v>40022</c:v>
                </c:pt>
                <c:pt idx="209">
                  <c:v>40023</c:v>
                </c:pt>
                <c:pt idx="210">
                  <c:v>40024</c:v>
                </c:pt>
                <c:pt idx="211">
                  <c:v>40025</c:v>
                </c:pt>
                <c:pt idx="212">
                  <c:v>40026</c:v>
                </c:pt>
                <c:pt idx="213">
                  <c:v>40027</c:v>
                </c:pt>
                <c:pt idx="214">
                  <c:v>40028</c:v>
                </c:pt>
                <c:pt idx="215">
                  <c:v>40029</c:v>
                </c:pt>
                <c:pt idx="216">
                  <c:v>40030</c:v>
                </c:pt>
                <c:pt idx="217">
                  <c:v>40031</c:v>
                </c:pt>
                <c:pt idx="218">
                  <c:v>40032</c:v>
                </c:pt>
                <c:pt idx="219">
                  <c:v>40033</c:v>
                </c:pt>
                <c:pt idx="220">
                  <c:v>40034</c:v>
                </c:pt>
                <c:pt idx="221">
                  <c:v>40035</c:v>
                </c:pt>
                <c:pt idx="222">
                  <c:v>40036</c:v>
                </c:pt>
                <c:pt idx="223">
                  <c:v>40037</c:v>
                </c:pt>
                <c:pt idx="224">
                  <c:v>40038</c:v>
                </c:pt>
                <c:pt idx="225">
                  <c:v>40039</c:v>
                </c:pt>
                <c:pt idx="226">
                  <c:v>40040</c:v>
                </c:pt>
                <c:pt idx="227">
                  <c:v>40041</c:v>
                </c:pt>
                <c:pt idx="228">
                  <c:v>40042</c:v>
                </c:pt>
                <c:pt idx="229">
                  <c:v>40043</c:v>
                </c:pt>
                <c:pt idx="230">
                  <c:v>40044</c:v>
                </c:pt>
                <c:pt idx="231">
                  <c:v>40045</c:v>
                </c:pt>
                <c:pt idx="232">
                  <c:v>40046</c:v>
                </c:pt>
                <c:pt idx="233">
                  <c:v>40047</c:v>
                </c:pt>
                <c:pt idx="234">
                  <c:v>40048</c:v>
                </c:pt>
                <c:pt idx="235">
                  <c:v>40049</c:v>
                </c:pt>
                <c:pt idx="236">
                  <c:v>40050</c:v>
                </c:pt>
                <c:pt idx="237">
                  <c:v>40051</c:v>
                </c:pt>
                <c:pt idx="238">
                  <c:v>40052</c:v>
                </c:pt>
                <c:pt idx="239">
                  <c:v>40053</c:v>
                </c:pt>
                <c:pt idx="240">
                  <c:v>40054</c:v>
                </c:pt>
                <c:pt idx="241">
                  <c:v>40055</c:v>
                </c:pt>
                <c:pt idx="242">
                  <c:v>40056</c:v>
                </c:pt>
                <c:pt idx="243">
                  <c:v>40057</c:v>
                </c:pt>
                <c:pt idx="244">
                  <c:v>40058</c:v>
                </c:pt>
                <c:pt idx="245">
                  <c:v>40059</c:v>
                </c:pt>
                <c:pt idx="246">
                  <c:v>40060</c:v>
                </c:pt>
                <c:pt idx="247">
                  <c:v>40061</c:v>
                </c:pt>
                <c:pt idx="248">
                  <c:v>40062</c:v>
                </c:pt>
                <c:pt idx="249">
                  <c:v>40063</c:v>
                </c:pt>
                <c:pt idx="250">
                  <c:v>40064</c:v>
                </c:pt>
                <c:pt idx="251">
                  <c:v>40065</c:v>
                </c:pt>
                <c:pt idx="252">
                  <c:v>40066</c:v>
                </c:pt>
                <c:pt idx="253">
                  <c:v>40067</c:v>
                </c:pt>
                <c:pt idx="254">
                  <c:v>40068</c:v>
                </c:pt>
                <c:pt idx="255">
                  <c:v>40069</c:v>
                </c:pt>
                <c:pt idx="256">
                  <c:v>40070</c:v>
                </c:pt>
                <c:pt idx="257">
                  <c:v>40071</c:v>
                </c:pt>
                <c:pt idx="258">
                  <c:v>40072</c:v>
                </c:pt>
                <c:pt idx="259">
                  <c:v>40073</c:v>
                </c:pt>
                <c:pt idx="260">
                  <c:v>40074</c:v>
                </c:pt>
                <c:pt idx="261">
                  <c:v>40075</c:v>
                </c:pt>
                <c:pt idx="262">
                  <c:v>40076</c:v>
                </c:pt>
                <c:pt idx="263">
                  <c:v>40077</c:v>
                </c:pt>
                <c:pt idx="264">
                  <c:v>40078</c:v>
                </c:pt>
                <c:pt idx="265">
                  <c:v>40079</c:v>
                </c:pt>
                <c:pt idx="266">
                  <c:v>40080</c:v>
                </c:pt>
                <c:pt idx="267">
                  <c:v>40081</c:v>
                </c:pt>
                <c:pt idx="268">
                  <c:v>40082</c:v>
                </c:pt>
                <c:pt idx="269">
                  <c:v>40083</c:v>
                </c:pt>
                <c:pt idx="270">
                  <c:v>40084</c:v>
                </c:pt>
                <c:pt idx="271">
                  <c:v>40085</c:v>
                </c:pt>
                <c:pt idx="272">
                  <c:v>40086</c:v>
                </c:pt>
                <c:pt idx="273">
                  <c:v>40087</c:v>
                </c:pt>
                <c:pt idx="274">
                  <c:v>40088</c:v>
                </c:pt>
                <c:pt idx="275">
                  <c:v>40089</c:v>
                </c:pt>
                <c:pt idx="276">
                  <c:v>40090</c:v>
                </c:pt>
                <c:pt idx="277">
                  <c:v>40091</c:v>
                </c:pt>
                <c:pt idx="278">
                  <c:v>40092</c:v>
                </c:pt>
                <c:pt idx="279">
                  <c:v>40093</c:v>
                </c:pt>
                <c:pt idx="280">
                  <c:v>40094</c:v>
                </c:pt>
                <c:pt idx="281">
                  <c:v>40095</c:v>
                </c:pt>
                <c:pt idx="282">
                  <c:v>40096</c:v>
                </c:pt>
                <c:pt idx="283">
                  <c:v>40097</c:v>
                </c:pt>
                <c:pt idx="284">
                  <c:v>40098</c:v>
                </c:pt>
                <c:pt idx="285">
                  <c:v>40099</c:v>
                </c:pt>
                <c:pt idx="286">
                  <c:v>40100</c:v>
                </c:pt>
                <c:pt idx="287">
                  <c:v>40101</c:v>
                </c:pt>
                <c:pt idx="288">
                  <c:v>40102</c:v>
                </c:pt>
                <c:pt idx="289">
                  <c:v>40103</c:v>
                </c:pt>
                <c:pt idx="290">
                  <c:v>40104</c:v>
                </c:pt>
                <c:pt idx="291">
                  <c:v>40105</c:v>
                </c:pt>
                <c:pt idx="292">
                  <c:v>40106</c:v>
                </c:pt>
                <c:pt idx="293">
                  <c:v>40107</c:v>
                </c:pt>
                <c:pt idx="294">
                  <c:v>40108</c:v>
                </c:pt>
                <c:pt idx="295">
                  <c:v>40109</c:v>
                </c:pt>
                <c:pt idx="296">
                  <c:v>40110</c:v>
                </c:pt>
                <c:pt idx="297">
                  <c:v>40111</c:v>
                </c:pt>
                <c:pt idx="298">
                  <c:v>40112</c:v>
                </c:pt>
                <c:pt idx="299">
                  <c:v>40113</c:v>
                </c:pt>
                <c:pt idx="300">
                  <c:v>40114</c:v>
                </c:pt>
                <c:pt idx="301">
                  <c:v>40115</c:v>
                </c:pt>
                <c:pt idx="302">
                  <c:v>40116</c:v>
                </c:pt>
                <c:pt idx="303">
                  <c:v>40117</c:v>
                </c:pt>
                <c:pt idx="304">
                  <c:v>40118</c:v>
                </c:pt>
                <c:pt idx="305">
                  <c:v>40119</c:v>
                </c:pt>
                <c:pt idx="306">
                  <c:v>40120</c:v>
                </c:pt>
                <c:pt idx="307">
                  <c:v>40121</c:v>
                </c:pt>
                <c:pt idx="308">
                  <c:v>40122</c:v>
                </c:pt>
                <c:pt idx="309">
                  <c:v>40123</c:v>
                </c:pt>
                <c:pt idx="310">
                  <c:v>40124</c:v>
                </c:pt>
                <c:pt idx="311">
                  <c:v>40125</c:v>
                </c:pt>
                <c:pt idx="312">
                  <c:v>40126</c:v>
                </c:pt>
                <c:pt idx="313">
                  <c:v>40127</c:v>
                </c:pt>
                <c:pt idx="314">
                  <c:v>40128</c:v>
                </c:pt>
                <c:pt idx="315">
                  <c:v>40129</c:v>
                </c:pt>
                <c:pt idx="316">
                  <c:v>40130</c:v>
                </c:pt>
                <c:pt idx="317">
                  <c:v>40131</c:v>
                </c:pt>
                <c:pt idx="318">
                  <c:v>40132</c:v>
                </c:pt>
                <c:pt idx="319">
                  <c:v>40133</c:v>
                </c:pt>
                <c:pt idx="320">
                  <c:v>40134</c:v>
                </c:pt>
                <c:pt idx="321">
                  <c:v>40135</c:v>
                </c:pt>
                <c:pt idx="322">
                  <c:v>40136</c:v>
                </c:pt>
                <c:pt idx="323">
                  <c:v>40137</c:v>
                </c:pt>
                <c:pt idx="324">
                  <c:v>40138</c:v>
                </c:pt>
                <c:pt idx="325">
                  <c:v>40139</c:v>
                </c:pt>
                <c:pt idx="326">
                  <c:v>40140</c:v>
                </c:pt>
                <c:pt idx="327">
                  <c:v>40141</c:v>
                </c:pt>
                <c:pt idx="328">
                  <c:v>40142</c:v>
                </c:pt>
                <c:pt idx="329">
                  <c:v>40143</c:v>
                </c:pt>
                <c:pt idx="330">
                  <c:v>40144</c:v>
                </c:pt>
                <c:pt idx="331">
                  <c:v>40145</c:v>
                </c:pt>
                <c:pt idx="332">
                  <c:v>40146</c:v>
                </c:pt>
                <c:pt idx="333">
                  <c:v>40147</c:v>
                </c:pt>
                <c:pt idx="334">
                  <c:v>40148</c:v>
                </c:pt>
                <c:pt idx="335">
                  <c:v>40149</c:v>
                </c:pt>
                <c:pt idx="336">
                  <c:v>40150</c:v>
                </c:pt>
                <c:pt idx="337">
                  <c:v>40151</c:v>
                </c:pt>
                <c:pt idx="338">
                  <c:v>40152</c:v>
                </c:pt>
                <c:pt idx="339">
                  <c:v>40153</c:v>
                </c:pt>
                <c:pt idx="340">
                  <c:v>40154</c:v>
                </c:pt>
                <c:pt idx="341">
                  <c:v>40155</c:v>
                </c:pt>
                <c:pt idx="342">
                  <c:v>40156</c:v>
                </c:pt>
                <c:pt idx="343">
                  <c:v>40157</c:v>
                </c:pt>
                <c:pt idx="344">
                  <c:v>40158</c:v>
                </c:pt>
                <c:pt idx="345">
                  <c:v>40159</c:v>
                </c:pt>
                <c:pt idx="346">
                  <c:v>40160</c:v>
                </c:pt>
                <c:pt idx="347">
                  <c:v>40161</c:v>
                </c:pt>
                <c:pt idx="348">
                  <c:v>40162</c:v>
                </c:pt>
                <c:pt idx="349">
                  <c:v>40163</c:v>
                </c:pt>
                <c:pt idx="350">
                  <c:v>40164</c:v>
                </c:pt>
                <c:pt idx="351">
                  <c:v>40165</c:v>
                </c:pt>
                <c:pt idx="352">
                  <c:v>40166</c:v>
                </c:pt>
                <c:pt idx="353">
                  <c:v>40167</c:v>
                </c:pt>
                <c:pt idx="354">
                  <c:v>40168</c:v>
                </c:pt>
                <c:pt idx="355">
                  <c:v>40169</c:v>
                </c:pt>
                <c:pt idx="356">
                  <c:v>40170</c:v>
                </c:pt>
                <c:pt idx="357">
                  <c:v>40171</c:v>
                </c:pt>
                <c:pt idx="358">
                  <c:v>40172</c:v>
                </c:pt>
                <c:pt idx="359">
                  <c:v>40173</c:v>
                </c:pt>
                <c:pt idx="360">
                  <c:v>40174</c:v>
                </c:pt>
                <c:pt idx="361">
                  <c:v>40175</c:v>
                </c:pt>
                <c:pt idx="362">
                  <c:v>40176</c:v>
                </c:pt>
                <c:pt idx="363">
                  <c:v>40177</c:v>
                </c:pt>
                <c:pt idx="364">
                  <c:v>40178</c:v>
                </c:pt>
              </c:numCache>
            </c:numRef>
          </c:cat>
          <c:val>
            <c:numRef>
              <c:f>'2009'!$R$69:$R$433</c:f>
              <c:numCache>
                <c:formatCode>General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-0.16800000000000001</c:v>
                </c:pt>
                <c:pt idx="336">
                  <c:v>-0.16800000000000001</c:v>
                </c:pt>
                <c:pt idx="337">
                  <c:v>-0.16800000000000001</c:v>
                </c:pt>
                <c:pt idx="338">
                  <c:v>-0.16800000000000001</c:v>
                </c:pt>
                <c:pt idx="339">
                  <c:v>-0.16800000000000001</c:v>
                </c:pt>
                <c:pt idx="340">
                  <c:v>-0.16800000000000001</c:v>
                </c:pt>
                <c:pt idx="341">
                  <c:v>-0.16800000000000001</c:v>
                </c:pt>
                <c:pt idx="342">
                  <c:v>-0.16800000000000001</c:v>
                </c:pt>
                <c:pt idx="343">
                  <c:v>-0.16800000000000001</c:v>
                </c:pt>
                <c:pt idx="344">
                  <c:v>-0.16800000000000001</c:v>
                </c:pt>
                <c:pt idx="345">
                  <c:v>-0.16800000000000001</c:v>
                </c:pt>
                <c:pt idx="346">
                  <c:v>-0.16800000000000001</c:v>
                </c:pt>
                <c:pt idx="347">
                  <c:v>-0.16800000000000001</c:v>
                </c:pt>
                <c:pt idx="348">
                  <c:v>-0.16800000000000001</c:v>
                </c:pt>
                <c:pt idx="349">
                  <c:v>-0.16800000000000001</c:v>
                </c:pt>
                <c:pt idx="350">
                  <c:v>-0.16800000000000001</c:v>
                </c:pt>
                <c:pt idx="351">
                  <c:v>-0.16800000000000001</c:v>
                </c:pt>
                <c:pt idx="352">
                  <c:v>-0.16800000000000001</c:v>
                </c:pt>
                <c:pt idx="353">
                  <c:v>-0.16800000000000001</c:v>
                </c:pt>
                <c:pt idx="354">
                  <c:v>-0.16800000000000001</c:v>
                </c:pt>
                <c:pt idx="355">
                  <c:v>-0.16800000000000001</c:v>
                </c:pt>
                <c:pt idx="356">
                  <c:v>-0.16800000000000001</c:v>
                </c:pt>
                <c:pt idx="357">
                  <c:v>-0.16800000000000001</c:v>
                </c:pt>
                <c:pt idx="358">
                  <c:v>-0.16800000000000001</c:v>
                </c:pt>
                <c:pt idx="359">
                  <c:v>-0.16800000000000001</c:v>
                </c:pt>
                <c:pt idx="360">
                  <c:v>-0.16800000000000001</c:v>
                </c:pt>
                <c:pt idx="361">
                  <c:v>-0.16800000000000001</c:v>
                </c:pt>
                <c:pt idx="362">
                  <c:v>-0.16800000000000001</c:v>
                </c:pt>
                <c:pt idx="363">
                  <c:v>-0.16800000000000001</c:v>
                </c:pt>
                <c:pt idx="364">
                  <c:v>-0.16800000000000001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1-4B4B-8D73-7D0B67115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627400"/>
        <c:axId val="2082631400"/>
      </c:barChart>
      <c:dateAx>
        <c:axId val="2082627400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631400"/>
        <c:crosses val="autoZero"/>
        <c:auto val="0"/>
        <c:lblOffset val="100"/>
        <c:baseTimeUnit val="days"/>
        <c:majorUnit val="1"/>
        <c:majorTimeUnit val="months"/>
        <c:minorUnit val="1"/>
        <c:minorTimeUnit val="months"/>
      </c:dateAx>
      <c:valAx>
        <c:axId val="2082631400"/>
        <c:scaling>
          <c:orientation val="minMax"/>
          <c:min val="-10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8376722817764202E-2"/>
              <c:y val="0.32326347424094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62740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29479660152898"/>
          <c:y val="0.90638486200312096"/>
          <c:w val="0.21942436408201199"/>
          <c:h val="7.65959038312496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92787447711704E-2"/>
          <c:y val="5.4545454545454501E-2"/>
          <c:w val="0.90876020372401001"/>
          <c:h val="0.72727272727272696"/>
        </c:manualLayout>
      </c:layout>
      <c:barChart>
        <c:barDir val="col"/>
        <c:grouping val="clustered"/>
        <c:varyColors val="0"/>
        <c:ser>
          <c:idx val="0"/>
          <c:order val="0"/>
          <c:tx>
            <c:v>Harian Maximum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'2009'!$B$51:$M$51</c:f>
              <c:numCache>
                <c:formatCode>0</c:formatCode>
                <c:ptCount val="12"/>
                <c:pt idx="0">
                  <c:v>58</c:v>
                </c:pt>
                <c:pt idx="1">
                  <c:v>54</c:v>
                </c:pt>
                <c:pt idx="2">
                  <c:v>48</c:v>
                </c:pt>
                <c:pt idx="3">
                  <c:v>84</c:v>
                </c:pt>
                <c:pt idx="4">
                  <c:v>53</c:v>
                </c:pt>
                <c:pt idx="5">
                  <c:v>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</c:v>
                </c:pt>
                <c:pt idx="10">
                  <c:v>48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E-4D98-9BED-666703CA7658}"/>
            </c:ext>
          </c:extLst>
        </c:ser>
        <c:ser>
          <c:idx val="1"/>
          <c:order val="1"/>
          <c:tx>
            <c:v>Hujan Bulanan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'2009'!$B$19:$M$19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Ags</c:v>
                </c:pt>
                <c:pt idx="8">
                  <c:v>Sep</c:v>
                </c:pt>
                <c:pt idx="9">
                  <c:v>Okt</c:v>
                </c:pt>
                <c:pt idx="10">
                  <c:v>Nop</c:v>
                </c:pt>
                <c:pt idx="11">
                  <c:v>Des</c:v>
                </c:pt>
              </c:strCache>
            </c:strRef>
          </c:cat>
          <c:val>
            <c:numRef>
              <c:f>'2009'!$B$52:$M$52</c:f>
              <c:numCache>
                <c:formatCode>0</c:formatCode>
                <c:ptCount val="12"/>
                <c:pt idx="0">
                  <c:v>630</c:v>
                </c:pt>
                <c:pt idx="1">
                  <c:v>368</c:v>
                </c:pt>
                <c:pt idx="2">
                  <c:v>352</c:v>
                </c:pt>
                <c:pt idx="3">
                  <c:v>429</c:v>
                </c:pt>
                <c:pt idx="4">
                  <c:v>394</c:v>
                </c:pt>
                <c:pt idx="5">
                  <c:v>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65</c:v>
                </c:pt>
                <c:pt idx="10">
                  <c:v>259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E-4D98-9BED-666703CA7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675000"/>
        <c:axId val="2082678968"/>
      </c:barChart>
      <c:catAx>
        <c:axId val="208267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678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678968"/>
        <c:scaling>
          <c:orientation val="minMax"/>
        </c:scaling>
        <c:delete val="0"/>
        <c:axPos val="l"/>
        <c:majorGridlines>
          <c:spPr>
            <a:ln w="3175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Curah Hujan (mm)</a:t>
                </a:r>
              </a:p>
            </c:rich>
          </c:tx>
          <c:layout>
            <c:manualLayout>
              <c:xMode val="edge"/>
              <c:yMode val="edge"/>
              <c:x val="1.33819951338199E-2"/>
              <c:y val="0.25454545454545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82675000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285699188860499"/>
          <c:y val="0.90206355848217201"/>
          <c:w val="0.19571421745458401"/>
          <c:h val="8.76290313954110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Jumlah Curah Hujan Bulanan  (mm/bln)</a:t>
            </a:r>
          </a:p>
        </c:rich>
      </c:tx>
      <c:layout>
        <c:manualLayout>
          <c:xMode val="edge"/>
          <c:yMode val="edge"/>
          <c:x val="0.29780087133778299"/>
          <c:y val="3.559870550161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86609009175695E-2"/>
          <c:y val="0.15857655294470899"/>
          <c:w val="0.89509454165103797"/>
          <c:h val="0.63106995559628998"/>
        </c:manualLayout>
      </c:layout>
      <c:barChart>
        <c:barDir val="col"/>
        <c:grouping val="clustered"/>
        <c:varyColors val="0"/>
        <c:ser>
          <c:idx val="1"/>
          <c:order val="1"/>
          <c:tx>
            <c:v>Rerata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'bulanan (2)'!$K$10:$M$10</c:f>
              <c:strCache>
                <c:ptCount val="3"/>
                <c:pt idx="0">
                  <c:v>Jul</c:v>
                </c:pt>
                <c:pt idx="1">
                  <c:v>Ags</c:v>
                </c:pt>
                <c:pt idx="2">
                  <c:v>Sep</c:v>
                </c:pt>
              </c:strCache>
            </c:strRef>
          </c:cat>
          <c:val>
            <c:numRef>
              <c:f>'bulanan (2)'!$K$33:$M$33</c:f>
              <c:numCache>
                <c:formatCode>0.0</c:formatCode>
                <c:ptCount val="3"/>
                <c:pt idx="0">
                  <c:v>50.166666666666664</c:v>
                </c:pt>
                <c:pt idx="1">
                  <c:v>38.611111111111114</c:v>
                </c:pt>
                <c:pt idx="2">
                  <c:v>28.333333333333332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2-498B-ADA1-E4C1A77B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755704"/>
        <c:axId val="2082759336"/>
      </c:barChart>
      <c:lineChart>
        <c:grouping val="standard"/>
        <c:varyColors val="0"/>
        <c:ser>
          <c:idx val="0"/>
          <c:order val="0"/>
          <c:tx>
            <c:v>Max</c:v>
          </c:tx>
          <c:spPr>
            <a:ln w="25400">
              <a:solidFill>
                <a:srgbClr val="333333"/>
              </a:solidFill>
              <a:prstDash val="sysDash"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'bulanan (2)'!$K$10:$M$10</c:f>
              <c:strCache>
                <c:ptCount val="3"/>
                <c:pt idx="0">
                  <c:v>Jul</c:v>
                </c:pt>
                <c:pt idx="1">
                  <c:v>Ags</c:v>
                </c:pt>
                <c:pt idx="2">
                  <c:v>Sep</c:v>
                </c:pt>
              </c:strCache>
            </c:strRef>
          </c:cat>
          <c:val>
            <c:numRef>
              <c:f>'bulanan (2)'!$K$32:$M$32</c:f>
              <c:numCache>
                <c:formatCode>0.0</c:formatCode>
                <c:ptCount val="3"/>
                <c:pt idx="0">
                  <c:v>244</c:v>
                </c:pt>
                <c:pt idx="1">
                  <c:v>131</c:v>
                </c:pt>
                <c:pt idx="2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2-498B-ADA1-E4C1A77B3B74}"/>
            </c:ext>
          </c:extLst>
        </c:ser>
        <c:ser>
          <c:idx val="2"/>
          <c:order val="2"/>
          <c:tx>
            <c:v>Min</c:v>
          </c:tx>
          <c:spPr>
            <a:ln w="25400">
              <a:solidFill>
                <a:srgbClr val="339966"/>
              </a:solidFill>
              <a:prstDash val="lgDash"/>
            </a:ln>
          </c:spPr>
          <c:marker>
            <c:symbol val="triangle"/>
            <c:size val="5"/>
            <c:spPr>
              <a:solidFill>
                <a:srgbClr val="FFFFFF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'bulanan (2)'!$K$10:$M$10</c:f>
              <c:strCache>
                <c:ptCount val="3"/>
                <c:pt idx="0">
                  <c:v>Jul</c:v>
                </c:pt>
                <c:pt idx="1">
                  <c:v>Ags</c:v>
                </c:pt>
                <c:pt idx="2">
                  <c:v>Sep</c:v>
                </c:pt>
              </c:strCache>
            </c:strRef>
          </c:cat>
          <c:val>
            <c:numRef>
              <c:f>'bulanan (2)'!$K$34:$M$34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2-498B-ADA1-E4C1A77B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755704"/>
        <c:axId val="2082759336"/>
      </c:lineChart>
      <c:catAx>
        <c:axId val="2082755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759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82759336"/>
        <c:scaling>
          <c:orientation val="minMax"/>
        </c:scaling>
        <c:delete val="0"/>
        <c:axPos val="l"/>
        <c:majorGridlines>
          <c:spPr>
            <a:ln w="127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Curah Hujan (mm )</a:t>
                </a:r>
              </a:p>
            </c:rich>
          </c:tx>
          <c:layout>
            <c:manualLayout>
              <c:xMode val="edge"/>
              <c:yMode val="edge"/>
              <c:x val="8.4602368866328204E-3"/>
              <c:y val="0.317153122849935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082755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92445328031801"/>
          <c:y val="0.90825535498603205"/>
          <c:w val="0.33797216699801202"/>
          <c:h val="8.2568668635093795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058" name="Chart 12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059" name="Chart 14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060" name="Chart 15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12310" name="Chart 1">
          <a:extLst>
            <a:ext uri="{FF2B5EF4-FFF2-40B4-BE49-F238E27FC236}">
              <a16:creationId xmlns:a16="http://schemas.microsoft.com/office/drawing/2014/main" id="{00000000-0008-0000-0900-000016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2311" name="Chart 2">
          <a:extLst>
            <a:ext uri="{FF2B5EF4-FFF2-40B4-BE49-F238E27FC236}">
              <a16:creationId xmlns:a16="http://schemas.microsoft.com/office/drawing/2014/main" id="{00000000-0008-0000-0900-000017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12312" name="Chart 3">
          <a:extLst>
            <a:ext uri="{FF2B5EF4-FFF2-40B4-BE49-F238E27FC236}">
              <a16:creationId xmlns:a16="http://schemas.microsoft.com/office/drawing/2014/main" id="{00000000-0008-0000-0900-00001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3334" name="Chart 1">
          <a:extLst>
            <a:ext uri="{FF2B5EF4-FFF2-40B4-BE49-F238E27FC236}">
              <a16:creationId xmlns:a16="http://schemas.microsoft.com/office/drawing/2014/main" id="{00000000-0008-0000-0A00-000016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3335" name="Chart 2">
          <a:extLst>
            <a:ext uri="{FF2B5EF4-FFF2-40B4-BE49-F238E27FC236}">
              <a16:creationId xmlns:a16="http://schemas.microsoft.com/office/drawing/2014/main" id="{00000000-0008-0000-0A00-00001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3336" name="Chart 3">
          <a:extLst>
            <a:ext uri="{FF2B5EF4-FFF2-40B4-BE49-F238E27FC236}">
              <a16:creationId xmlns:a16="http://schemas.microsoft.com/office/drawing/2014/main" id="{00000000-0008-0000-0A00-000018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4358" name="Chart 1">
          <a:extLst>
            <a:ext uri="{FF2B5EF4-FFF2-40B4-BE49-F238E27FC236}">
              <a16:creationId xmlns:a16="http://schemas.microsoft.com/office/drawing/2014/main" id="{00000000-0008-0000-0B00-000016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4359" name="Chart 2">
          <a:extLst>
            <a:ext uri="{FF2B5EF4-FFF2-40B4-BE49-F238E27FC236}">
              <a16:creationId xmlns:a16="http://schemas.microsoft.com/office/drawing/2014/main" id="{00000000-0008-0000-0B00-00001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4360" name="Chart 3">
          <a:extLst>
            <a:ext uri="{FF2B5EF4-FFF2-40B4-BE49-F238E27FC236}">
              <a16:creationId xmlns:a16="http://schemas.microsoft.com/office/drawing/2014/main" id="{00000000-0008-0000-0B00-000018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5382" name="Chart 1">
          <a:extLst>
            <a:ext uri="{FF2B5EF4-FFF2-40B4-BE49-F238E27FC236}">
              <a16:creationId xmlns:a16="http://schemas.microsoft.com/office/drawing/2014/main" id="{00000000-0008-0000-0C00-000016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5383" name="Chart 2">
          <a:extLst>
            <a:ext uri="{FF2B5EF4-FFF2-40B4-BE49-F238E27FC236}">
              <a16:creationId xmlns:a16="http://schemas.microsoft.com/office/drawing/2014/main" id="{00000000-0008-0000-0C00-000017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5384" name="Chart 3">
          <a:extLst>
            <a:ext uri="{FF2B5EF4-FFF2-40B4-BE49-F238E27FC236}">
              <a16:creationId xmlns:a16="http://schemas.microsoft.com/office/drawing/2014/main" id="{00000000-0008-0000-0C00-000018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16406" name="Chart 1">
          <a:extLst>
            <a:ext uri="{FF2B5EF4-FFF2-40B4-BE49-F238E27FC236}">
              <a16:creationId xmlns:a16="http://schemas.microsoft.com/office/drawing/2014/main" id="{00000000-0008-0000-0D00-000016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6407" name="Chart 2">
          <a:extLst>
            <a:ext uri="{FF2B5EF4-FFF2-40B4-BE49-F238E27FC236}">
              <a16:creationId xmlns:a16="http://schemas.microsoft.com/office/drawing/2014/main" id="{00000000-0008-0000-0D00-000017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16408" name="Chart 3">
          <a:extLst>
            <a:ext uri="{FF2B5EF4-FFF2-40B4-BE49-F238E27FC236}">
              <a16:creationId xmlns:a16="http://schemas.microsoft.com/office/drawing/2014/main" id="{00000000-0008-0000-0D00-000018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7430" name="Chart 1">
          <a:extLst>
            <a:ext uri="{FF2B5EF4-FFF2-40B4-BE49-F238E27FC236}">
              <a16:creationId xmlns:a16="http://schemas.microsoft.com/office/drawing/2014/main" id="{00000000-0008-0000-0E00-000016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7431" name="Chart 2">
          <a:extLst>
            <a:ext uri="{FF2B5EF4-FFF2-40B4-BE49-F238E27FC236}">
              <a16:creationId xmlns:a16="http://schemas.microsoft.com/office/drawing/2014/main" id="{00000000-0008-0000-0E00-000017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7432" name="Chart 3">
          <a:extLst>
            <a:ext uri="{FF2B5EF4-FFF2-40B4-BE49-F238E27FC236}">
              <a16:creationId xmlns:a16="http://schemas.microsoft.com/office/drawing/2014/main" id="{00000000-0008-0000-0E00-0000184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8454" name="Chart 1">
          <a:extLst>
            <a:ext uri="{FF2B5EF4-FFF2-40B4-BE49-F238E27FC236}">
              <a16:creationId xmlns:a16="http://schemas.microsoft.com/office/drawing/2014/main" id="{00000000-0008-0000-0F00-000016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8455" name="Chart 2">
          <a:extLst>
            <a:ext uri="{FF2B5EF4-FFF2-40B4-BE49-F238E27FC236}">
              <a16:creationId xmlns:a16="http://schemas.microsoft.com/office/drawing/2014/main" id="{00000000-0008-0000-0F00-000017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8456" name="Chart 3">
          <a:extLst>
            <a:ext uri="{FF2B5EF4-FFF2-40B4-BE49-F238E27FC236}">
              <a16:creationId xmlns:a16="http://schemas.microsoft.com/office/drawing/2014/main" id="{00000000-0008-0000-0F00-000018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19478" name="Chart 1">
          <a:extLst>
            <a:ext uri="{FF2B5EF4-FFF2-40B4-BE49-F238E27FC236}">
              <a16:creationId xmlns:a16="http://schemas.microsoft.com/office/drawing/2014/main" id="{00000000-0008-0000-1000-000016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9479" name="Chart 2">
          <a:extLst>
            <a:ext uri="{FF2B5EF4-FFF2-40B4-BE49-F238E27FC236}">
              <a16:creationId xmlns:a16="http://schemas.microsoft.com/office/drawing/2014/main" id="{00000000-0008-0000-1000-000017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19480" name="Chart 3">
          <a:extLst>
            <a:ext uri="{FF2B5EF4-FFF2-40B4-BE49-F238E27FC236}">
              <a16:creationId xmlns:a16="http://schemas.microsoft.com/office/drawing/2014/main" id="{00000000-0008-0000-1000-0000184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0502" name="Chart 1">
          <a:extLst>
            <a:ext uri="{FF2B5EF4-FFF2-40B4-BE49-F238E27FC236}">
              <a16:creationId xmlns:a16="http://schemas.microsoft.com/office/drawing/2014/main" id="{00000000-0008-0000-1100-00001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0503" name="Chart 2">
          <a:extLst>
            <a:ext uri="{FF2B5EF4-FFF2-40B4-BE49-F238E27FC236}">
              <a16:creationId xmlns:a16="http://schemas.microsoft.com/office/drawing/2014/main" id="{00000000-0008-0000-1100-000017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0504" name="Chart 3">
          <a:extLst>
            <a:ext uri="{FF2B5EF4-FFF2-40B4-BE49-F238E27FC236}">
              <a16:creationId xmlns:a16="http://schemas.microsoft.com/office/drawing/2014/main" id="{00000000-0008-0000-1100-000018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1526" name="Chart 1">
          <a:extLst>
            <a:ext uri="{FF2B5EF4-FFF2-40B4-BE49-F238E27FC236}">
              <a16:creationId xmlns:a16="http://schemas.microsoft.com/office/drawing/2014/main" id="{00000000-0008-0000-1200-000016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1527" name="Chart 2">
          <a:extLst>
            <a:ext uri="{FF2B5EF4-FFF2-40B4-BE49-F238E27FC236}">
              <a16:creationId xmlns:a16="http://schemas.microsoft.com/office/drawing/2014/main" id="{00000000-0008-0000-1200-000017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1528" name="Chart 3">
          <a:extLst>
            <a:ext uri="{FF2B5EF4-FFF2-40B4-BE49-F238E27FC236}">
              <a16:creationId xmlns:a16="http://schemas.microsoft.com/office/drawing/2014/main" id="{00000000-0008-0000-1200-000018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2073" name="Chart 2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074" name="Chart 5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2075" name="Chart 6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6646" name="Chart 1">
          <a:extLst>
            <a:ext uri="{FF2B5EF4-FFF2-40B4-BE49-F238E27FC236}">
              <a16:creationId xmlns:a16="http://schemas.microsoft.com/office/drawing/2014/main" id="{00000000-0008-0000-1300-000016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6647" name="Chart 2">
          <a:extLst>
            <a:ext uri="{FF2B5EF4-FFF2-40B4-BE49-F238E27FC236}">
              <a16:creationId xmlns:a16="http://schemas.microsoft.com/office/drawing/2014/main" id="{00000000-0008-0000-1300-000017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6648" name="Chart 3">
          <a:extLst>
            <a:ext uri="{FF2B5EF4-FFF2-40B4-BE49-F238E27FC236}">
              <a16:creationId xmlns:a16="http://schemas.microsoft.com/office/drawing/2014/main" id="{00000000-0008-0000-1300-000018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23574" name="Chart 1">
          <a:extLst>
            <a:ext uri="{FF2B5EF4-FFF2-40B4-BE49-F238E27FC236}">
              <a16:creationId xmlns:a16="http://schemas.microsoft.com/office/drawing/2014/main" id="{00000000-0008-0000-1400-000016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3575" name="Chart 2">
          <a:extLst>
            <a:ext uri="{FF2B5EF4-FFF2-40B4-BE49-F238E27FC236}">
              <a16:creationId xmlns:a16="http://schemas.microsoft.com/office/drawing/2014/main" id="{00000000-0008-0000-1400-000017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23576" name="Chart 3">
          <a:extLst>
            <a:ext uri="{FF2B5EF4-FFF2-40B4-BE49-F238E27FC236}">
              <a16:creationId xmlns:a16="http://schemas.microsoft.com/office/drawing/2014/main" id="{00000000-0008-0000-1400-000018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8694" name="Chart 1">
          <a:extLst>
            <a:ext uri="{FF2B5EF4-FFF2-40B4-BE49-F238E27FC236}">
              <a16:creationId xmlns:a16="http://schemas.microsoft.com/office/drawing/2014/main" id="{00000000-0008-0000-1500-000016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8695" name="Chart 2">
          <a:extLst>
            <a:ext uri="{FF2B5EF4-FFF2-40B4-BE49-F238E27FC236}">
              <a16:creationId xmlns:a16="http://schemas.microsoft.com/office/drawing/2014/main" id="{00000000-0008-0000-1500-000017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8696" name="Chart 3">
          <a:extLst>
            <a:ext uri="{FF2B5EF4-FFF2-40B4-BE49-F238E27FC236}">
              <a16:creationId xmlns:a16="http://schemas.microsoft.com/office/drawing/2014/main" id="{00000000-0008-0000-1500-000018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5622" name="Chart 1">
          <a:extLst>
            <a:ext uri="{FF2B5EF4-FFF2-40B4-BE49-F238E27FC236}">
              <a16:creationId xmlns:a16="http://schemas.microsoft.com/office/drawing/2014/main" id="{00000000-0008-0000-1600-000016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5623" name="Chart 2">
          <a:extLst>
            <a:ext uri="{FF2B5EF4-FFF2-40B4-BE49-F238E27FC236}">
              <a16:creationId xmlns:a16="http://schemas.microsoft.com/office/drawing/2014/main" id="{00000000-0008-0000-1600-000017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5624" name="Chart 3">
          <a:extLst>
            <a:ext uri="{FF2B5EF4-FFF2-40B4-BE49-F238E27FC236}">
              <a16:creationId xmlns:a16="http://schemas.microsoft.com/office/drawing/2014/main" id="{00000000-0008-0000-1600-000018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7670" name="Chart 1">
          <a:extLst>
            <a:ext uri="{FF2B5EF4-FFF2-40B4-BE49-F238E27FC236}">
              <a16:creationId xmlns:a16="http://schemas.microsoft.com/office/drawing/2014/main" id="{00000000-0008-0000-1700-00001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27671" name="Chart 2">
          <a:extLst>
            <a:ext uri="{FF2B5EF4-FFF2-40B4-BE49-F238E27FC236}">
              <a16:creationId xmlns:a16="http://schemas.microsoft.com/office/drawing/2014/main" id="{00000000-0008-0000-1700-000017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27672" name="Chart 3">
          <a:extLst>
            <a:ext uri="{FF2B5EF4-FFF2-40B4-BE49-F238E27FC236}">
              <a16:creationId xmlns:a16="http://schemas.microsoft.com/office/drawing/2014/main" id="{00000000-0008-0000-1700-000018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29718" name="Chart 1">
          <a:extLst>
            <a:ext uri="{FF2B5EF4-FFF2-40B4-BE49-F238E27FC236}">
              <a16:creationId xmlns:a16="http://schemas.microsoft.com/office/drawing/2014/main" id="{00000000-0008-0000-1800-000016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29719" name="Chart 2">
          <a:extLst>
            <a:ext uri="{FF2B5EF4-FFF2-40B4-BE49-F238E27FC236}">
              <a16:creationId xmlns:a16="http://schemas.microsoft.com/office/drawing/2014/main" id="{00000000-0008-0000-1800-000017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29720" name="Chart 3">
          <a:extLst>
            <a:ext uri="{FF2B5EF4-FFF2-40B4-BE49-F238E27FC236}">
              <a16:creationId xmlns:a16="http://schemas.microsoft.com/office/drawing/2014/main" id="{00000000-0008-0000-1800-000018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30742" name="Chart 1">
          <a:extLst>
            <a:ext uri="{FF2B5EF4-FFF2-40B4-BE49-F238E27FC236}">
              <a16:creationId xmlns:a16="http://schemas.microsoft.com/office/drawing/2014/main" id="{00000000-0008-0000-1900-00001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30743" name="Chart 2">
          <a:extLst>
            <a:ext uri="{FF2B5EF4-FFF2-40B4-BE49-F238E27FC236}">
              <a16:creationId xmlns:a16="http://schemas.microsoft.com/office/drawing/2014/main" id="{00000000-0008-0000-1900-000017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30744" name="Chart 3">
          <a:extLst>
            <a:ext uri="{FF2B5EF4-FFF2-40B4-BE49-F238E27FC236}">
              <a16:creationId xmlns:a16="http://schemas.microsoft.com/office/drawing/2014/main" id="{00000000-0008-0000-1900-000018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32790" name="Chart 1">
          <a:extLst>
            <a:ext uri="{FF2B5EF4-FFF2-40B4-BE49-F238E27FC236}">
              <a16:creationId xmlns:a16="http://schemas.microsoft.com/office/drawing/2014/main" id="{00000000-0008-0000-1A00-000016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32791" name="Chart 2">
          <a:extLst>
            <a:ext uri="{FF2B5EF4-FFF2-40B4-BE49-F238E27FC236}">
              <a16:creationId xmlns:a16="http://schemas.microsoft.com/office/drawing/2014/main" id="{00000000-0008-0000-1A00-000017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32792" name="Chart 3">
          <a:extLst>
            <a:ext uri="{FF2B5EF4-FFF2-40B4-BE49-F238E27FC236}">
              <a16:creationId xmlns:a16="http://schemas.microsoft.com/office/drawing/2014/main" id="{00000000-0008-0000-1A00-000018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33814" name="Chart 1">
          <a:extLst>
            <a:ext uri="{FF2B5EF4-FFF2-40B4-BE49-F238E27FC236}">
              <a16:creationId xmlns:a16="http://schemas.microsoft.com/office/drawing/2014/main" id="{00000000-0008-0000-1B00-000016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33815" name="Chart 2">
          <a:extLst>
            <a:ext uri="{FF2B5EF4-FFF2-40B4-BE49-F238E27FC236}">
              <a16:creationId xmlns:a16="http://schemas.microsoft.com/office/drawing/2014/main" id="{00000000-0008-0000-1B00-000017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33816" name="Chart 3">
          <a:extLst>
            <a:ext uri="{FF2B5EF4-FFF2-40B4-BE49-F238E27FC236}">
              <a16:creationId xmlns:a16="http://schemas.microsoft.com/office/drawing/2014/main" id="{00000000-0008-0000-1B00-000018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83</xdr:row>
      <xdr:rowOff>0</xdr:rowOff>
    </xdr:from>
    <xdr:to>
      <xdr:col>14</xdr:col>
      <xdr:colOff>25400</xdr:colOff>
      <xdr:row>99</xdr:row>
      <xdr:rowOff>12700</xdr:rowOff>
    </xdr:to>
    <xdr:graphicFrame macro="">
      <xdr:nvGraphicFramePr>
        <xdr:cNvPr id="34838" name="Chart 1">
          <a:extLst>
            <a:ext uri="{FF2B5EF4-FFF2-40B4-BE49-F238E27FC236}">
              <a16:creationId xmlns:a16="http://schemas.microsoft.com/office/drawing/2014/main" id="{00000000-0008-0000-1C00-000016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34839" name="Chart 2">
          <a:extLst>
            <a:ext uri="{FF2B5EF4-FFF2-40B4-BE49-F238E27FC236}">
              <a16:creationId xmlns:a16="http://schemas.microsoft.com/office/drawing/2014/main" id="{00000000-0008-0000-1C00-000017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876300</xdr:colOff>
      <xdr:row>57</xdr:row>
      <xdr:rowOff>139700</xdr:rowOff>
    </xdr:from>
    <xdr:to>
      <xdr:col>13</xdr:col>
      <xdr:colOff>38100</xdr:colOff>
      <xdr:row>77</xdr:row>
      <xdr:rowOff>50800</xdr:rowOff>
    </xdr:to>
    <xdr:graphicFrame macro="">
      <xdr:nvGraphicFramePr>
        <xdr:cNvPr id="34840" name="Chart 3">
          <a:extLst>
            <a:ext uri="{FF2B5EF4-FFF2-40B4-BE49-F238E27FC236}">
              <a16:creationId xmlns:a16="http://schemas.microsoft.com/office/drawing/2014/main" id="{00000000-0008-0000-1C00-0000188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40</xdr:row>
      <xdr:rowOff>0</xdr:rowOff>
    </xdr:from>
    <xdr:to>
      <xdr:col>30</xdr:col>
      <xdr:colOff>114300</xdr:colOff>
      <xdr:row>58</xdr:row>
      <xdr:rowOff>12700</xdr:rowOff>
    </xdr:to>
    <xdr:graphicFrame macro="">
      <xdr:nvGraphicFramePr>
        <xdr:cNvPr id="3080" name="Chart 1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35862" name="Chart 1">
          <a:extLst>
            <a:ext uri="{FF2B5EF4-FFF2-40B4-BE49-F238E27FC236}">
              <a16:creationId xmlns:a16="http://schemas.microsoft.com/office/drawing/2014/main" id="{00000000-0008-0000-1D00-000016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35863" name="Chart 2">
          <a:extLst>
            <a:ext uri="{FF2B5EF4-FFF2-40B4-BE49-F238E27FC236}">
              <a16:creationId xmlns:a16="http://schemas.microsoft.com/office/drawing/2014/main" id="{00000000-0008-0000-1D00-000017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35864" name="Chart 3">
          <a:extLst>
            <a:ext uri="{FF2B5EF4-FFF2-40B4-BE49-F238E27FC236}">
              <a16:creationId xmlns:a16="http://schemas.microsoft.com/office/drawing/2014/main" id="{00000000-0008-0000-1D00-000018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41</xdr:row>
      <xdr:rowOff>139700</xdr:rowOff>
    </xdr:from>
    <xdr:to>
      <xdr:col>16</xdr:col>
      <xdr:colOff>38100</xdr:colOff>
      <xdr:row>60</xdr:row>
      <xdr:rowOff>12700</xdr:rowOff>
    </xdr:to>
    <xdr:graphicFrame macro="">
      <xdr:nvGraphicFramePr>
        <xdr:cNvPr id="4105" name="Chart 2">
          <a:extLst>
            <a:ext uri="{FF2B5EF4-FFF2-40B4-BE49-F238E27FC236}">
              <a16:creationId xmlns:a16="http://schemas.microsoft.com/office/drawing/2014/main" id="{00000000-0008-0000-0300-00000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36</xdr:row>
      <xdr:rowOff>139700</xdr:rowOff>
    </xdr:from>
    <xdr:to>
      <xdr:col>16</xdr:col>
      <xdr:colOff>38100</xdr:colOff>
      <xdr:row>55</xdr:row>
      <xdr:rowOff>12700</xdr:rowOff>
    </xdr:to>
    <xdr:graphicFrame macro="">
      <xdr:nvGraphicFramePr>
        <xdr:cNvPr id="31752" name="Chart 1">
          <a:extLst>
            <a:ext uri="{FF2B5EF4-FFF2-40B4-BE49-F238E27FC236}">
              <a16:creationId xmlns:a16="http://schemas.microsoft.com/office/drawing/2014/main" id="{00000000-0008-0000-0400-000008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8214" name="Chart 1">
          <a:extLst>
            <a:ext uri="{FF2B5EF4-FFF2-40B4-BE49-F238E27FC236}">
              <a16:creationId xmlns:a16="http://schemas.microsoft.com/office/drawing/2014/main" id="{00000000-0008-0000-0500-000016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8215" name="Chart 2">
          <a:extLst>
            <a:ext uri="{FF2B5EF4-FFF2-40B4-BE49-F238E27FC236}">
              <a16:creationId xmlns:a16="http://schemas.microsoft.com/office/drawing/2014/main" id="{00000000-0008-0000-0500-000017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8216" name="Chart 3">
          <a:extLst>
            <a:ext uri="{FF2B5EF4-FFF2-40B4-BE49-F238E27FC236}">
              <a16:creationId xmlns:a16="http://schemas.microsoft.com/office/drawing/2014/main" id="{00000000-0008-0000-0500-00001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9238" name="Chart 1">
          <a:extLst>
            <a:ext uri="{FF2B5EF4-FFF2-40B4-BE49-F238E27FC236}">
              <a16:creationId xmlns:a16="http://schemas.microsoft.com/office/drawing/2014/main" id="{00000000-0008-0000-0600-00001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9239" name="Chart 2">
          <a:extLst>
            <a:ext uri="{FF2B5EF4-FFF2-40B4-BE49-F238E27FC236}">
              <a16:creationId xmlns:a16="http://schemas.microsoft.com/office/drawing/2014/main" id="{00000000-0008-0000-0600-00001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9240" name="Chart 3">
          <a:extLst>
            <a:ext uri="{FF2B5EF4-FFF2-40B4-BE49-F238E27FC236}">
              <a16:creationId xmlns:a16="http://schemas.microsoft.com/office/drawing/2014/main" id="{00000000-0008-0000-0600-00001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0262" name="Chart 1">
          <a:extLst>
            <a:ext uri="{FF2B5EF4-FFF2-40B4-BE49-F238E27FC236}">
              <a16:creationId xmlns:a16="http://schemas.microsoft.com/office/drawing/2014/main" id="{00000000-0008-0000-0700-00001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0263" name="Chart 2">
          <a:extLst>
            <a:ext uri="{FF2B5EF4-FFF2-40B4-BE49-F238E27FC236}">
              <a16:creationId xmlns:a16="http://schemas.microsoft.com/office/drawing/2014/main" id="{00000000-0008-0000-0700-00001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0264" name="Chart 3">
          <a:extLst>
            <a:ext uri="{FF2B5EF4-FFF2-40B4-BE49-F238E27FC236}">
              <a16:creationId xmlns:a16="http://schemas.microsoft.com/office/drawing/2014/main" id="{00000000-0008-0000-0700-00001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100</xdr:row>
      <xdr:rowOff>12700</xdr:rowOff>
    </xdr:from>
    <xdr:to>
      <xdr:col>14</xdr:col>
      <xdr:colOff>25400</xdr:colOff>
      <xdr:row>116</xdr:row>
      <xdr:rowOff>38100</xdr:rowOff>
    </xdr:to>
    <xdr:graphicFrame macro="">
      <xdr:nvGraphicFramePr>
        <xdr:cNvPr id="11286" name="Chart 1">
          <a:extLst>
            <a:ext uri="{FF2B5EF4-FFF2-40B4-BE49-F238E27FC236}">
              <a16:creationId xmlns:a16="http://schemas.microsoft.com/office/drawing/2014/main" id="{00000000-0008-0000-0800-00001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58</xdr:row>
      <xdr:rowOff>12700</xdr:rowOff>
    </xdr:from>
    <xdr:to>
      <xdr:col>13</xdr:col>
      <xdr:colOff>50800</xdr:colOff>
      <xdr:row>77</xdr:row>
      <xdr:rowOff>38100</xdr:rowOff>
    </xdr:to>
    <xdr:graphicFrame macro="">
      <xdr:nvGraphicFramePr>
        <xdr:cNvPr id="11287" name="Chart 2">
          <a:extLst>
            <a:ext uri="{FF2B5EF4-FFF2-40B4-BE49-F238E27FC236}">
              <a16:creationId xmlns:a16="http://schemas.microsoft.com/office/drawing/2014/main" id="{00000000-0008-0000-0800-00001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14</xdr:col>
      <xdr:colOff>177800</xdr:colOff>
      <xdr:row>99</xdr:row>
      <xdr:rowOff>25400</xdr:rowOff>
    </xdr:to>
    <xdr:graphicFrame macro="">
      <xdr:nvGraphicFramePr>
        <xdr:cNvPr id="11288" name="Chart 3">
          <a:extLst>
            <a:ext uri="{FF2B5EF4-FFF2-40B4-BE49-F238E27FC236}">
              <a16:creationId xmlns:a16="http://schemas.microsoft.com/office/drawing/2014/main" id="{00000000-0008-0000-0800-00001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433"/>
  <sheetViews>
    <sheetView workbookViewId="0">
      <selection activeCell="E12" sqref="E12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15" x14ac:dyDescent="0.6">
      <c r="A1" s="19" t="s">
        <v>0</v>
      </c>
    </row>
    <row r="2" spans="1:15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</row>
    <row r="3" spans="1:15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5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5" ht="15.5" x14ac:dyDescent="0.7">
      <c r="B6" s="10" t="str">
        <f>IF(MOD($B$16,4)=0,"***  Salah form - Gunakan form untuk Tahun Kabisat ***","")</f>
        <v>***  Salah form - Gunakan form untuk Tahun Kabisat ***</v>
      </c>
    </row>
    <row r="8" spans="1:15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</row>
    <row r="9" spans="1:15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5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</row>
    <row r="11" spans="1:15" ht="13.25" x14ac:dyDescent="0.65">
      <c r="A11" s="26" t="s">
        <v>6</v>
      </c>
      <c r="B11" s="76" t="s">
        <v>104</v>
      </c>
      <c r="C11" s="27"/>
      <c r="D11" s="24" t="s">
        <v>7</v>
      </c>
      <c r="E11" s="188" t="s">
        <v>106</v>
      </c>
      <c r="F11" s="25"/>
      <c r="G11" s="23"/>
      <c r="H11" s="23"/>
      <c r="I11" s="23"/>
      <c r="J11" s="23"/>
      <c r="K11" s="23"/>
      <c r="L11" s="23"/>
      <c r="M11" s="23"/>
      <c r="N11" s="23"/>
    </row>
    <row r="12" spans="1:15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</row>
    <row r="13" spans="1:15" ht="13.25" x14ac:dyDescent="0.65">
      <c r="A13" s="26" t="s">
        <v>10</v>
      </c>
      <c r="B13" s="187" t="s">
        <v>105</v>
      </c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</row>
    <row r="14" spans="1:15" ht="13.25" x14ac:dyDescent="0.65">
      <c r="A14" s="28" t="s">
        <v>12</v>
      </c>
      <c r="B14" s="78">
        <v>110.22262600000001</v>
      </c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</row>
    <row r="15" spans="1:15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</row>
    <row r="16" spans="1:15" ht="13.25" x14ac:dyDescent="0.65">
      <c r="A16" s="31" t="s">
        <v>14</v>
      </c>
      <c r="B16" s="79"/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7" spans="1:19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</row>
    <row r="18" spans="1:19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</row>
    <row r="19" spans="1:19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</row>
    <row r="20" spans="1:19" ht="13.25" x14ac:dyDescent="0.65">
      <c r="A20" s="32">
        <v>1</v>
      </c>
      <c r="B20" s="81" t="s">
        <v>100</v>
      </c>
      <c r="C20" s="82" t="s">
        <v>100</v>
      </c>
      <c r="D20" s="82" t="s">
        <v>100</v>
      </c>
      <c r="E20" s="82" t="s">
        <v>100</v>
      </c>
      <c r="F20" s="82" t="s">
        <v>100</v>
      </c>
      <c r="G20" s="82" t="s">
        <v>100</v>
      </c>
      <c r="H20" s="82" t="s">
        <v>100</v>
      </c>
      <c r="I20" s="82" t="s">
        <v>100</v>
      </c>
      <c r="J20" s="82" t="s">
        <v>100</v>
      </c>
      <c r="K20" s="82" t="s">
        <v>100</v>
      </c>
      <c r="L20" s="82" t="s">
        <v>100</v>
      </c>
      <c r="M20" s="83" t="s">
        <v>100</v>
      </c>
      <c r="N20" s="25"/>
      <c r="O20" s="8"/>
      <c r="S20" s="12"/>
    </row>
    <row r="21" spans="1:19" ht="13.25" x14ac:dyDescent="0.65">
      <c r="A21" s="35">
        <v>2</v>
      </c>
      <c r="B21" s="84" t="s">
        <v>100</v>
      </c>
      <c r="C21" s="64" t="s">
        <v>100</v>
      </c>
      <c r="D21" s="64" t="s">
        <v>100</v>
      </c>
      <c r="E21" s="64" t="s">
        <v>100</v>
      </c>
      <c r="F21" s="64" t="s">
        <v>100</v>
      </c>
      <c r="G21" s="64" t="s">
        <v>100</v>
      </c>
      <c r="H21" s="64" t="s">
        <v>100</v>
      </c>
      <c r="I21" s="64" t="s">
        <v>100</v>
      </c>
      <c r="J21" s="64" t="s">
        <v>100</v>
      </c>
      <c r="K21" s="64" t="s">
        <v>100</v>
      </c>
      <c r="L21" s="64" t="s">
        <v>100</v>
      </c>
      <c r="M21" s="85" t="s">
        <v>100</v>
      </c>
      <c r="N21" s="27"/>
      <c r="O21" s="8"/>
      <c r="S21" s="12"/>
    </row>
    <row r="22" spans="1:19" ht="13.25" x14ac:dyDescent="0.65">
      <c r="A22" s="35">
        <v>3</v>
      </c>
      <c r="B22" s="84" t="s">
        <v>100</v>
      </c>
      <c r="C22" s="64" t="s">
        <v>100</v>
      </c>
      <c r="D22" s="64" t="s">
        <v>100</v>
      </c>
      <c r="E22" s="64" t="s">
        <v>100</v>
      </c>
      <c r="F22" s="64" t="s">
        <v>100</v>
      </c>
      <c r="G22" s="64" t="s">
        <v>100</v>
      </c>
      <c r="H22" s="64" t="s">
        <v>100</v>
      </c>
      <c r="I22" s="64" t="s">
        <v>100</v>
      </c>
      <c r="J22" s="64" t="s">
        <v>100</v>
      </c>
      <c r="K22" s="64" t="s">
        <v>100</v>
      </c>
      <c r="L22" s="64" t="s">
        <v>100</v>
      </c>
      <c r="M22" s="85" t="s">
        <v>100</v>
      </c>
      <c r="N22" s="27"/>
      <c r="O22" s="8"/>
      <c r="S22" s="12"/>
    </row>
    <row r="23" spans="1:19" ht="13.25" x14ac:dyDescent="0.65">
      <c r="A23" s="35">
        <v>4</v>
      </c>
      <c r="B23" s="84" t="s">
        <v>100</v>
      </c>
      <c r="C23" s="64" t="s">
        <v>100</v>
      </c>
      <c r="D23" s="64" t="s">
        <v>100</v>
      </c>
      <c r="E23" s="64" t="s">
        <v>100</v>
      </c>
      <c r="F23" s="64" t="s">
        <v>100</v>
      </c>
      <c r="G23" s="64" t="s">
        <v>100</v>
      </c>
      <c r="H23" s="64" t="s">
        <v>100</v>
      </c>
      <c r="I23" s="64" t="s">
        <v>100</v>
      </c>
      <c r="J23" s="64" t="s">
        <v>100</v>
      </c>
      <c r="K23" s="64" t="s">
        <v>100</v>
      </c>
      <c r="L23" s="64" t="s">
        <v>100</v>
      </c>
      <c r="M23" s="85" t="s">
        <v>100</v>
      </c>
      <c r="N23" s="27"/>
      <c r="O23" s="8"/>
      <c r="S23" s="12"/>
    </row>
    <row r="24" spans="1:19" ht="13.25" x14ac:dyDescent="0.65">
      <c r="A24" s="35">
        <v>5</v>
      </c>
      <c r="B24" s="84" t="s">
        <v>100</v>
      </c>
      <c r="C24" s="64" t="s">
        <v>100</v>
      </c>
      <c r="D24" s="64" t="s">
        <v>100</v>
      </c>
      <c r="E24" s="64" t="s">
        <v>100</v>
      </c>
      <c r="F24" s="64" t="s">
        <v>100</v>
      </c>
      <c r="G24" s="64" t="s">
        <v>100</v>
      </c>
      <c r="H24" s="64" t="s">
        <v>100</v>
      </c>
      <c r="I24" s="64" t="s">
        <v>100</v>
      </c>
      <c r="J24" s="64" t="s">
        <v>100</v>
      </c>
      <c r="K24" s="64" t="s">
        <v>100</v>
      </c>
      <c r="L24" s="64" t="s">
        <v>100</v>
      </c>
      <c r="M24" s="85" t="s">
        <v>100</v>
      </c>
      <c r="N24" s="27"/>
      <c r="O24" s="8"/>
      <c r="S24" s="13"/>
    </row>
    <row r="25" spans="1:19" ht="13.25" x14ac:dyDescent="0.65">
      <c r="A25" s="73">
        <v>6</v>
      </c>
      <c r="B25" s="86" t="s">
        <v>100</v>
      </c>
      <c r="C25" s="88" t="s">
        <v>100</v>
      </c>
      <c r="D25" s="88" t="s">
        <v>100</v>
      </c>
      <c r="E25" s="88" t="s">
        <v>100</v>
      </c>
      <c r="F25" s="88" t="s">
        <v>100</v>
      </c>
      <c r="G25" s="88" t="s">
        <v>100</v>
      </c>
      <c r="H25" s="88" t="s">
        <v>100</v>
      </c>
      <c r="I25" s="88" t="s">
        <v>100</v>
      </c>
      <c r="J25" s="88" t="s">
        <v>100</v>
      </c>
      <c r="K25" s="88" t="s">
        <v>100</v>
      </c>
      <c r="L25" s="88" t="s">
        <v>100</v>
      </c>
      <c r="M25" s="89" t="s">
        <v>100</v>
      </c>
      <c r="N25" s="27"/>
      <c r="O25" s="8"/>
      <c r="S25" s="13"/>
    </row>
    <row r="26" spans="1:19" ht="13.25" x14ac:dyDescent="0.65">
      <c r="A26" s="35">
        <v>7</v>
      </c>
      <c r="B26" s="84" t="s">
        <v>100</v>
      </c>
      <c r="C26" s="64" t="s">
        <v>100</v>
      </c>
      <c r="D26" s="64" t="s">
        <v>100</v>
      </c>
      <c r="E26" s="64" t="s">
        <v>100</v>
      </c>
      <c r="F26" s="64" t="s">
        <v>100</v>
      </c>
      <c r="G26" s="64" t="s">
        <v>100</v>
      </c>
      <c r="H26" s="64" t="s">
        <v>100</v>
      </c>
      <c r="I26" s="64" t="s">
        <v>100</v>
      </c>
      <c r="J26" s="64" t="s">
        <v>100</v>
      </c>
      <c r="K26" s="64" t="s">
        <v>100</v>
      </c>
      <c r="L26" s="64" t="s">
        <v>100</v>
      </c>
      <c r="M26" s="85" t="s">
        <v>100</v>
      </c>
      <c r="N26" s="27"/>
      <c r="O26" s="8"/>
      <c r="S26" s="13"/>
    </row>
    <row r="27" spans="1:19" ht="13.25" x14ac:dyDescent="0.65">
      <c r="A27" s="35">
        <v>8</v>
      </c>
      <c r="B27" s="84" t="s">
        <v>100</v>
      </c>
      <c r="C27" s="64" t="s">
        <v>100</v>
      </c>
      <c r="D27" s="64" t="s">
        <v>100</v>
      </c>
      <c r="E27" s="64" t="s">
        <v>100</v>
      </c>
      <c r="F27" s="64" t="s">
        <v>100</v>
      </c>
      <c r="G27" s="64" t="s">
        <v>100</v>
      </c>
      <c r="H27" s="64" t="s">
        <v>100</v>
      </c>
      <c r="I27" s="64" t="s">
        <v>100</v>
      </c>
      <c r="J27" s="64" t="s">
        <v>100</v>
      </c>
      <c r="K27" s="64" t="s">
        <v>100</v>
      </c>
      <c r="L27" s="64" t="s">
        <v>100</v>
      </c>
      <c r="M27" s="85" t="s">
        <v>100</v>
      </c>
      <c r="N27" s="27"/>
      <c r="O27" s="8"/>
      <c r="S27" s="13"/>
    </row>
    <row r="28" spans="1:19" ht="13.25" x14ac:dyDescent="0.65">
      <c r="A28" s="35">
        <v>9</v>
      </c>
      <c r="B28" s="84" t="s">
        <v>100</v>
      </c>
      <c r="C28" s="64" t="s">
        <v>100</v>
      </c>
      <c r="D28" s="64" t="s">
        <v>100</v>
      </c>
      <c r="E28" s="64" t="s">
        <v>100</v>
      </c>
      <c r="F28" s="64" t="s">
        <v>100</v>
      </c>
      <c r="G28" s="64" t="s">
        <v>100</v>
      </c>
      <c r="H28" s="64" t="s">
        <v>100</v>
      </c>
      <c r="I28" s="64" t="s">
        <v>100</v>
      </c>
      <c r="J28" s="64" t="s">
        <v>100</v>
      </c>
      <c r="K28" s="64" t="s">
        <v>100</v>
      </c>
      <c r="L28" s="64" t="s">
        <v>100</v>
      </c>
      <c r="M28" s="85" t="s">
        <v>100</v>
      </c>
      <c r="N28" s="27"/>
      <c r="O28" s="8"/>
      <c r="S28" s="13"/>
    </row>
    <row r="29" spans="1:19" ht="13.25" x14ac:dyDescent="0.65">
      <c r="A29" s="35">
        <v>10</v>
      </c>
      <c r="B29" s="175" t="s">
        <v>100</v>
      </c>
      <c r="C29" s="176" t="s">
        <v>100</v>
      </c>
      <c r="D29" s="176" t="s">
        <v>100</v>
      </c>
      <c r="E29" s="176" t="s">
        <v>100</v>
      </c>
      <c r="F29" s="176" t="s">
        <v>100</v>
      </c>
      <c r="G29" s="176" t="s">
        <v>100</v>
      </c>
      <c r="H29" s="176" t="s">
        <v>100</v>
      </c>
      <c r="I29" s="176" t="s">
        <v>100</v>
      </c>
      <c r="J29" s="176" t="s">
        <v>100</v>
      </c>
      <c r="K29" s="176" t="s">
        <v>100</v>
      </c>
      <c r="L29" s="176" t="s">
        <v>100</v>
      </c>
      <c r="M29" s="177" t="s">
        <v>100</v>
      </c>
      <c r="N29" s="27"/>
      <c r="O29" s="8"/>
      <c r="S29" s="13"/>
    </row>
    <row r="30" spans="1:19" ht="13.25" x14ac:dyDescent="0.65">
      <c r="A30" s="73">
        <v>11</v>
      </c>
      <c r="B30" s="86" t="s">
        <v>100</v>
      </c>
      <c r="C30" s="88" t="s">
        <v>100</v>
      </c>
      <c r="D30" s="88" t="s">
        <v>100</v>
      </c>
      <c r="E30" s="88" t="s">
        <v>100</v>
      </c>
      <c r="F30" s="88" t="s">
        <v>100</v>
      </c>
      <c r="G30" s="88" t="s">
        <v>100</v>
      </c>
      <c r="H30" s="88" t="s">
        <v>100</v>
      </c>
      <c r="I30" s="88" t="s">
        <v>100</v>
      </c>
      <c r="J30" s="88" t="s">
        <v>100</v>
      </c>
      <c r="K30" s="88" t="s">
        <v>100</v>
      </c>
      <c r="L30" s="88" t="s">
        <v>100</v>
      </c>
      <c r="M30" s="89" t="s">
        <v>100</v>
      </c>
      <c r="N30" s="27"/>
      <c r="O30" s="8"/>
      <c r="S30" s="13"/>
    </row>
    <row r="31" spans="1:19" ht="13.25" x14ac:dyDescent="0.65">
      <c r="A31" s="35">
        <v>12</v>
      </c>
      <c r="B31" s="84" t="s">
        <v>100</v>
      </c>
      <c r="C31" s="64" t="s">
        <v>100</v>
      </c>
      <c r="D31" s="64" t="s">
        <v>100</v>
      </c>
      <c r="E31" s="64" t="s">
        <v>100</v>
      </c>
      <c r="F31" s="64" t="s">
        <v>100</v>
      </c>
      <c r="G31" s="64" t="s">
        <v>100</v>
      </c>
      <c r="H31" s="64" t="s">
        <v>100</v>
      </c>
      <c r="I31" s="64" t="s">
        <v>100</v>
      </c>
      <c r="J31" s="64" t="s">
        <v>100</v>
      </c>
      <c r="K31" s="64" t="s">
        <v>100</v>
      </c>
      <c r="L31" s="64" t="s">
        <v>100</v>
      </c>
      <c r="M31" s="85" t="s">
        <v>100</v>
      </c>
      <c r="N31" s="27"/>
      <c r="O31" s="8"/>
      <c r="S31" s="13"/>
    </row>
    <row r="32" spans="1:19" ht="13.25" x14ac:dyDescent="0.65">
      <c r="A32" s="35">
        <v>13</v>
      </c>
      <c r="B32" s="84" t="s">
        <v>100</v>
      </c>
      <c r="C32" s="64" t="s">
        <v>100</v>
      </c>
      <c r="D32" s="64" t="s">
        <v>100</v>
      </c>
      <c r="E32" s="64" t="s">
        <v>100</v>
      </c>
      <c r="F32" s="64" t="s">
        <v>100</v>
      </c>
      <c r="G32" s="64" t="s">
        <v>100</v>
      </c>
      <c r="H32" s="64" t="s">
        <v>100</v>
      </c>
      <c r="I32" s="64" t="s">
        <v>100</v>
      </c>
      <c r="J32" s="64" t="s">
        <v>100</v>
      </c>
      <c r="K32" s="64" t="s">
        <v>100</v>
      </c>
      <c r="L32" s="64" t="s">
        <v>100</v>
      </c>
      <c r="M32" s="85" t="s">
        <v>100</v>
      </c>
      <c r="N32" s="27"/>
      <c r="O32" s="8"/>
      <c r="S32" s="13"/>
    </row>
    <row r="33" spans="1:19" ht="13.25" x14ac:dyDescent="0.65">
      <c r="A33" s="35">
        <v>14</v>
      </c>
      <c r="B33" s="84" t="s">
        <v>100</v>
      </c>
      <c r="C33" s="64" t="s">
        <v>100</v>
      </c>
      <c r="D33" s="64" t="s">
        <v>100</v>
      </c>
      <c r="E33" s="64" t="s">
        <v>100</v>
      </c>
      <c r="F33" s="64" t="s">
        <v>100</v>
      </c>
      <c r="G33" s="64" t="s">
        <v>100</v>
      </c>
      <c r="H33" s="64" t="s">
        <v>100</v>
      </c>
      <c r="I33" s="64" t="s">
        <v>100</v>
      </c>
      <c r="J33" s="64" t="s">
        <v>100</v>
      </c>
      <c r="K33" s="64" t="s">
        <v>100</v>
      </c>
      <c r="L33" s="64" t="s">
        <v>100</v>
      </c>
      <c r="M33" s="85" t="s">
        <v>100</v>
      </c>
      <c r="N33" s="27"/>
      <c r="O33" s="8"/>
      <c r="S33" s="13"/>
    </row>
    <row r="34" spans="1:19" ht="13.25" x14ac:dyDescent="0.65">
      <c r="A34" s="35">
        <v>15</v>
      </c>
      <c r="B34" s="175" t="s">
        <v>100</v>
      </c>
      <c r="C34" s="176" t="s">
        <v>100</v>
      </c>
      <c r="D34" s="176" t="s">
        <v>100</v>
      </c>
      <c r="E34" s="176" t="s">
        <v>100</v>
      </c>
      <c r="F34" s="176" t="s">
        <v>100</v>
      </c>
      <c r="G34" s="176" t="s">
        <v>100</v>
      </c>
      <c r="H34" s="176" t="s">
        <v>100</v>
      </c>
      <c r="I34" s="176" t="s">
        <v>100</v>
      </c>
      <c r="J34" s="176" t="s">
        <v>100</v>
      </c>
      <c r="K34" s="176" t="s">
        <v>100</v>
      </c>
      <c r="L34" s="176" t="s">
        <v>100</v>
      </c>
      <c r="M34" s="177" t="s">
        <v>100</v>
      </c>
      <c r="N34" s="27"/>
      <c r="O34" s="8"/>
      <c r="S34" s="13"/>
    </row>
    <row r="35" spans="1:19" ht="13.25" x14ac:dyDescent="0.65">
      <c r="A35" s="73">
        <v>16</v>
      </c>
      <c r="B35" s="86" t="s">
        <v>100</v>
      </c>
      <c r="C35" s="88" t="s">
        <v>100</v>
      </c>
      <c r="D35" s="88" t="s">
        <v>100</v>
      </c>
      <c r="E35" s="88" t="s">
        <v>100</v>
      </c>
      <c r="F35" s="88" t="s">
        <v>100</v>
      </c>
      <c r="G35" s="88" t="s">
        <v>100</v>
      </c>
      <c r="H35" s="88" t="s">
        <v>100</v>
      </c>
      <c r="I35" s="88" t="s">
        <v>100</v>
      </c>
      <c r="J35" s="88" t="s">
        <v>100</v>
      </c>
      <c r="K35" s="88" t="s">
        <v>100</v>
      </c>
      <c r="L35" s="88" t="s">
        <v>100</v>
      </c>
      <c r="M35" s="89" t="s">
        <v>100</v>
      </c>
      <c r="N35" s="27"/>
      <c r="O35" s="8"/>
      <c r="S35" s="13"/>
    </row>
    <row r="36" spans="1:19" ht="13.25" x14ac:dyDescent="0.65">
      <c r="A36" s="35">
        <v>17</v>
      </c>
      <c r="B36" s="84" t="s">
        <v>100</v>
      </c>
      <c r="C36" s="64" t="s">
        <v>100</v>
      </c>
      <c r="D36" s="64" t="s">
        <v>100</v>
      </c>
      <c r="E36" s="64" t="s">
        <v>100</v>
      </c>
      <c r="F36" s="64" t="s">
        <v>100</v>
      </c>
      <c r="G36" s="64" t="s">
        <v>100</v>
      </c>
      <c r="H36" s="64" t="s">
        <v>100</v>
      </c>
      <c r="I36" s="64" t="s">
        <v>100</v>
      </c>
      <c r="J36" s="64" t="s">
        <v>100</v>
      </c>
      <c r="K36" s="64" t="s">
        <v>100</v>
      </c>
      <c r="L36" s="64" t="s">
        <v>100</v>
      </c>
      <c r="M36" s="85" t="s">
        <v>100</v>
      </c>
      <c r="N36" s="27"/>
      <c r="O36" s="8"/>
      <c r="S36" s="13"/>
    </row>
    <row r="37" spans="1:19" ht="13.25" x14ac:dyDescent="0.65">
      <c r="A37" s="35">
        <v>18</v>
      </c>
      <c r="B37" s="84" t="s">
        <v>100</v>
      </c>
      <c r="C37" s="64" t="s">
        <v>100</v>
      </c>
      <c r="D37" s="64" t="s">
        <v>100</v>
      </c>
      <c r="E37" s="64" t="s">
        <v>100</v>
      </c>
      <c r="F37" s="64" t="s">
        <v>100</v>
      </c>
      <c r="G37" s="64" t="s">
        <v>100</v>
      </c>
      <c r="H37" s="64" t="s">
        <v>100</v>
      </c>
      <c r="I37" s="64" t="s">
        <v>100</v>
      </c>
      <c r="J37" s="64" t="s">
        <v>100</v>
      </c>
      <c r="K37" s="64" t="s">
        <v>100</v>
      </c>
      <c r="L37" s="64" t="s">
        <v>100</v>
      </c>
      <c r="M37" s="85" t="s">
        <v>100</v>
      </c>
      <c r="N37" s="27"/>
      <c r="O37" s="8"/>
      <c r="S37" s="13"/>
    </row>
    <row r="38" spans="1:19" ht="13.25" x14ac:dyDescent="0.65">
      <c r="A38" s="35">
        <v>19</v>
      </c>
      <c r="B38" s="84" t="s">
        <v>100</v>
      </c>
      <c r="C38" s="64" t="s">
        <v>100</v>
      </c>
      <c r="D38" s="64" t="s">
        <v>100</v>
      </c>
      <c r="E38" s="64" t="s">
        <v>100</v>
      </c>
      <c r="F38" s="64" t="s">
        <v>100</v>
      </c>
      <c r="G38" s="64" t="s">
        <v>100</v>
      </c>
      <c r="H38" s="64" t="s">
        <v>100</v>
      </c>
      <c r="I38" s="64" t="s">
        <v>100</v>
      </c>
      <c r="J38" s="64" t="s">
        <v>100</v>
      </c>
      <c r="K38" s="64" t="s">
        <v>100</v>
      </c>
      <c r="L38" s="64" t="s">
        <v>100</v>
      </c>
      <c r="M38" s="85" t="s">
        <v>100</v>
      </c>
      <c r="N38" s="27"/>
      <c r="O38" s="8"/>
      <c r="S38" s="13"/>
    </row>
    <row r="39" spans="1:19" ht="13.25" x14ac:dyDescent="0.65">
      <c r="A39" s="35">
        <v>20</v>
      </c>
      <c r="B39" s="175" t="s">
        <v>100</v>
      </c>
      <c r="C39" s="176" t="s">
        <v>100</v>
      </c>
      <c r="D39" s="176" t="s">
        <v>100</v>
      </c>
      <c r="E39" s="176" t="s">
        <v>100</v>
      </c>
      <c r="F39" s="176" t="s">
        <v>100</v>
      </c>
      <c r="G39" s="176" t="s">
        <v>100</v>
      </c>
      <c r="H39" s="176" t="s">
        <v>100</v>
      </c>
      <c r="I39" s="176" t="s">
        <v>100</v>
      </c>
      <c r="J39" s="176" t="s">
        <v>100</v>
      </c>
      <c r="K39" s="176" t="s">
        <v>100</v>
      </c>
      <c r="L39" s="176" t="s">
        <v>100</v>
      </c>
      <c r="M39" s="177" t="s">
        <v>100</v>
      </c>
      <c r="N39" s="27"/>
      <c r="O39" s="8"/>
      <c r="S39" s="13"/>
    </row>
    <row r="40" spans="1:19" ht="13.25" x14ac:dyDescent="0.65">
      <c r="A40" s="73">
        <v>21</v>
      </c>
      <c r="B40" s="86" t="s">
        <v>100</v>
      </c>
      <c r="C40" s="88" t="s">
        <v>100</v>
      </c>
      <c r="D40" s="88" t="s">
        <v>100</v>
      </c>
      <c r="E40" s="88" t="s">
        <v>100</v>
      </c>
      <c r="F40" s="88" t="s">
        <v>100</v>
      </c>
      <c r="G40" s="88" t="s">
        <v>100</v>
      </c>
      <c r="H40" s="88" t="s">
        <v>100</v>
      </c>
      <c r="I40" s="88" t="s">
        <v>100</v>
      </c>
      <c r="J40" s="88" t="s">
        <v>100</v>
      </c>
      <c r="K40" s="88" t="s">
        <v>100</v>
      </c>
      <c r="L40" s="88" t="s">
        <v>100</v>
      </c>
      <c r="M40" s="89" t="s">
        <v>100</v>
      </c>
      <c r="N40" s="27"/>
      <c r="O40" s="8"/>
      <c r="S40" s="13"/>
    </row>
    <row r="41" spans="1:19" ht="13.25" x14ac:dyDescent="0.65">
      <c r="A41" s="35">
        <v>22</v>
      </c>
      <c r="B41" s="84" t="s">
        <v>100</v>
      </c>
      <c r="C41" s="64" t="s">
        <v>100</v>
      </c>
      <c r="D41" s="64" t="s">
        <v>100</v>
      </c>
      <c r="E41" s="64" t="s">
        <v>100</v>
      </c>
      <c r="F41" s="64" t="s">
        <v>100</v>
      </c>
      <c r="G41" s="64" t="s">
        <v>100</v>
      </c>
      <c r="H41" s="64" t="s">
        <v>100</v>
      </c>
      <c r="I41" s="64" t="s">
        <v>100</v>
      </c>
      <c r="J41" s="64" t="s">
        <v>100</v>
      </c>
      <c r="K41" s="64" t="s">
        <v>100</v>
      </c>
      <c r="L41" s="64" t="s">
        <v>100</v>
      </c>
      <c r="M41" s="85" t="s">
        <v>100</v>
      </c>
      <c r="N41" s="27"/>
      <c r="O41" s="8"/>
      <c r="S41" s="13"/>
    </row>
    <row r="42" spans="1:19" ht="13.25" x14ac:dyDescent="0.65">
      <c r="A42" s="35">
        <v>23</v>
      </c>
      <c r="B42" s="84" t="s">
        <v>100</v>
      </c>
      <c r="C42" s="64" t="s">
        <v>100</v>
      </c>
      <c r="D42" s="64" t="s">
        <v>100</v>
      </c>
      <c r="E42" s="64" t="s">
        <v>100</v>
      </c>
      <c r="F42" s="64" t="s">
        <v>100</v>
      </c>
      <c r="G42" s="64" t="s">
        <v>100</v>
      </c>
      <c r="H42" s="64" t="s">
        <v>100</v>
      </c>
      <c r="I42" s="64" t="s">
        <v>100</v>
      </c>
      <c r="J42" s="64" t="s">
        <v>100</v>
      </c>
      <c r="K42" s="64" t="s">
        <v>100</v>
      </c>
      <c r="L42" s="64" t="s">
        <v>100</v>
      </c>
      <c r="M42" s="85" t="s">
        <v>100</v>
      </c>
      <c r="N42" s="27"/>
      <c r="O42" s="8"/>
      <c r="S42" s="13"/>
    </row>
    <row r="43" spans="1:19" ht="13.25" x14ac:dyDescent="0.65">
      <c r="A43" s="35">
        <v>24</v>
      </c>
      <c r="B43" s="84" t="s">
        <v>100</v>
      </c>
      <c r="C43" s="64" t="s">
        <v>100</v>
      </c>
      <c r="D43" s="64" t="s">
        <v>100</v>
      </c>
      <c r="E43" s="64" t="s">
        <v>100</v>
      </c>
      <c r="F43" s="64" t="s">
        <v>100</v>
      </c>
      <c r="G43" s="64" t="s">
        <v>100</v>
      </c>
      <c r="H43" s="64" t="s">
        <v>100</v>
      </c>
      <c r="I43" s="64" t="s">
        <v>100</v>
      </c>
      <c r="J43" s="64" t="s">
        <v>100</v>
      </c>
      <c r="K43" s="64" t="s">
        <v>100</v>
      </c>
      <c r="L43" s="64" t="s">
        <v>100</v>
      </c>
      <c r="M43" s="85" t="s">
        <v>100</v>
      </c>
      <c r="N43" s="27"/>
      <c r="O43" s="8"/>
      <c r="S43" s="13"/>
    </row>
    <row r="44" spans="1:19" ht="13.25" x14ac:dyDescent="0.65">
      <c r="A44" s="35">
        <v>25</v>
      </c>
      <c r="B44" s="175" t="s">
        <v>100</v>
      </c>
      <c r="C44" s="176" t="s">
        <v>100</v>
      </c>
      <c r="D44" s="176" t="s">
        <v>100</v>
      </c>
      <c r="E44" s="176" t="s">
        <v>100</v>
      </c>
      <c r="F44" s="176" t="s">
        <v>100</v>
      </c>
      <c r="G44" s="176" t="s">
        <v>100</v>
      </c>
      <c r="H44" s="176" t="s">
        <v>100</v>
      </c>
      <c r="I44" s="176" t="s">
        <v>100</v>
      </c>
      <c r="J44" s="176" t="s">
        <v>100</v>
      </c>
      <c r="K44" s="176" t="s">
        <v>100</v>
      </c>
      <c r="L44" s="176" t="s">
        <v>100</v>
      </c>
      <c r="M44" s="177" t="s">
        <v>100</v>
      </c>
      <c r="N44" s="27"/>
      <c r="O44" s="8"/>
      <c r="S44" s="13"/>
    </row>
    <row r="45" spans="1:19" ht="13.25" x14ac:dyDescent="0.65">
      <c r="A45" s="73">
        <v>26</v>
      </c>
      <c r="B45" s="86" t="s">
        <v>100</v>
      </c>
      <c r="C45" s="88" t="s">
        <v>100</v>
      </c>
      <c r="D45" s="88" t="s">
        <v>100</v>
      </c>
      <c r="E45" s="88" t="s">
        <v>100</v>
      </c>
      <c r="F45" s="88" t="s">
        <v>100</v>
      </c>
      <c r="G45" s="88" t="s">
        <v>100</v>
      </c>
      <c r="H45" s="88" t="s">
        <v>100</v>
      </c>
      <c r="I45" s="88" t="s">
        <v>100</v>
      </c>
      <c r="J45" s="88" t="s">
        <v>100</v>
      </c>
      <c r="K45" s="88" t="s">
        <v>100</v>
      </c>
      <c r="L45" s="88" t="s">
        <v>100</v>
      </c>
      <c r="M45" s="89" t="s">
        <v>100</v>
      </c>
      <c r="N45" s="27"/>
      <c r="O45" s="8"/>
      <c r="S45" s="13"/>
    </row>
    <row r="46" spans="1:19" ht="13.25" x14ac:dyDescent="0.65">
      <c r="A46" s="35">
        <v>27</v>
      </c>
      <c r="B46" s="84" t="s">
        <v>100</v>
      </c>
      <c r="C46" s="64" t="s">
        <v>100</v>
      </c>
      <c r="D46" s="64" t="s">
        <v>100</v>
      </c>
      <c r="E46" s="64" t="s">
        <v>100</v>
      </c>
      <c r="F46" s="64" t="s">
        <v>100</v>
      </c>
      <c r="G46" s="64" t="s">
        <v>100</v>
      </c>
      <c r="H46" s="64" t="s">
        <v>100</v>
      </c>
      <c r="I46" s="64" t="s">
        <v>100</v>
      </c>
      <c r="J46" s="64" t="s">
        <v>100</v>
      </c>
      <c r="K46" s="64" t="s">
        <v>100</v>
      </c>
      <c r="L46" s="64" t="s">
        <v>100</v>
      </c>
      <c r="M46" s="85" t="s">
        <v>100</v>
      </c>
      <c r="N46" s="27"/>
      <c r="O46" s="8"/>
      <c r="S46" s="13"/>
    </row>
    <row r="47" spans="1:19" ht="13.25" x14ac:dyDescent="0.65">
      <c r="A47" s="35">
        <v>28</v>
      </c>
      <c r="B47" s="84" t="s">
        <v>100</v>
      </c>
      <c r="C47" s="64" t="s">
        <v>100</v>
      </c>
      <c r="D47" s="64" t="s">
        <v>100</v>
      </c>
      <c r="E47" s="64" t="s">
        <v>100</v>
      </c>
      <c r="F47" s="64" t="s">
        <v>100</v>
      </c>
      <c r="G47" s="64" t="s">
        <v>100</v>
      </c>
      <c r="H47" s="64" t="s">
        <v>100</v>
      </c>
      <c r="I47" s="64" t="s">
        <v>100</v>
      </c>
      <c r="J47" s="64" t="s">
        <v>100</v>
      </c>
      <c r="K47" s="64" t="s">
        <v>100</v>
      </c>
      <c r="L47" s="64" t="s">
        <v>100</v>
      </c>
      <c r="M47" s="85" t="s">
        <v>100</v>
      </c>
      <c r="N47" s="27"/>
      <c r="O47" s="8"/>
      <c r="S47" s="13"/>
    </row>
    <row r="48" spans="1:19" ht="13.25" x14ac:dyDescent="0.65">
      <c r="A48" s="35">
        <v>29</v>
      </c>
      <c r="B48" s="84" t="s">
        <v>100</v>
      </c>
      <c r="C48" s="90"/>
      <c r="D48" s="64" t="s">
        <v>100</v>
      </c>
      <c r="E48" s="64" t="s">
        <v>100</v>
      </c>
      <c r="F48" s="64" t="s">
        <v>100</v>
      </c>
      <c r="G48" s="64" t="s">
        <v>100</v>
      </c>
      <c r="H48" s="64" t="s">
        <v>100</v>
      </c>
      <c r="I48" s="64" t="s">
        <v>100</v>
      </c>
      <c r="J48" s="64" t="s">
        <v>100</v>
      </c>
      <c r="K48" s="64" t="s">
        <v>100</v>
      </c>
      <c r="L48" s="64" t="s">
        <v>100</v>
      </c>
      <c r="M48" s="85" t="s">
        <v>100</v>
      </c>
      <c r="N48" s="27"/>
      <c r="O48" s="8"/>
      <c r="S48" s="4"/>
    </row>
    <row r="49" spans="1:28" ht="13.25" x14ac:dyDescent="0.65">
      <c r="A49" s="35">
        <v>30</v>
      </c>
      <c r="B49" s="84" t="s">
        <v>100</v>
      </c>
      <c r="C49" s="90"/>
      <c r="D49" s="64" t="s">
        <v>100</v>
      </c>
      <c r="E49" s="64" t="s">
        <v>100</v>
      </c>
      <c r="F49" s="64" t="s">
        <v>100</v>
      </c>
      <c r="G49" s="64" t="s">
        <v>100</v>
      </c>
      <c r="H49" s="64" t="s">
        <v>100</v>
      </c>
      <c r="I49" s="64" t="s">
        <v>100</v>
      </c>
      <c r="J49" s="64" t="s">
        <v>100</v>
      </c>
      <c r="K49" s="64" t="s">
        <v>100</v>
      </c>
      <c r="L49" s="64" t="s">
        <v>100</v>
      </c>
      <c r="M49" s="85" t="s">
        <v>100</v>
      </c>
      <c r="N49" s="27"/>
      <c r="O49" s="8"/>
      <c r="S49" s="4"/>
    </row>
    <row r="50" spans="1:28" ht="13.25" x14ac:dyDescent="0.65">
      <c r="A50" s="35">
        <v>31</v>
      </c>
      <c r="B50" s="84" t="s">
        <v>100</v>
      </c>
      <c r="C50" s="91"/>
      <c r="D50" s="64" t="s">
        <v>100</v>
      </c>
      <c r="E50" s="91"/>
      <c r="F50" s="64" t="s">
        <v>100</v>
      </c>
      <c r="G50" s="91"/>
      <c r="H50" s="64" t="s">
        <v>100</v>
      </c>
      <c r="I50" s="64" t="s">
        <v>100</v>
      </c>
      <c r="J50" s="91"/>
      <c r="K50" s="64" t="s">
        <v>100</v>
      </c>
      <c r="L50" s="91"/>
      <c r="M50" s="92" t="s">
        <v>100</v>
      </c>
      <c r="N50" s="27"/>
      <c r="O50" s="8"/>
    </row>
    <row r="51" spans="1:28" ht="13.25" x14ac:dyDescent="0.65">
      <c r="A51" s="24" t="s">
        <v>30</v>
      </c>
      <c r="B51" s="37" t="str">
        <f>IF(B55&gt;$W$66,"-",IF(B57&gt;$W$66,"-",MAX(B20:B50)))</f>
        <v>-</v>
      </c>
      <c r="C51" s="38" t="str">
        <f t="shared" ref="C51:M51" si="0">IF(C55&gt;$W$66,"-",IF(C57&gt;$W$66,"-",MAX(C20:C50)))</f>
        <v>-</v>
      </c>
      <c r="D51" s="38" t="str">
        <f t="shared" si="0"/>
        <v>-</v>
      </c>
      <c r="E51" s="38" t="str">
        <f t="shared" si="0"/>
        <v>-</v>
      </c>
      <c r="F51" s="38" t="str">
        <f t="shared" si="0"/>
        <v>-</v>
      </c>
      <c r="G51" s="38" t="str">
        <f t="shared" si="0"/>
        <v>-</v>
      </c>
      <c r="H51" s="38" t="str">
        <f t="shared" si="0"/>
        <v>-</v>
      </c>
      <c r="I51" s="38" t="str">
        <f t="shared" si="0"/>
        <v>-</v>
      </c>
      <c r="J51" s="38" t="str">
        <f t="shared" si="0"/>
        <v>-</v>
      </c>
      <c r="K51" s="38" t="str">
        <f t="shared" si="0"/>
        <v>-</v>
      </c>
      <c r="L51" s="38" t="str">
        <f t="shared" si="0"/>
        <v>-</v>
      </c>
      <c r="M51" s="39" t="str">
        <f t="shared" si="0"/>
        <v>-</v>
      </c>
      <c r="N51" s="69" t="str">
        <f>IF($O$55&gt;$W$66,"-",IF($O$58&gt;$W$66,"-",MAX(B51:M51)))</f>
        <v>-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28" ht="13.25" x14ac:dyDescent="0.65">
      <c r="A52" s="26" t="s">
        <v>36</v>
      </c>
      <c r="B52" s="40" t="str">
        <f>IF(B55&gt;$W$66,"-",IF(B57&gt;$W$66,"-",SUM(B20:B50)))</f>
        <v>-</v>
      </c>
      <c r="C52" s="41" t="str">
        <f t="shared" ref="C52:M52" si="1">IF(C55&gt;$W$66,"-",IF(C57&gt;$W$66,"-",SUM(C20:C50)))</f>
        <v>-</v>
      </c>
      <c r="D52" s="41" t="str">
        <f t="shared" si="1"/>
        <v>-</v>
      </c>
      <c r="E52" s="41" t="str">
        <f t="shared" si="1"/>
        <v>-</v>
      </c>
      <c r="F52" s="41" t="str">
        <f t="shared" si="1"/>
        <v>-</v>
      </c>
      <c r="G52" s="41" t="str">
        <f t="shared" si="1"/>
        <v>-</v>
      </c>
      <c r="H52" s="41" t="str">
        <f t="shared" si="1"/>
        <v>-</v>
      </c>
      <c r="I52" s="41" t="str">
        <f t="shared" si="1"/>
        <v>-</v>
      </c>
      <c r="J52" s="41" t="str">
        <f t="shared" si="1"/>
        <v>-</v>
      </c>
      <c r="K52" s="41" t="str">
        <f t="shared" si="1"/>
        <v>-</v>
      </c>
      <c r="L52" s="41" t="str">
        <f t="shared" si="1"/>
        <v>-</v>
      </c>
      <c r="M52" s="42" t="str">
        <f t="shared" si="1"/>
        <v>-</v>
      </c>
      <c r="N52" s="66" t="str">
        <f>IF($O$55&gt;$W$66,"-",IF($O$58&gt;$W$66,"-",SUM(B52:M52)))</f>
        <v>-</v>
      </c>
      <c r="O52" s="16">
        <f>MAX(B20:M50)</f>
        <v>0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28" ht="13.25" x14ac:dyDescent="0.65">
      <c r="A53" s="26" t="s">
        <v>37</v>
      </c>
      <c r="B53" s="59">
        <f>COUNTIF(B20:B50,"&gt;0")</f>
        <v>0</v>
      </c>
      <c r="C53" s="60">
        <f t="shared" ref="C53:M53" si="2">COUNTIF(C20:C50,"&gt;0")</f>
        <v>0</v>
      </c>
      <c r="D53" s="60">
        <f t="shared" si="2"/>
        <v>0</v>
      </c>
      <c r="E53" s="60">
        <f t="shared" si="2"/>
        <v>0</v>
      </c>
      <c r="F53" s="60">
        <f t="shared" si="2"/>
        <v>0</v>
      </c>
      <c r="G53" s="60">
        <f t="shared" si="2"/>
        <v>0</v>
      </c>
      <c r="H53" s="60">
        <f t="shared" si="2"/>
        <v>0</v>
      </c>
      <c r="I53" s="60">
        <f t="shared" si="2"/>
        <v>0</v>
      </c>
      <c r="J53" s="60">
        <f t="shared" si="2"/>
        <v>0</v>
      </c>
      <c r="K53" s="60">
        <f t="shared" si="2"/>
        <v>0</v>
      </c>
      <c r="L53" s="60">
        <f t="shared" si="2"/>
        <v>0</v>
      </c>
      <c r="M53" s="61">
        <f t="shared" si="2"/>
        <v>0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28" ht="13.25" x14ac:dyDescent="0.65">
      <c r="A54" s="43" t="s">
        <v>39</v>
      </c>
      <c r="B54" s="44" t="str">
        <f>IF(B55&gt;$W$66,"-",SUM(B20:B34))</f>
        <v>-</v>
      </c>
      <c r="C54" s="45" t="str">
        <f t="shared" ref="C54:M54" si="3">IF(C55&gt;$W$66,"-",SUM(C20:C34))</f>
        <v>-</v>
      </c>
      <c r="D54" s="45" t="str">
        <f t="shared" si="3"/>
        <v>-</v>
      </c>
      <c r="E54" s="45" t="str">
        <f t="shared" si="3"/>
        <v>-</v>
      </c>
      <c r="F54" s="45" t="str">
        <f t="shared" si="3"/>
        <v>-</v>
      </c>
      <c r="G54" s="45" t="str">
        <f t="shared" si="3"/>
        <v>-</v>
      </c>
      <c r="H54" s="45" t="str">
        <f t="shared" si="3"/>
        <v>-</v>
      </c>
      <c r="I54" s="45" t="str">
        <f t="shared" si="3"/>
        <v>-</v>
      </c>
      <c r="J54" s="45" t="str">
        <f t="shared" si="3"/>
        <v>-</v>
      </c>
      <c r="K54" s="45" t="str">
        <f t="shared" si="3"/>
        <v>-</v>
      </c>
      <c r="L54" s="45" t="str">
        <f t="shared" si="3"/>
        <v>-</v>
      </c>
      <c r="M54" s="46" t="str">
        <f t="shared" si="3"/>
        <v>-</v>
      </c>
      <c r="N54" s="65"/>
      <c r="O54" s="8"/>
      <c r="P54" s="4" t="s">
        <v>40</v>
      </c>
      <c r="Q54" s="4">
        <f>COUNT(B20:B34)</f>
        <v>0</v>
      </c>
      <c r="R54" s="4">
        <f t="shared" ref="R54:AB54" si="4">COUNT(C20:C34)</f>
        <v>0</v>
      </c>
      <c r="S54" s="4">
        <f t="shared" si="4"/>
        <v>0</v>
      </c>
      <c r="T54" s="4">
        <f t="shared" si="4"/>
        <v>0</v>
      </c>
      <c r="U54" s="4">
        <f t="shared" si="4"/>
        <v>0</v>
      </c>
      <c r="V54" s="4">
        <f t="shared" si="4"/>
        <v>0</v>
      </c>
      <c r="W54" s="4">
        <f t="shared" si="4"/>
        <v>0</v>
      </c>
      <c r="X54" s="4">
        <f t="shared" si="4"/>
        <v>0</v>
      </c>
      <c r="Y54" s="4">
        <f t="shared" si="4"/>
        <v>0</v>
      </c>
      <c r="Z54" s="4">
        <f t="shared" si="4"/>
        <v>0</v>
      </c>
      <c r="AA54" s="4">
        <f t="shared" si="4"/>
        <v>0</v>
      </c>
      <c r="AB54" s="4">
        <f t="shared" si="4"/>
        <v>0</v>
      </c>
    </row>
    <row r="55" spans="1:28" ht="13.25" x14ac:dyDescent="0.65">
      <c r="A55" s="47" t="s">
        <v>41</v>
      </c>
      <c r="B55" s="48">
        <f>IF(Q55&gt;0,Q55,0)</f>
        <v>15</v>
      </c>
      <c r="C55" s="49">
        <f t="shared" ref="C55:M55" si="5">IF(R55&gt;0,R55,0)</f>
        <v>15</v>
      </c>
      <c r="D55" s="49">
        <f t="shared" si="5"/>
        <v>15</v>
      </c>
      <c r="E55" s="49">
        <f t="shared" si="5"/>
        <v>15</v>
      </c>
      <c r="F55" s="49">
        <f t="shared" si="5"/>
        <v>15</v>
      </c>
      <c r="G55" s="49">
        <f t="shared" si="5"/>
        <v>15</v>
      </c>
      <c r="H55" s="49">
        <f t="shared" si="5"/>
        <v>15</v>
      </c>
      <c r="I55" s="49">
        <f t="shared" si="5"/>
        <v>15</v>
      </c>
      <c r="J55" s="49">
        <f t="shared" si="5"/>
        <v>15</v>
      </c>
      <c r="K55" s="49">
        <f t="shared" si="5"/>
        <v>15</v>
      </c>
      <c r="L55" s="49">
        <f t="shared" si="5"/>
        <v>15</v>
      </c>
      <c r="M55" s="50">
        <f t="shared" si="5"/>
        <v>15</v>
      </c>
      <c r="N55" s="65"/>
      <c r="O55" s="63">
        <f>MAX(Q55:AB55)</f>
        <v>15</v>
      </c>
      <c r="P55" t="s">
        <v>42</v>
      </c>
      <c r="Q55">
        <f>Q53-Q54</f>
        <v>15</v>
      </c>
      <c r="R55">
        <f t="shared" ref="R55:AB55" si="6">R53-R54</f>
        <v>15</v>
      </c>
      <c r="S55">
        <f t="shared" si="6"/>
        <v>15</v>
      </c>
      <c r="T55">
        <f t="shared" si="6"/>
        <v>15</v>
      </c>
      <c r="U55">
        <f t="shared" si="6"/>
        <v>15</v>
      </c>
      <c r="V55">
        <f t="shared" si="6"/>
        <v>15</v>
      </c>
      <c r="W55">
        <f t="shared" si="6"/>
        <v>15</v>
      </c>
      <c r="X55">
        <f t="shared" si="6"/>
        <v>15</v>
      </c>
      <c r="Y55">
        <f t="shared" si="6"/>
        <v>15</v>
      </c>
      <c r="Z55">
        <f t="shared" si="6"/>
        <v>15</v>
      </c>
      <c r="AA55">
        <f t="shared" si="6"/>
        <v>15</v>
      </c>
      <c r="AB55">
        <f t="shared" si="6"/>
        <v>15</v>
      </c>
    </row>
    <row r="56" spans="1:28" ht="13.25" x14ac:dyDescent="0.65">
      <c r="A56" s="43" t="s">
        <v>43</v>
      </c>
      <c r="B56" s="44" t="str">
        <f>IF(B57&gt;$W$66,"-",SUM(B35:B50))</f>
        <v>-</v>
      </c>
      <c r="C56" s="45" t="str">
        <f>IF(C57&gt;$W$66,"-",SUM(C35:C50))</f>
        <v>-</v>
      </c>
      <c r="D56" s="45" t="str">
        <f t="shared" ref="D56:M56" si="7">IF(D57&gt;$W$66,"-",SUM(D35:D50))</f>
        <v>-</v>
      </c>
      <c r="E56" s="45" t="str">
        <f t="shared" si="7"/>
        <v>-</v>
      </c>
      <c r="F56" s="45" t="str">
        <f t="shared" si="7"/>
        <v>-</v>
      </c>
      <c r="G56" s="45" t="str">
        <f t="shared" si="7"/>
        <v>-</v>
      </c>
      <c r="H56" s="45" t="str">
        <f t="shared" si="7"/>
        <v>-</v>
      </c>
      <c r="I56" s="45" t="str">
        <f t="shared" si="7"/>
        <v>-</v>
      </c>
      <c r="J56" s="45" t="str">
        <f t="shared" si="7"/>
        <v>-</v>
      </c>
      <c r="K56" s="45" t="str">
        <f t="shared" si="7"/>
        <v>-</v>
      </c>
      <c r="L56" s="45" t="str">
        <f t="shared" si="7"/>
        <v>-</v>
      </c>
      <c r="M56" s="46" t="str">
        <f t="shared" si="7"/>
        <v>-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28" ht="13.25" x14ac:dyDescent="0.65">
      <c r="A57" s="28" t="s">
        <v>41</v>
      </c>
      <c r="B57" s="51">
        <f>IF(Q58&gt;0,Q58,0)</f>
        <v>16</v>
      </c>
      <c r="C57" s="52">
        <f t="shared" ref="C57:M57" si="8">IF(R58&gt;0,R58,0)</f>
        <v>13</v>
      </c>
      <c r="D57" s="52">
        <f t="shared" si="8"/>
        <v>16</v>
      </c>
      <c r="E57" s="52">
        <f t="shared" si="8"/>
        <v>15</v>
      </c>
      <c r="F57" s="52">
        <f t="shared" si="8"/>
        <v>16</v>
      </c>
      <c r="G57" s="52">
        <f t="shared" si="8"/>
        <v>15</v>
      </c>
      <c r="H57" s="52">
        <f t="shared" si="8"/>
        <v>16</v>
      </c>
      <c r="I57" s="52">
        <f t="shared" si="8"/>
        <v>16</v>
      </c>
      <c r="J57" s="52">
        <f t="shared" si="8"/>
        <v>15</v>
      </c>
      <c r="K57" s="52">
        <f t="shared" si="8"/>
        <v>16</v>
      </c>
      <c r="L57" s="52">
        <f t="shared" si="8"/>
        <v>15</v>
      </c>
      <c r="M57" s="53">
        <f t="shared" si="8"/>
        <v>16</v>
      </c>
      <c r="N57" s="67"/>
      <c r="O57" s="8"/>
      <c r="P57" s="4" t="s">
        <v>40</v>
      </c>
      <c r="Q57" s="4">
        <f>COUNT(B35:B50)</f>
        <v>0</v>
      </c>
      <c r="R57" s="4">
        <f t="shared" ref="R57:AB57" si="9">COUNT(C35:C50)</f>
        <v>0</v>
      </c>
      <c r="S57" s="4">
        <f t="shared" si="9"/>
        <v>0</v>
      </c>
      <c r="T57" s="4">
        <f t="shared" si="9"/>
        <v>0</v>
      </c>
      <c r="U57" s="4">
        <f t="shared" si="9"/>
        <v>0</v>
      </c>
      <c r="V57" s="4">
        <f t="shared" si="9"/>
        <v>0</v>
      </c>
      <c r="W57" s="4">
        <f t="shared" si="9"/>
        <v>0</v>
      </c>
      <c r="X57" s="4">
        <f t="shared" si="9"/>
        <v>0</v>
      </c>
      <c r="Y57" s="4">
        <f t="shared" si="9"/>
        <v>0</v>
      </c>
      <c r="Z57" s="4">
        <f t="shared" si="9"/>
        <v>0</v>
      </c>
      <c r="AA57" s="4">
        <f t="shared" si="9"/>
        <v>0</v>
      </c>
      <c r="AB57" s="4">
        <f t="shared" si="9"/>
        <v>0</v>
      </c>
    </row>
    <row r="58" spans="1:28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>Q56-Q57</f>
        <v>16</v>
      </c>
      <c r="R58">
        <f t="shared" ref="R58:AB58" si="10">R56-R57</f>
        <v>13</v>
      </c>
      <c r="S58">
        <f t="shared" si="10"/>
        <v>16</v>
      </c>
      <c r="T58">
        <f t="shared" si="10"/>
        <v>15</v>
      </c>
      <c r="U58">
        <f t="shared" si="10"/>
        <v>16</v>
      </c>
      <c r="V58">
        <f t="shared" si="10"/>
        <v>15</v>
      </c>
      <c r="W58">
        <f t="shared" si="10"/>
        <v>16</v>
      </c>
      <c r="X58">
        <f t="shared" si="10"/>
        <v>16</v>
      </c>
      <c r="Y58">
        <f t="shared" si="10"/>
        <v>15</v>
      </c>
      <c r="Z58">
        <f t="shared" si="10"/>
        <v>16</v>
      </c>
      <c r="AA58">
        <f t="shared" si="10"/>
        <v>15</v>
      </c>
      <c r="AB58">
        <f t="shared" si="10"/>
        <v>16</v>
      </c>
    </row>
    <row r="59" spans="1:28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28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28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0</v>
      </c>
    </row>
    <row r="62" spans="1:28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0</v>
      </c>
    </row>
    <row r="63" spans="1:28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28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1</v>
      </c>
      <c r="Q69" t="str">
        <f t="shared" ref="Q69:Q99" si="11">IF(B20="-","-",B20)</f>
        <v>-</v>
      </c>
      <c r="R69">
        <f t="shared" ref="R69:R132" si="12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>P69+1</f>
        <v>2</v>
      </c>
      <c r="Q70" t="str">
        <f t="shared" si="11"/>
        <v>-</v>
      </c>
      <c r="R70">
        <f t="shared" si="12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ref="P71:P134" si="13">P70+1</f>
        <v>3</v>
      </c>
      <c r="Q71" t="str">
        <f t="shared" si="11"/>
        <v>-</v>
      </c>
      <c r="R71">
        <f t="shared" si="12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13"/>
        <v>4</v>
      </c>
      <c r="Q72" t="str">
        <f t="shared" si="11"/>
        <v>-</v>
      </c>
      <c r="R72">
        <f t="shared" si="12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13"/>
        <v>5</v>
      </c>
      <c r="Q73" t="str">
        <f t="shared" si="11"/>
        <v>-</v>
      </c>
      <c r="R73">
        <f t="shared" si="12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13"/>
        <v>6</v>
      </c>
      <c r="Q74" t="str">
        <f t="shared" si="11"/>
        <v>-</v>
      </c>
      <c r="R74">
        <f t="shared" si="12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13"/>
        <v>7</v>
      </c>
      <c r="Q75" t="str">
        <f t="shared" si="11"/>
        <v>-</v>
      </c>
      <c r="R75">
        <f t="shared" si="12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13"/>
        <v>8</v>
      </c>
      <c r="Q76" t="str">
        <f t="shared" si="11"/>
        <v>-</v>
      </c>
      <c r="R76">
        <f t="shared" si="12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13"/>
        <v>9</v>
      </c>
      <c r="Q77" t="str">
        <f t="shared" si="11"/>
        <v>-</v>
      </c>
      <c r="R77">
        <f t="shared" si="12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13"/>
        <v>10</v>
      </c>
      <c r="Q78" t="str">
        <f t="shared" si="11"/>
        <v>-</v>
      </c>
      <c r="R78">
        <f t="shared" si="12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13"/>
        <v>11</v>
      </c>
      <c r="Q79" t="str">
        <f t="shared" si="11"/>
        <v>-</v>
      </c>
      <c r="R79">
        <f t="shared" si="12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13"/>
        <v>12</v>
      </c>
      <c r="Q80" t="str">
        <f t="shared" si="11"/>
        <v>-</v>
      </c>
      <c r="R80">
        <f t="shared" si="12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13"/>
        <v>13</v>
      </c>
      <c r="Q81" t="str">
        <f t="shared" si="11"/>
        <v>-</v>
      </c>
      <c r="R81">
        <f t="shared" si="12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13"/>
        <v>14</v>
      </c>
      <c r="Q82" t="str">
        <f t="shared" si="11"/>
        <v>-</v>
      </c>
      <c r="R82">
        <f t="shared" si="12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13"/>
        <v>15</v>
      </c>
      <c r="Q83" t="str">
        <f t="shared" si="11"/>
        <v>-</v>
      </c>
      <c r="R83">
        <f t="shared" si="12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13"/>
        <v>16</v>
      </c>
      <c r="Q84" t="str">
        <f t="shared" si="11"/>
        <v>-</v>
      </c>
      <c r="R84">
        <f t="shared" si="12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13"/>
        <v>17</v>
      </c>
      <c r="Q85" t="str">
        <f t="shared" si="11"/>
        <v>-</v>
      </c>
      <c r="R85">
        <f t="shared" si="12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13"/>
        <v>18</v>
      </c>
      <c r="Q86" t="str">
        <f t="shared" si="11"/>
        <v>-</v>
      </c>
      <c r="R86">
        <f t="shared" si="12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13"/>
        <v>19</v>
      </c>
      <c r="Q87" t="str">
        <f t="shared" si="11"/>
        <v>-</v>
      </c>
      <c r="R87">
        <f t="shared" si="12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13"/>
        <v>20</v>
      </c>
      <c r="Q88" t="str">
        <f t="shared" si="11"/>
        <v>-</v>
      </c>
      <c r="R88">
        <f t="shared" si="12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13"/>
        <v>21</v>
      </c>
      <c r="Q89" t="str">
        <f t="shared" si="11"/>
        <v>-</v>
      </c>
      <c r="R89">
        <f t="shared" si="12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13"/>
        <v>22</v>
      </c>
      <c r="Q90" t="str">
        <f t="shared" si="11"/>
        <v>-</v>
      </c>
      <c r="R90">
        <f t="shared" si="12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13"/>
        <v>23</v>
      </c>
      <c r="Q91" t="str">
        <f t="shared" si="11"/>
        <v>-</v>
      </c>
      <c r="R91">
        <f t="shared" si="12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13"/>
        <v>24</v>
      </c>
      <c r="Q92" t="str">
        <f t="shared" si="11"/>
        <v>-</v>
      </c>
      <c r="R92">
        <f t="shared" si="12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13"/>
        <v>25</v>
      </c>
      <c r="Q93" t="str">
        <f t="shared" si="11"/>
        <v>-</v>
      </c>
      <c r="R93">
        <f t="shared" si="12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13"/>
        <v>26</v>
      </c>
      <c r="Q94" t="str">
        <f t="shared" si="11"/>
        <v>-</v>
      </c>
      <c r="R94">
        <f t="shared" si="12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13"/>
        <v>27</v>
      </c>
      <c r="Q95" t="str">
        <f t="shared" si="11"/>
        <v>-</v>
      </c>
      <c r="R95">
        <f t="shared" si="12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13"/>
        <v>28</v>
      </c>
      <c r="Q96" t="str">
        <f t="shared" si="11"/>
        <v>-</v>
      </c>
      <c r="R96">
        <f t="shared" si="12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13"/>
        <v>29</v>
      </c>
      <c r="Q97" t="str">
        <f t="shared" si="11"/>
        <v>-</v>
      </c>
      <c r="R97">
        <f t="shared" si="12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13"/>
        <v>30</v>
      </c>
      <c r="Q98" t="str">
        <f t="shared" si="11"/>
        <v>-</v>
      </c>
      <c r="R98">
        <f t="shared" si="12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13"/>
        <v>31</v>
      </c>
      <c r="Q99" t="str">
        <f t="shared" si="11"/>
        <v>-</v>
      </c>
      <c r="R99">
        <f t="shared" si="12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13"/>
        <v>32</v>
      </c>
      <c r="Q100" t="str">
        <f t="shared" ref="Q100:Q127" si="14">IF(C20="-","-",C20)</f>
        <v>-</v>
      </c>
      <c r="R100">
        <f t="shared" si="12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13"/>
        <v>33</v>
      </c>
      <c r="Q101" t="str">
        <f t="shared" si="14"/>
        <v>-</v>
      </c>
      <c r="R101">
        <f t="shared" si="12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13"/>
        <v>34</v>
      </c>
      <c r="Q102" t="str">
        <f t="shared" si="14"/>
        <v>-</v>
      </c>
      <c r="R102">
        <f t="shared" si="12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13"/>
        <v>35</v>
      </c>
      <c r="Q103" t="str">
        <f t="shared" si="14"/>
        <v>-</v>
      </c>
      <c r="R103">
        <f t="shared" si="12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13"/>
        <v>36</v>
      </c>
      <c r="Q104" t="str">
        <f t="shared" si="14"/>
        <v>-</v>
      </c>
      <c r="R104">
        <f t="shared" si="12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13"/>
        <v>37</v>
      </c>
      <c r="Q105" t="str">
        <f t="shared" si="14"/>
        <v>-</v>
      </c>
      <c r="R105">
        <f t="shared" si="12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13"/>
        <v>38</v>
      </c>
      <c r="Q106" t="str">
        <f t="shared" si="14"/>
        <v>-</v>
      </c>
      <c r="R106">
        <f t="shared" si="12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13"/>
        <v>39</v>
      </c>
      <c r="Q107" t="str">
        <f t="shared" si="14"/>
        <v>-</v>
      </c>
      <c r="R107">
        <f t="shared" si="12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13"/>
        <v>40</v>
      </c>
      <c r="Q108" t="str">
        <f t="shared" si="14"/>
        <v>-</v>
      </c>
      <c r="R108">
        <f t="shared" si="12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13"/>
        <v>41</v>
      </c>
      <c r="Q109" t="str">
        <f t="shared" si="14"/>
        <v>-</v>
      </c>
      <c r="R109">
        <f t="shared" si="12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13"/>
        <v>42</v>
      </c>
      <c r="Q110" t="str">
        <f t="shared" si="14"/>
        <v>-</v>
      </c>
      <c r="R110">
        <f t="shared" si="12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13"/>
        <v>43</v>
      </c>
      <c r="Q111" t="str">
        <f t="shared" si="14"/>
        <v>-</v>
      </c>
      <c r="R111">
        <f t="shared" si="12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13"/>
        <v>44</v>
      </c>
      <c r="Q112" t="str">
        <f t="shared" si="14"/>
        <v>-</v>
      </c>
      <c r="R112">
        <f t="shared" si="12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13"/>
        <v>45</v>
      </c>
      <c r="Q113" t="str">
        <f t="shared" si="14"/>
        <v>-</v>
      </c>
      <c r="R113">
        <f t="shared" si="12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13"/>
        <v>46</v>
      </c>
      <c r="Q114" t="str">
        <f t="shared" si="14"/>
        <v>-</v>
      </c>
      <c r="R114">
        <f t="shared" si="12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13"/>
        <v>47</v>
      </c>
      <c r="Q115" t="str">
        <f t="shared" si="14"/>
        <v>-</v>
      </c>
      <c r="R115">
        <f t="shared" si="12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13"/>
        <v>48</v>
      </c>
      <c r="Q116" t="str">
        <f t="shared" si="14"/>
        <v>-</v>
      </c>
      <c r="R116">
        <f t="shared" si="12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13"/>
        <v>49</v>
      </c>
      <c r="Q117" t="str">
        <f t="shared" si="14"/>
        <v>-</v>
      </c>
      <c r="R117">
        <f t="shared" si="12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13"/>
        <v>50</v>
      </c>
      <c r="Q118" t="str">
        <f t="shared" si="14"/>
        <v>-</v>
      </c>
      <c r="R118">
        <f t="shared" si="12"/>
        <v>0</v>
      </c>
    </row>
    <row r="119" spans="1:18" x14ac:dyDescent="0.6">
      <c r="O119" s="8"/>
      <c r="P119" s="9">
        <f t="shared" si="13"/>
        <v>51</v>
      </c>
      <c r="Q119" t="str">
        <f t="shared" si="14"/>
        <v>-</v>
      </c>
      <c r="R119">
        <f t="shared" si="12"/>
        <v>0</v>
      </c>
    </row>
    <row r="120" spans="1:18" x14ac:dyDescent="0.6">
      <c r="O120" s="8"/>
      <c r="P120" s="9">
        <f t="shared" si="13"/>
        <v>52</v>
      </c>
      <c r="Q120" t="str">
        <f t="shared" si="14"/>
        <v>-</v>
      </c>
      <c r="R120">
        <f t="shared" si="12"/>
        <v>0</v>
      </c>
    </row>
    <row r="121" spans="1:18" x14ac:dyDescent="0.6">
      <c r="O121" s="8"/>
      <c r="P121" s="9">
        <f t="shared" si="13"/>
        <v>53</v>
      </c>
      <c r="Q121" t="str">
        <f t="shared" si="14"/>
        <v>-</v>
      </c>
      <c r="R121">
        <f t="shared" si="12"/>
        <v>0</v>
      </c>
    </row>
    <row r="122" spans="1:18" x14ac:dyDescent="0.6">
      <c r="O122" s="8"/>
      <c r="P122" s="9">
        <f t="shared" si="13"/>
        <v>54</v>
      </c>
      <c r="Q122" t="str">
        <f t="shared" si="14"/>
        <v>-</v>
      </c>
      <c r="R122">
        <f t="shared" si="12"/>
        <v>0</v>
      </c>
    </row>
    <row r="123" spans="1:18" x14ac:dyDescent="0.6">
      <c r="O123" s="8"/>
      <c r="P123" s="9">
        <f t="shared" si="13"/>
        <v>55</v>
      </c>
      <c r="Q123" t="str">
        <f t="shared" si="14"/>
        <v>-</v>
      </c>
      <c r="R123">
        <f t="shared" si="12"/>
        <v>0</v>
      </c>
    </row>
    <row r="124" spans="1:18" x14ac:dyDescent="0.6">
      <c r="O124" s="8"/>
      <c r="P124" s="9">
        <f t="shared" si="13"/>
        <v>56</v>
      </c>
      <c r="Q124" t="str">
        <f t="shared" si="14"/>
        <v>-</v>
      </c>
      <c r="R124">
        <f t="shared" si="12"/>
        <v>0</v>
      </c>
    </row>
    <row r="125" spans="1:18" x14ac:dyDescent="0.6">
      <c r="O125" s="8"/>
      <c r="P125" s="9">
        <f t="shared" si="13"/>
        <v>57</v>
      </c>
      <c r="Q125" t="str">
        <f t="shared" si="14"/>
        <v>-</v>
      </c>
      <c r="R125">
        <f t="shared" si="12"/>
        <v>0</v>
      </c>
    </row>
    <row r="126" spans="1:18" x14ac:dyDescent="0.6">
      <c r="O126" s="8"/>
      <c r="P126" s="9">
        <f t="shared" si="13"/>
        <v>58</v>
      </c>
      <c r="Q126" t="str">
        <f t="shared" si="14"/>
        <v>-</v>
      </c>
      <c r="R126">
        <f t="shared" si="12"/>
        <v>0</v>
      </c>
    </row>
    <row r="127" spans="1:18" x14ac:dyDescent="0.6">
      <c r="O127" s="8"/>
      <c r="P127" s="9">
        <f t="shared" si="13"/>
        <v>59</v>
      </c>
      <c r="Q127" t="str">
        <f t="shared" si="14"/>
        <v>-</v>
      </c>
      <c r="R127">
        <f t="shared" si="12"/>
        <v>0</v>
      </c>
    </row>
    <row r="128" spans="1:18" x14ac:dyDescent="0.6">
      <c r="O128" s="8"/>
      <c r="P128" s="9">
        <f t="shared" si="13"/>
        <v>60</v>
      </c>
      <c r="Q128" t="str">
        <f t="shared" ref="Q128:Q158" si="15">IF(D20="-","-",D20)</f>
        <v>-</v>
      </c>
      <c r="R128">
        <f t="shared" si="12"/>
        <v>0</v>
      </c>
    </row>
    <row r="129" spans="15:18" x14ac:dyDescent="0.6">
      <c r="O129" s="8"/>
      <c r="P129" s="9">
        <f t="shared" si="13"/>
        <v>61</v>
      </c>
      <c r="Q129" t="str">
        <f t="shared" si="15"/>
        <v>-</v>
      </c>
      <c r="R129">
        <f t="shared" si="12"/>
        <v>0</v>
      </c>
    </row>
    <row r="130" spans="15:18" x14ac:dyDescent="0.6">
      <c r="O130" s="8"/>
      <c r="P130" s="9">
        <f t="shared" si="13"/>
        <v>62</v>
      </c>
      <c r="Q130" t="str">
        <f t="shared" si="15"/>
        <v>-</v>
      </c>
      <c r="R130">
        <f t="shared" si="12"/>
        <v>0</v>
      </c>
    </row>
    <row r="131" spans="15:18" x14ac:dyDescent="0.6">
      <c r="O131" s="8"/>
      <c r="P131" s="9">
        <f t="shared" si="13"/>
        <v>63</v>
      </c>
      <c r="Q131" t="str">
        <f t="shared" si="15"/>
        <v>-</v>
      </c>
      <c r="R131">
        <f t="shared" si="12"/>
        <v>0</v>
      </c>
    </row>
    <row r="132" spans="15:18" x14ac:dyDescent="0.6">
      <c r="O132" s="8"/>
      <c r="P132" s="9">
        <f t="shared" si="13"/>
        <v>64</v>
      </c>
      <c r="Q132" t="str">
        <f t="shared" si="15"/>
        <v>-</v>
      </c>
      <c r="R132">
        <f t="shared" si="12"/>
        <v>0</v>
      </c>
    </row>
    <row r="133" spans="15:18" x14ac:dyDescent="0.6">
      <c r="O133" s="8"/>
      <c r="P133" s="9">
        <f t="shared" si="13"/>
        <v>65</v>
      </c>
      <c r="Q133" t="str">
        <f t="shared" si="15"/>
        <v>-</v>
      </c>
      <c r="R133">
        <f t="shared" ref="R133:R196" si="16">IF(COUNT(P133:Q133)=2,0,-O$52/500)</f>
        <v>0</v>
      </c>
    </row>
    <row r="134" spans="15:18" x14ac:dyDescent="0.6">
      <c r="O134" s="8"/>
      <c r="P134" s="9">
        <f t="shared" si="13"/>
        <v>66</v>
      </c>
      <c r="Q134" t="str">
        <f t="shared" si="15"/>
        <v>-</v>
      </c>
      <c r="R134">
        <f t="shared" si="16"/>
        <v>0</v>
      </c>
    </row>
    <row r="135" spans="15:18" x14ac:dyDescent="0.6">
      <c r="O135" s="8"/>
      <c r="P135" s="9">
        <f t="shared" ref="P135:P198" si="17">P134+1</f>
        <v>67</v>
      </c>
      <c r="Q135" t="str">
        <f t="shared" si="15"/>
        <v>-</v>
      </c>
      <c r="R135">
        <f t="shared" si="16"/>
        <v>0</v>
      </c>
    </row>
    <row r="136" spans="15:18" x14ac:dyDescent="0.6">
      <c r="O136" s="8"/>
      <c r="P136" s="9">
        <f t="shared" si="17"/>
        <v>68</v>
      </c>
      <c r="Q136" t="str">
        <f t="shared" si="15"/>
        <v>-</v>
      </c>
      <c r="R136">
        <f t="shared" si="16"/>
        <v>0</v>
      </c>
    </row>
    <row r="137" spans="15:18" x14ac:dyDescent="0.6">
      <c r="O137" s="8"/>
      <c r="P137" s="9">
        <f t="shared" si="17"/>
        <v>69</v>
      </c>
      <c r="Q137" t="str">
        <f t="shared" si="15"/>
        <v>-</v>
      </c>
      <c r="R137">
        <f t="shared" si="16"/>
        <v>0</v>
      </c>
    </row>
    <row r="138" spans="15:18" x14ac:dyDescent="0.6">
      <c r="O138" s="8"/>
      <c r="P138" s="9">
        <f t="shared" si="17"/>
        <v>70</v>
      </c>
      <c r="Q138" t="str">
        <f t="shared" si="15"/>
        <v>-</v>
      </c>
      <c r="R138">
        <f t="shared" si="16"/>
        <v>0</v>
      </c>
    </row>
    <row r="139" spans="15:18" x14ac:dyDescent="0.6">
      <c r="O139" s="8"/>
      <c r="P139" s="9">
        <f t="shared" si="17"/>
        <v>71</v>
      </c>
      <c r="Q139" t="str">
        <f t="shared" si="15"/>
        <v>-</v>
      </c>
      <c r="R139">
        <f t="shared" si="16"/>
        <v>0</v>
      </c>
    </row>
    <row r="140" spans="15:18" x14ac:dyDescent="0.6">
      <c r="O140" s="8"/>
      <c r="P140" s="9">
        <f t="shared" si="17"/>
        <v>72</v>
      </c>
      <c r="Q140" t="str">
        <f t="shared" si="15"/>
        <v>-</v>
      </c>
      <c r="R140">
        <f t="shared" si="16"/>
        <v>0</v>
      </c>
    </row>
    <row r="141" spans="15:18" x14ac:dyDescent="0.6">
      <c r="O141" s="8"/>
      <c r="P141" s="9">
        <f t="shared" si="17"/>
        <v>73</v>
      </c>
      <c r="Q141" t="str">
        <f t="shared" si="15"/>
        <v>-</v>
      </c>
      <c r="R141">
        <f t="shared" si="16"/>
        <v>0</v>
      </c>
    </row>
    <row r="142" spans="15:18" x14ac:dyDescent="0.6">
      <c r="O142" s="8"/>
      <c r="P142" s="9">
        <f t="shared" si="17"/>
        <v>74</v>
      </c>
      <c r="Q142" t="str">
        <f t="shared" si="15"/>
        <v>-</v>
      </c>
      <c r="R142">
        <f t="shared" si="16"/>
        <v>0</v>
      </c>
    </row>
    <row r="143" spans="15:18" x14ac:dyDescent="0.6">
      <c r="O143" s="8"/>
      <c r="P143" s="9">
        <f t="shared" si="17"/>
        <v>75</v>
      </c>
      <c r="Q143" t="str">
        <f t="shared" si="15"/>
        <v>-</v>
      </c>
      <c r="R143">
        <f t="shared" si="16"/>
        <v>0</v>
      </c>
    </row>
    <row r="144" spans="15:18" x14ac:dyDescent="0.6">
      <c r="O144" s="8"/>
      <c r="P144" s="9">
        <f t="shared" si="17"/>
        <v>76</v>
      </c>
      <c r="Q144" t="str">
        <f t="shared" si="15"/>
        <v>-</v>
      </c>
      <c r="R144">
        <f t="shared" si="16"/>
        <v>0</v>
      </c>
    </row>
    <row r="145" spans="15:18" x14ac:dyDescent="0.6">
      <c r="O145" s="8"/>
      <c r="P145" s="9">
        <f t="shared" si="17"/>
        <v>77</v>
      </c>
      <c r="Q145" t="str">
        <f t="shared" si="15"/>
        <v>-</v>
      </c>
      <c r="R145">
        <f t="shared" si="16"/>
        <v>0</v>
      </c>
    </row>
    <row r="146" spans="15:18" x14ac:dyDescent="0.6">
      <c r="O146" s="8"/>
      <c r="P146" s="9">
        <f t="shared" si="17"/>
        <v>78</v>
      </c>
      <c r="Q146" t="str">
        <f t="shared" si="15"/>
        <v>-</v>
      </c>
      <c r="R146">
        <f t="shared" si="16"/>
        <v>0</v>
      </c>
    </row>
    <row r="147" spans="15:18" x14ac:dyDescent="0.6">
      <c r="O147" s="8"/>
      <c r="P147" s="9">
        <f t="shared" si="17"/>
        <v>79</v>
      </c>
      <c r="Q147" t="str">
        <f t="shared" si="15"/>
        <v>-</v>
      </c>
      <c r="R147">
        <f t="shared" si="16"/>
        <v>0</v>
      </c>
    </row>
    <row r="148" spans="15:18" x14ac:dyDescent="0.6">
      <c r="O148" s="8"/>
      <c r="P148" s="9">
        <f t="shared" si="17"/>
        <v>80</v>
      </c>
      <c r="Q148" t="str">
        <f t="shared" si="15"/>
        <v>-</v>
      </c>
      <c r="R148">
        <f t="shared" si="16"/>
        <v>0</v>
      </c>
    </row>
    <row r="149" spans="15:18" x14ac:dyDescent="0.6">
      <c r="O149" s="8"/>
      <c r="P149" s="9">
        <f t="shared" si="17"/>
        <v>81</v>
      </c>
      <c r="Q149" t="str">
        <f t="shared" si="15"/>
        <v>-</v>
      </c>
      <c r="R149">
        <f t="shared" si="16"/>
        <v>0</v>
      </c>
    </row>
    <row r="150" spans="15:18" x14ac:dyDescent="0.6">
      <c r="O150" s="8"/>
      <c r="P150" s="9">
        <f t="shared" si="17"/>
        <v>82</v>
      </c>
      <c r="Q150" t="str">
        <f t="shared" si="15"/>
        <v>-</v>
      </c>
      <c r="R150">
        <f t="shared" si="16"/>
        <v>0</v>
      </c>
    </row>
    <row r="151" spans="15:18" x14ac:dyDescent="0.6">
      <c r="O151" s="8"/>
      <c r="P151" s="9">
        <f t="shared" si="17"/>
        <v>83</v>
      </c>
      <c r="Q151" t="str">
        <f t="shared" si="15"/>
        <v>-</v>
      </c>
      <c r="R151">
        <f t="shared" si="16"/>
        <v>0</v>
      </c>
    </row>
    <row r="152" spans="15:18" x14ac:dyDescent="0.6">
      <c r="O152" s="8"/>
      <c r="P152" s="9">
        <f t="shared" si="17"/>
        <v>84</v>
      </c>
      <c r="Q152" t="str">
        <f t="shared" si="15"/>
        <v>-</v>
      </c>
      <c r="R152">
        <f t="shared" si="16"/>
        <v>0</v>
      </c>
    </row>
    <row r="153" spans="15:18" x14ac:dyDescent="0.6">
      <c r="O153" s="8"/>
      <c r="P153" s="9">
        <f t="shared" si="17"/>
        <v>85</v>
      </c>
      <c r="Q153" t="str">
        <f t="shared" si="15"/>
        <v>-</v>
      </c>
      <c r="R153">
        <f t="shared" si="16"/>
        <v>0</v>
      </c>
    </row>
    <row r="154" spans="15:18" x14ac:dyDescent="0.6">
      <c r="O154" s="8"/>
      <c r="P154" s="9">
        <f t="shared" si="17"/>
        <v>86</v>
      </c>
      <c r="Q154" t="str">
        <f t="shared" si="15"/>
        <v>-</v>
      </c>
      <c r="R154">
        <f t="shared" si="16"/>
        <v>0</v>
      </c>
    </row>
    <row r="155" spans="15:18" x14ac:dyDescent="0.6">
      <c r="O155" s="8"/>
      <c r="P155" s="9">
        <f t="shared" si="17"/>
        <v>87</v>
      </c>
      <c r="Q155" t="str">
        <f t="shared" si="15"/>
        <v>-</v>
      </c>
      <c r="R155">
        <f t="shared" si="16"/>
        <v>0</v>
      </c>
    </row>
    <row r="156" spans="15:18" x14ac:dyDescent="0.6">
      <c r="O156" s="8"/>
      <c r="P156" s="9">
        <f t="shared" si="17"/>
        <v>88</v>
      </c>
      <c r="Q156" t="str">
        <f t="shared" si="15"/>
        <v>-</v>
      </c>
      <c r="R156">
        <f t="shared" si="16"/>
        <v>0</v>
      </c>
    </row>
    <row r="157" spans="15:18" x14ac:dyDescent="0.6">
      <c r="O157" s="8"/>
      <c r="P157" s="9">
        <f t="shared" si="17"/>
        <v>89</v>
      </c>
      <c r="Q157" t="str">
        <f t="shared" si="15"/>
        <v>-</v>
      </c>
      <c r="R157">
        <f t="shared" si="16"/>
        <v>0</v>
      </c>
    </row>
    <row r="158" spans="15:18" x14ac:dyDescent="0.6">
      <c r="O158" s="8"/>
      <c r="P158" s="9">
        <f t="shared" si="17"/>
        <v>90</v>
      </c>
      <c r="Q158" t="str">
        <f t="shared" si="15"/>
        <v>-</v>
      </c>
      <c r="R158">
        <f t="shared" si="16"/>
        <v>0</v>
      </c>
    </row>
    <row r="159" spans="15:18" x14ac:dyDescent="0.6">
      <c r="O159" s="8"/>
      <c r="P159" s="9">
        <f t="shared" si="17"/>
        <v>91</v>
      </c>
      <c r="Q159" t="str">
        <f t="shared" ref="Q159:Q188" si="18">IF(E20="-","-",E20)</f>
        <v>-</v>
      </c>
      <c r="R159">
        <f t="shared" si="16"/>
        <v>0</v>
      </c>
    </row>
    <row r="160" spans="15:18" x14ac:dyDescent="0.6">
      <c r="O160" s="8"/>
      <c r="P160" s="9">
        <f t="shared" si="17"/>
        <v>92</v>
      </c>
      <c r="Q160" t="str">
        <f t="shared" si="18"/>
        <v>-</v>
      </c>
      <c r="R160">
        <f t="shared" si="16"/>
        <v>0</v>
      </c>
    </row>
    <row r="161" spans="15:18" x14ac:dyDescent="0.6">
      <c r="O161" s="8"/>
      <c r="P161" s="9">
        <f t="shared" si="17"/>
        <v>93</v>
      </c>
      <c r="Q161" t="str">
        <f t="shared" si="18"/>
        <v>-</v>
      </c>
      <c r="R161">
        <f t="shared" si="16"/>
        <v>0</v>
      </c>
    </row>
    <row r="162" spans="15:18" x14ac:dyDescent="0.6">
      <c r="O162" s="8"/>
      <c r="P162" s="9">
        <f t="shared" si="17"/>
        <v>94</v>
      </c>
      <c r="Q162" t="str">
        <f t="shared" si="18"/>
        <v>-</v>
      </c>
      <c r="R162">
        <f t="shared" si="16"/>
        <v>0</v>
      </c>
    </row>
    <row r="163" spans="15:18" x14ac:dyDescent="0.6">
      <c r="O163" s="8"/>
      <c r="P163" s="9">
        <f t="shared" si="17"/>
        <v>95</v>
      </c>
      <c r="Q163" t="str">
        <f t="shared" si="18"/>
        <v>-</v>
      </c>
      <c r="R163">
        <f t="shared" si="16"/>
        <v>0</v>
      </c>
    </row>
    <row r="164" spans="15:18" x14ac:dyDescent="0.6">
      <c r="O164" s="8"/>
      <c r="P164" s="9">
        <f t="shared" si="17"/>
        <v>96</v>
      </c>
      <c r="Q164" t="str">
        <f t="shared" si="18"/>
        <v>-</v>
      </c>
      <c r="R164">
        <f t="shared" si="16"/>
        <v>0</v>
      </c>
    </row>
    <row r="165" spans="15:18" x14ac:dyDescent="0.6">
      <c r="O165" s="8"/>
      <c r="P165" s="9">
        <f t="shared" si="17"/>
        <v>97</v>
      </c>
      <c r="Q165" t="str">
        <f t="shared" si="18"/>
        <v>-</v>
      </c>
      <c r="R165">
        <f t="shared" si="16"/>
        <v>0</v>
      </c>
    </row>
    <row r="166" spans="15:18" x14ac:dyDescent="0.6">
      <c r="O166" s="8"/>
      <c r="P166" s="9">
        <f t="shared" si="17"/>
        <v>98</v>
      </c>
      <c r="Q166" t="str">
        <f t="shared" si="18"/>
        <v>-</v>
      </c>
      <c r="R166">
        <f t="shared" si="16"/>
        <v>0</v>
      </c>
    </row>
    <row r="167" spans="15:18" x14ac:dyDescent="0.6">
      <c r="O167" s="8"/>
      <c r="P167" s="9">
        <f t="shared" si="17"/>
        <v>99</v>
      </c>
      <c r="Q167" t="str">
        <f t="shared" si="18"/>
        <v>-</v>
      </c>
      <c r="R167">
        <f t="shared" si="16"/>
        <v>0</v>
      </c>
    </row>
    <row r="168" spans="15:18" x14ac:dyDescent="0.6">
      <c r="O168" s="8"/>
      <c r="P168" s="9">
        <f t="shared" si="17"/>
        <v>100</v>
      </c>
      <c r="Q168" t="str">
        <f t="shared" si="18"/>
        <v>-</v>
      </c>
      <c r="R168">
        <f t="shared" si="16"/>
        <v>0</v>
      </c>
    </row>
    <row r="169" spans="15:18" x14ac:dyDescent="0.6">
      <c r="O169" s="8"/>
      <c r="P169" s="9">
        <f t="shared" si="17"/>
        <v>101</v>
      </c>
      <c r="Q169" t="str">
        <f t="shared" si="18"/>
        <v>-</v>
      </c>
      <c r="R169">
        <f t="shared" si="16"/>
        <v>0</v>
      </c>
    </row>
    <row r="170" spans="15:18" x14ac:dyDescent="0.6">
      <c r="O170" s="8"/>
      <c r="P170" s="9">
        <f t="shared" si="17"/>
        <v>102</v>
      </c>
      <c r="Q170" t="str">
        <f t="shared" si="18"/>
        <v>-</v>
      </c>
      <c r="R170">
        <f t="shared" si="16"/>
        <v>0</v>
      </c>
    </row>
    <row r="171" spans="15:18" x14ac:dyDescent="0.6">
      <c r="O171" s="8"/>
      <c r="P171" s="9">
        <f t="shared" si="17"/>
        <v>103</v>
      </c>
      <c r="Q171" t="str">
        <f t="shared" si="18"/>
        <v>-</v>
      </c>
      <c r="R171">
        <f t="shared" si="16"/>
        <v>0</v>
      </c>
    </row>
    <row r="172" spans="15:18" x14ac:dyDescent="0.6">
      <c r="O172" s="8"/>
      <c r="P172" s="9">
        <f t="shared" si="17"/>
        <v>104</v>
      </c>
      <c r="Q172" t="str">
        <f t="shared" si="18"/>
        <v>-</v>
      </c>
      <c r="R172">
        <f t="shared" si="16"/>
        <v>0</v>
      </c>
    </row>
    <row r="173" spans="15:18" x14ac:dyDescent="0.6">
      <c r="O173" s="8"/>
      <c r="P173" s="9">
        <f t="shared" si="17"/>
        <v>105</v>
      </c>
      <c r="Q173" t="str">
        <f t="shared" si="18"/>
        <v>-</v>
      </c>
      <c r="R173">
        <f t="shared" si="16"/>
        <v>0</v>
      </c>
    </row>
    <row r="174" spans="15:18" x14ac:dyDescent="0.6">
      <c r="O174" s="8"/>
      <c r="P174" s="9">
        <f t="shared" si="17"/>
        <v>106</v>
      </c>
      <c r="Q174" t="str">
        <f t="shared" si="18"/>
        <v>-</v>
      </c>
      <c r="R174">
        <f t="shared" si="16"/>
        <v>0</v>
      </c>
    </row>
    <row r="175" spans="15:18" x14ac:dyDescent="0.6">
      <c r="O175" s="8"/>
      <c r="P175" s="9">
        <f t="shared" si="17"/>
        <v>107</v>
      </c>
      <c r="Q175" t="str">
        <f t="shared" si="18"/>
        <v>-</v>
      </c>
      <c r="R175">
        <f t="shared" si="16"/>
        <v>0</v>
      </c>
    </row>
    <row r="176" spans="15:18" x14ac:dyDescent="0.6">
      <c r="O176" s="8"/>
      <c r="P176" s="9">
        <f t="shared" si="17"/>
        <v>108</v>
      </c>
      <c r="Q176" t="str">
        <f t="shared" si="18"/>
        <v>-</v>
      </c>
      <c r="R176">
        <f t="shared" si="16"/>
        <v>0</v>
      </c>
    </row>
    <row r="177" spans="15:18" x14ac:dyDescent="0.6">
      <c r="O177" s="8"/>
      <c r="P177" s="9">
        <f t="shared" si="17"/>
        <v>109</v>
      </c>
      <c r="Q177" t="str">
        <f t="shared" si="18"/>
        <v>-</v>
      </c>
      <c r="R177">
        <f t="shared" si="16"/>
        <v>0</v>
      </c>
    </row>
    <row r="178" spans="15:18" x14ac:dyDescent="0.6">
      <c r="O178" s="8"/>
      <c r="P178" s="9">
        <f t="shared" si="17"/>
        <v>110</v>
      </c>
      <c r="Q178" t="str">
        <f t="shared" si="18"/>
        <v>-</v>
      </c>
      <c r="R178">
        <f t="shared" si="16"/>
        <v>0</v>
      </c>
    </row>
    <row r="179" spans="15:18" x14ac:dyDescent="0.6">
      <c r="O179" s="8"/>
      <c r="P179" s="9">
        <f t="shared" si="17"/>
        <v>111</v>
      </c>
      <c r="Q179" t="str">
        <f t="shared" si="18"/>
        <v>-</v>
      </c>
      <c r="R179">
        <f t="shared" si="16"/>
        <v>0</v>
      </c>
    </row>
    <row r="180" spans="15:18" x14ac:dyDescent="0.6">
      <c r="O180" s="8"/>
      <c r="P180" s="9">
        <f t="shared" si="17"/>
        <v>112</v>
      </c>
      <c r="Q180" t="str">
        <f t="shared" si="18"/>
        <v>-</v>
      </c>
      <c r="R180">
        <f t="shared" si="16"/>
        <v>0</v>
      </c>
    </row>
    <row r="181" spans="15:18" x14ac:dyDescent="0.6">
      <c r="O181" s="8"/>
      <c r="P181" s="9">
        <f t="shared" si="17"/>
        <v>113</v>
      </c>
      <c r="Q181" t="str">
        <f t="shared" si="18"/>
        <v>-</v>
      </c>
      <c r="R181">
        <f t="shared" si="16"/>
        <v>0</v>
      </c>
    </row>
    <row r="182" spans="15:18" x14ac:dyDescent="0.6">
      <c r="O182" s="8"/>
      <c r="P182" s="9">
        <f t="shared" si="17"/>
        <v>114</v>
      </c>
      <c r="Q182" t="str">
        <f t="shared" si="18"/>
        <v>-</v>
      </c>
      <c r="R182">
        <f t="shared" si="16"/>
        <v>0</v>
      </c>
    </row>
    <row r="183" spans="15:18" x14ac:dyDescent="0.6">
      <c r="O183" s="8"/>
      <c r="P183" s="9">
        <f t="shared" si="17"/>
        <v>115</v>
      </c>
      <c r="Q183" t="str">
        <f t="shared" si="18"/>
        <v>-</v>
      </c>
      <c r="R183">
        <f t="shared" si="16"/>
        <v>0</v>
      </c>
    </row>
    <row r="184" spans="15:18" x14ac:dyDescent="0.6">
      <c r="O184" s="8"/>
      <c r="P184" s="9">
        <f t="shared" si="17"/>
        <v>116</v>
      </c>
      <c r="Q184" t="str">
        <f t="shared" si="18"/>
        <v>-</v>
      </c>
      <c r="R184">
        <f t="shared" si="16"/>
        <v>0</v>
      </c>
    </row>
    <row r="185" spans="15:18" x14ac:dyDescent="0.6">
      <c r="O185" s="8"/>
      <c r="P185" s="9">
        <f t="shared" si="17"/>
        <v>117</v>
      </c>
      <c r="Q185" t="str">
        <f t="shared" si="18"/>
        <v>-</v>
      </c>
      <c r="R185">
        <f t="shared" si="16"/>
        <v>0</v>
      </c>
    </row>
    <row r="186" spans="15:18" x14ac:dyDescent="0.6">
      <c r="O186" s="8"/>
      <c r="P186" s="9">
        <f t="shared" si="17"/>
        <v>118</v>
      </c>
      <c r="Q186" t="str">
        <f t="shared" si="18"/>
        <v>-</v>
      </c>
      <c r="R186">
        <f t="shared" si="16"/>
        <v>0</v>
      </c>
    </row>
    <row r="187" spans="15:18" x14ac:dyDescent="0.6">
      <c r="O187" s="8"/>
      <c r="P187" s="9">
        <f t="shared" si="17"/>
        <v>119</v>
      </c>
      <c r="Q187" t="str">
        <f t="shared" si="18"/>
        <v>-</v>
      </c>
      <c r="R187">
        <f t="shared" si="16"/>
        <v>0</v>
      </c>
    </row>
    <row r="188" spans="15:18" x14ac:dyDescent="0.6">
      <c r="O188" s="8"/>
      <c r="P188" s="9">
        <f t="shared" si="17"/>
        <v>120</v>
      </c>
      <c r="Q188" t="str">
        <f t="shared" si="18"/>
        <v>-</v>
      </c>
      <c r="R188">
        <f t="shared" si="16"/>
        <v>0</v>
      </c>
    </row>
    <row r="189" spans="15:18" x14ac:dyDescent="0.6">
      <c r="O189" s="8"/>
      <c r="P189" s="9">
        <f t="shared" si="17"/>
        <v>121</v>
      </c>
      <c r="Q189" t="str">
        <f t="shared" ref="Q189:Q219" si="19">IF(F20="-","-",F20)</f>
        <v>-</v>
      </c>
      <c r="R189">
        <f t="shared" si="16"/>
        <v>0</v>
      </c>
    </row>
    <row r="190" spans="15:18" x14ac:dyDescent="0.6">
      <c r="O190" s="8"/>
      <c r="P190" s="9">
        <f t="shared" si="17"/>
        <v>122</v>
      </c>
      <c r="Q190" t="str">
        <f t="shared" si="19"/>
        <v>-</v>
      </c>
      <c r="R190">
        <f t="shared" si="16"/>
        <v>0</v>
      </c>
    </row>
    <row r="191" spans="15:18" x14ac:dyDescent="0.6">
      <c r="O191" s="8"/>
      <c r="P191" s="9">
        <f t="shared" si="17"/>
        <v>123</v>
      </c>
      <c r="Q191" t="str">
        <f t="shared" si="19"/>
        <v>-</v>
      </c>
      <c r="R191">
        <f t="shared" si="16"/>
        <v>0</v>
      </c>
    </row>
    <row r="192" spans="15:18" x14ac:dyDescent="0.6">
      <c r="O192" s="8"/>
      <c r="P192" s="9">
        <f t="shared" si="17"/>
        <v>124</v>
      </c>
      <c r="Q192" t="str">
        <f t="shared" si="19"/>
        <v>-</v>
      </c>
      <c r="R192">
        <f t="shared" si="16"/>
        <v>0</v>
      </c>
    </row>
    <row r="193" spans="15:18" x14ac:dyDescent="0.6">
      <c r="O193" s="8"/>
      <c r="P193" s="9">
        <f t="shared" si="17"/>
        <v>125</v>
      </c>
      <c r="Q193" t="str">
        <f t="shared" si="19"/>
        <v>-</v>
      </c>
      <c r="R193">
        <f t="shared" si="16"/>
        <v>0</v>
      </c>
    </row>
    <row r="194" spans="15:18" x14ac:dyDescent="0.6">
      <c r="O194" s="8"/>
      <c r="P194" s="9">
        <f t="shared" si="17"/>
        <v>126</v>
      </c>
      <c r="Q194" t="str">
        <f t="shared" si="19"/>
        <v>-</v>
      </c>
      <c r="R194">
        <f t="shared" si="16"/>
        <v>0</v>
      </c>
    </row>
    <row r="195" spans="15:18" x14ac:dyDescent="0.6">
      <c r="O195" s="8"/>
      <c r="P195" s="9">
        <f t="shared" si="17"/>
        <v>127</v>
      </c>
      <c r="Q195" t="str">
        <f t="shared" si="19"/>
        <v>-</v>
      </c>
      <c r="R195">
        <f t="shared" si="16"/>
        <v>0</v>
      </c>
    </row>
    <row r="196" spans="15:18" x14ac:dyDescent="0.6">
      <c r="O196" s="8"/>
      <c r="P196" s="9">
        <f t="shared" si="17"/>
        <v>128</v>
      </c>
      <c r="Q196" t="str">
        <f t="shared" si="19"/>
        <v>-</v>
      </c>
      <c r="R196">
        <f t="shared" si="16"/>
        <v>0</v>
      </c>
    </row>
    <row r="197" spans="15:18" x14ac:dyDescent="0.6">
      <c r="O197" s="8"/>
      <c r="P197" s="9">
        <f t="shared" si="17"/>
        <v>129</v>
      </c>
      <c r="Q197" t="str">
        <f t="shared" si="19"/>
        <v>-</v>
      </c>
      <c r="R197">
        <f t="shared" ref="R197:R260" si="20">IF(COUNT(P197:Q197)=2,0,-O$52/500)</f>
        <v>0</v>
      </c>
    </row>
    <row r="198" spans="15:18" x14ac:dyDescent="0.6">
      <c r="O198" s="8"/>
      <c r="P198" s="9">
        <f t="shared" si="17"/>
        <v>130</v>
      </c>
      <c r="Q198" t="str">
        <f t="shared" si="19"/>
        <v>-</v>
      </c>
      <c r="R198">
        <f t="shared" si="20"/>
        <v>0</v>
      </c>
    </row>
    <row r="199" spans="15:18" x14ac:dyDescent="0.6">
      <c r="O199" s="8"/>
      <c r="P199" s="9">
        <f t="shared" ref="P199:P262" si="21">P198+1</f>
        <v>131</v>
      </c>
      <c r="Q199" t="str">
        <f t="shared" si="19"/>
        <v>-</v>
      </c>
      <c r="R199">
        <f t="shared" si="20"/>
        <v>0</v>
      </c>
    </row>
    <row r="200" spans="15:18" x14ac:dyDescent="0.6">
      <c r="O200" s="8"/>
      <c r="P200" s="9">
        <f t="shared" si="21"/>
        <v>132</v>
      </c>
      <c r="Q200" t="str">
        <f t="shared" si="19"/>
        <v>-</v>
      </c>
      <c r="R200">
        <f t="shared" si="20"/>
        <v>0</v>
      </c>
    </row>
    <row r="201" spans="15:18" x14ac:dyDescent="0.6">
      <c r="O201" s="8"/>
      <c r="P201" s="9">
        <f t="shared" si="21"/>
        <v>133</v>
      </c>
      <c r="Q201" t="str">
        <f t="shared" si="19"/>
        <v>-</v>
      </c>
      <c r="R201">
        <f t="shared" si="20"/>
        <v>0</v>
      </c>
    </row>
    <row r="202" spans="15:18" x14ac:dyDescent="0.6">
      <c r="O202" s="8"/>
      <c r="P202" s="9">
        <f t="shared" si="21"/>
        <v>134</v>
      </c>
      <c r="Q202" t="str">
        <f t="shared" si="19"/>
        <v>-</v>
      </c>
      <c r="R202">
        <f t="shared" si="20"/>
        <v>0</v>
      </c>
    </row>
    <row r="203" spans="15:18" x14ac:dyDescent="0.6">
      <c r="O203" s="8"/>
      <c r="P203" s="9">
        <f t="shared" si="21"/>
        <v>135</v>
      </c>
      <c r="Q203" t="str">
        <f t="shared" si="19"/>
        <v>-</v>
      </c>
      <c r="R203">
        <f t="shared" si="20"/>
        <v>0</v>
      </c>
    </row>
    <row r="204" spans="15:18" x14ac:dyDescent="0.6">
      <c r="O204" s="8"/>
      <c r="P204" s="9">
        <f t="shared" si="21"/>
        <v>136</v>
      </c>
      <c r="Q204" t="str">
        <f t="shared" si="19"/>
        <v>-</v>
      </c>
      <c r="R204">
        <f t="shared" si="20"/>
        <v>0</v>
      </c>
    </row>
    <row r="205" spans="15:18" x14ac:dyDescent="0.6">
      <c r="O205" s="8"/>
      <c r="P205" s="9">
        <f t="shared" si="21"/>
        <v>137</v>
      </c>
      <c r="Q205" t="str">
        <f t="shared" si="19"/>
        <v>-</v>
      </c>
      <c r="R205">
        <f t="shared" si="20"/>
        <v>0</v>
      </c>
    </row>
    <row r="206" spans="15:18" x14ac:dyDescent="0.6">
      <c r="O206" s="8"/>
      <c r="P206" s="9">
        <f t="shared" si="21"/>
        <v>138</v>
      </c>
      <c r="Q206" t="str">
        <f t="shared" si="19"/>
        <v>-</v>
      </c>
      <c r="R206">
        <f t="shared" si="20"/>
        <v>0</v>
      </c>
    </row>
    <row r="207" spans="15:18" x14ac:dyDescent="0.6">
      <c r="O207" s="8"/>
      <c r="P207" s="9">
        <f t="shared" si="21"/>
        <v>139</v>
      </c>
      <c r="Q207" t="str">
        <f t="shared" si="19"/>
        <v>-</v>
      </c>
      <c r="R207">
        <f t="shared" si="20"/>
        <v>0</v>
      </c>
    </row>
    <row r="208" spans="15:18" x14ac:dyDescent="0.6">
      <c r="O208" s="8"/>
      <c r="P208" s="9">
        <f t="shared" si="21"/>
        <v>140</v>
      </c>
      <c r="Q208" t="str">
        <f t="shared" si="19"/>
        <v>-</v>
      </c>
      <c r="R208">
        <f t="shared" si="20"/>
        <v>0</v>
      </c>
    </row>
    <row r="209" spans="15:18" x14ac:dyDescent="0.6">
      <c r="O209" s="8"/>
      <c r="P209" s="9">
        <f t="shared" si="21"/>
        <v>141</v>
      </c>
      <c r="Q209" t="str">
        <f t="shared" si="19"/>
        <v>-</v>
      </c>
      <c r="R209">
        <f t="shared" si="20"/>
        <v>0</v>
      </c>
    </row>
    <row r="210" spans="15:18" x14ac:dyDescent="0.6">
      <c r="O210" s="8"/>
      <c r="P210" s="9">
        <f t="shared" si="21"/>
        <v>142</v>
      </c>
      <c r="Q210" t="str">
        <f t="shared" si="19"/>
        <v>-</v>
      </c>
      <c r="R210">
        <f t="shared" si="20"/>
        <v>0</v>
      </c>
    </row>
    <row r="211" spans="15:18" x14ac:dyDescent="0.6">
      <c r="O211" s="8"/>
      <c r="P211" s="9">
        <f t="shared" si="21"/>
        <v>143</v>
      </c>
      <c r="Q211" t="str">
        <f t="shared" si="19"/>
        <v>-</v>
      </c>
      <c r="R211">
        <f t="shared" si="20"/>
        <v>0</v>
      </c>
    </row>
    <row r="212" spans="15:18" x14ac:dyDescent="0.6">
      <c r="O212" s="8"/>
      <c r="P212" s="9">
        <f t="shared" si="21"/>
        <v>144</v>
      </c>
      <c r="Q212" t="str">
        <f t="shared" si="19"/>
        <v>-</v>
      </c>
      <c r="R212">
        <f t="shared" si="20"/>
        <v>0</v>
      </c>
    </row>
    <row r="213" spans="15:18" x14ac:dyDescent="0.6">
      <c r="O213" s="8"/>
      <c r="P213" s="9">
        <f t="shared" si="21"/>
        <v>145</v>
      </c>
      <c r="Q213" t="str">
        <f t="shared" si="19"/>
        <v>-</v>
      </c>
      <c r="R213">
        <f t="shared" si="20"/>
        <v>0</v>
      </c>
    </row>
    <row r="214" spans="15:18" x14ac:dyDescent="0.6">
      <c r="O214" s="8"/>
      <c r="P214" s="9">
        <f t="shared" si="21"/>
        <v>146</v>
      </c>
      <c r="Q214" t="str">
        <f t="shared" si="19"/>
        <v>-</v>
      </c>
      <c r="R214">
        <f t="shared" si="20"/>
        <v>0</v>
      </c>
    </row>
    <row r="215" spans="15:18" x14ac:dyDescent="0.6">
      <c r="O215" s="8"/>
      <c r="P215" s="9">
        <f t="shared" si="21"/>
        <v>147</v>
      </c>
      <c r="Q215" t="str">
        <f t="shared" si="19"/>
        <v>-</v>
      </c>
      <c r="R215">
        <f t="shared" si="20"/>
        <v>0</v>
      </c>
    </row>
    <row r="216" spans="15:18" x14ac:dyDescent="0.6">
      <c r="O216" s="8"/>
      <c r="P216" s="9">
        <f t="shared" si="21"/>
        <v>148</v>
      </c>
      <c r="Q216" t="str">
        <f t="shared" si="19"/>
        <v>-</v>
      </c>
      <c r="R216">
        <f t="shared" si="20"/>
        <v>0</v>
      </c>
    </row>
    <row r="217" spans="15:18" x14ac:dyDescent="0.6">
      <c r="O217" s="8"/>
      <c r="P217" s="9">
        <f t="shared" si="21"/>
        <v>149</v>
      </c>
      <c r="Q217" t="str">
        <f t="shared" si="19"/>
        <v>-</v>
      </c>
      <c r="R217">
        <f t="shared" si="20"/>
        <v>0</v>
      </c>
    </row>
    <row r="218" spans="15:18" x14ac:dyDescent="0.6">
      <c r="O218" s="8"/>
      <c r="P218" s="9">
        <f t="shared" si="21"/>
        <v>150</v>
      </c>
      <c r="Q218" t="str">
        <f t="shared" si="19"/>
        <v>-</v>
      </c>
      <c r="R218">
        <f t="shared" si="20"/>
        <v>0</v>
      </c>
    </row>
    <row r="219" spans="15:18" x14ac:dyDescent="0.6">
      <c r="O219" s="8"/>
      <c r="P219" s="9">
        <f t="shared" si="21"/>
        <v>151</v>
      </c>
      <c r="Q219" t="str">
        <f t="shared" si="19"/>
        <v>-</v>
      </c>
      <c r="R219">
        <f t="shared" si="20"/>
        <v>0</v>
      </c>
    </row>
    <row r="220" spans="15:18" x14ac:dyDescent="0.6">
      <c r="O220" s="8"/>
      <c r="P220" s="9">
        <f t="shared" si="21"/>
        <v>152</v>
      </c>
      <c r="Q220" t="str">
        <f t="shared" ref="Q220:Q249" si="22">IF(G20="-","-",G20)</f>
        <v>-</v>
      </c>
      <c r="R220">
        <f t="shared" si="20"/>
        <v>0</v>
      </c>
    </row>
    <row r="221" spans="15:18" x14ac:dyDescent="0.6">
      <c r="O221" s="8"/>
      <c r="P221" s="9">
        <f t="shared" si="21"/>
        <v>153</v>
      </c>
      <c r="Q221" t="str">
        <f t="shared" si="22"/>
        <v>-</v>
      </c>
      <c r="R221">
        <f t="shared" si="20"/>
        <v>0</v>
      </c>
    </row>
    <row r="222" spans="15:18" x14ac:dyDescent="0.6">
      <c r="O222" s="8"/>
      <c r="P222" s="9">
        <f t="shared" si="21"/>
        <v>154</v>
      </c>
      <c r="Q222" t="str">
        <f t="shared" si="22"/>
        <v>-</v>
      </c>
      <c r="R222">
        <f t="shared" si="20"/>
        <v>0</v>
      </c>
    </row>
    <row r="223" spans="15:18" x14ac:dyDescent="0.6">
      <c r="O223" s="8"/>
      <c r="P223" s="9">
        <f t="shared" si="21"/>
        <v>155</v>
      </c>
      <c r="Q223" t="str">
        <f t="shared" si="22"/>
        <v>-</v>
      </c>
      <c r="R223">
        <f t="shared" si="20"/>
        <v>0</v>
      </c>
    </row>
    <row r="224" spans="15:18" x14ac:dyDescent="0.6">
      <c r="O224" s="8"/>
      <c r="P224" s="9">
        <f t="shared" si="21"/>
        <v>156</v>
      </c>
      <c r="Q224" t="str">
        <f t="shared" si="22"/>
        <v>-</v>
      </c>
      <c r="R224">
        <f t="shared" si="20"/>
        <v>0</v>
      </c>
    </row>
    <row r="225" spans="15:18" x14ac:dyDescent="0.6">
      <c r="O225" s="8"/>
      <c r="P225" s="9">
        <f t="shared" si="21"/>
        <v>157</v>
      </c>
      <c r="Q225" t="str">
        <f t="shared" si="22"/>
        <v>-</v>
      </c>
      <c r="R225">
        <f t="shared" si="20"/>
        <v>0</v>
      </c>
    </row>
    <row r="226" spans="15:18" x14ac:dyDescent="0.6">
      <c r="O226" s="8"/>
      <c r="P226" s="9">
        <f t="shared" si="21"/>
        <v>158</v>
      </c>
      <c r="Q226" t="str">
        <f t="shared" si="22"/>
        <v>-</v>
      </c>
      <c r="R226">
        <f t="shared" si="20"/>
        <v>0</v>
      </c>
    </row>
    <row r="227" spans="15:18" x14ac:dyDescent="0.6">
      <c r="O227" s="8"/>
      <c r="P227" s="9">
        <f t="shared" si="21"/>
        <v>159</v>
      </c>
      <c r="Q227" t="str">
        <f t="shared" si="22"/>
        <v>-</v>
      </c>
      <c r="R227">
        <f t="shared" si="20"/>
        <v>0</v>
      </c>
    </row>
    <row r="228" spans="15:18" x14ac:dyDescent="0.6">
      <c r="O228" s="8"/>
      <c r="P228" s="9">
        <f t="shared" si="21"/>
        <v>160</v>
      </c>
      <c r="Q228" t="str">
        <f t="shared" si="22"/>
        <v>-</v>
      </c>
      <c r="R228">
        <f t="shared" si="20"/>
        <v>0</v>
      </c>
    </row>
    <row r="229" spans="15:18" x14ac:dyDescent="0.6">
      <c r="O229" s="8"/>
      <c r="P229" s="9">
        <f t="shared" si="21"/>
        <v>161</v>
      </c>
      <c r="Q229" t="str">
        <f t="shared" si="22"/>
        <v>-</v>
      </c>
      <c r="R229">
        <f t="shared" si="20"/>
        <v>0</v>
      </c>
    </row>
    <row r="230" spans="15:18" x14ac:dyDescent="0.6">
      <c r="O230" s="8"/>
      <c r="P230" s="9">
        <f t="shared" si="21"/>
        <v>162</v>
      </c>
      <c r="Q230" t="str">
        <f t="shared" si="22"/>
        <v>-</v>
      </c>
      <c r="R230">
        <f t="shared" si="20"/>
        <v>0</v>
      </c>
    </row>
    <row r="231" spans="15:18" x14ac:dyDescent="0.6">
      <c r="O231" s="8"/>
      <c r="P231" s="9">
        <f t="shared" si="21"/>
        <v>163</v>
      </c>
      <c r="Q231" t="str">
        <f t="shared" si="22"/>
        <v>-</v>
      </c>
      <c r="R231">
        <f t="shared" si="20"/>
        <v>0</v>
      </c>
    </row>
    <row r="232" spans="15:18" x14ac:dyDescent="0.6">
      <c r="O232" s="8"/>
      <c r="P232" s="9">
        <f t="shared" si="21"/>
        <v>164</v>
      </c>
      <c r="Q232" t="str">
        <f t="shared" si="22"/>
        <v>-</v>
      </c>
      <c r="R232">
        <f t="shared" si="20"/>
        <v>0</v>
      </c>
    </row>
    <row r="233" spans="15:18" x14ac:dyDescent="0.6">
      <c r="O233" s="8"/>
      <c r="P233" s="9">
        <f t="shared" si="21"/>
        <v>165</v>
      </c>
      <c r="Q233" t="str">
        <f t="shared" si="22"/>
        <v>-</v>
      </c>
      <c r="R233">
        <f t="shared" si="20"/>
        <v>0</v>
      </c>
    </row>
    <row r="234" spans="15:18" x14ac:dyDescent="0.6">
      <c r="O234" s="8"/>
      <c r="P234" s="9">
        <f t="shared" si="21"/>
        <v>166</v>
      </c>
      <c r="Q234" t="str">
        <f t="shared" si="22"/>
        <v>-</v>
      </c>
      <c r="R234">
        <f t="shared" si="20"/>
        <v>0</v>
      </c>
    </row>
    <row r="235" spans="15:18" x14ac:dyDescent="0.6">
      <c r="O235" s="8"/>
      <c r="P235" s="9">
        <f t="shared" si="21"/>
        <v>167</v>
      </c>
      <c r="Q235" t="str">
        <f t="shared" si="22"/>
        <v>-</v>
      </c>
      <c r="R235">
        <f t="shared" si="20"/>
        <v>0</v>
      </c>
    </row>
    <row r="236" spans="15:18" x14ac:dyDescent="0.6">
      <c r="O236" s="8"/>
      <c r="P236" s="9">
        <f t="shared" si="21"/>
        <v>168</v>
      </c>
      <c r="Q236" t="str">
        <f t="shared" si="22"/>
        <v>-</v>
      </c>
      <c r="R236">
        <f t="shared" si="20"/>
        <v>0</v>
      </c>
    </row>
    <row r="237" spans="15:18" x14ac:dyDescent="0.6">
      <c r="O237" s="8"/>
      <c r="P237" s="9">
        <f t="shared" si="21"/>
        <v>169</v>
      </c>
      <c r="Q237" t="str">
        <f t="shared" si="22"/>
        <v>-</v>
      </c>
      <c r="R237">
        <f t="shared" si="20"/>
        <v>0</v>
      </c>
    </row>
    <row r="238" spans="15:18" x14ac:dyDescent="0.6">
      <c r="O238" s="8"/>
      <c r="P238" s="9">
        <f t="shared" si="21"/>
        <v>170</v>
      </c>
      <c r="Q238" t="str">
        <f t="shared" si="22"/>
        <v>-</v>
      </c>
      <c r="R238">
        <f t="shared" si="20"/>
        <v>0</v>
      </c>
    </row>
    <row r="239" spans="15:18" x14ac:dyDescent="0.6">
      <c r="O239" s="8"/>
      <c r="P239" s="9">
        <f t="shared" si="21"/>
        <v>171</v>
      </c>
      <c r="Q239" t="str">
        <f t="shared" si="22"/>
        <v>-</v>
      </c>
      <c r="R239">
        <f t="shared" si="20"/>
        <v>0</v>
      </c>
    </row>
    <row r="240" spans="15:18" x14ac:dyDescent="0.6">
      <c r="O240" s="8"/>
      <c r="P240" s="9">
        <f t="shared" si="21"/>
        <v>172</v>
      </c>
      <c r="Q240" t="str">
        <f t="shared" si="22"/>
        <v>-</v>
      </c>
      <c r="R240">
        <f t="shared" si="20"/>
        <v>0</v>
      </c>
    </row>
    <row r="241" spans="15:18" x14ac:dyDescent="0.6">
      <c r="O241" s="8"/>
      <c r="P241" s="9">
        <f t="shared" si="21"/>
        <v>173</v>
      </c>
      <c r="Q241" t="str">
        <f t="shared" si="22"/>
        <v>-</v>
      </c>
      <c r="R241">
        <f t="shared" si="20"/>
        <v>0</v>
      </c>
    </row>
    <row r="242" spans="15:18" x14ac:dyDescent="0.6">
      <c r="O242" s="8"/>
      <c r="P242" s="9">
        <f t="shared" si="21"/>
        <v>174</v>
      </c>
      <c r="Q242" t="str">
        <f t="shared" si="22"/>
        <v>-</v>
      </c>
      <c r="R242">
        <f t="shared" si="20"/>
        <v>0</v>
      </c>
    </row>
    <row r="243" spans="15:18" x14ac:dyDescent="0.6">
      <c r="O243" s="8"/>
      <c r="P243" s="9">
        <f t="shared" si="21"/>
        <v>175</v>
      </c>
      <c r="Q243" t="str">
        <f t="shared" si="22"/>
        <v>-</v>
      </c>
      <c r="R243">
        <f t="shared" si="20"/>
        <v>0</v>
      </c>
    </row>
    <row r="244" spans="15:18" x14ac:dyDescent="0.6">
      <c r="O244" s="8"/>
      <c r="P244" s="9">
        <f t="shared" si="21"/>
        <v>176</v>
      </c>
      <c r="Q244" t="str">
        <f t="shared" si="22"/>
        <v>-</v>
      </c>
      <c r="R244">
        <f t="shared" si="20"/>
        <v>0</v>
      </c>
    </row>
    <row r="245" spans="15:18" x14ac:dyDescent="0.6">
      <c r="O245" s="8"/>
      <c r="P245" s="9">
        <f t="shared" si="21"/>
        <v>177</v>
      </c>
      <c r="Q245" t="str">
        <f t="shared" si="22"/>
        <v>-</v>
      </c>
      <c r="R245">
        <f t="shared" si="20"/>
        <v>0</v>
      </c>
    </row>
    <row r="246" spans="15:18" x14ac:dyDescent="0.6">
      <c r="O246" s="8"/>
      <c r="P246" s="9">
        <f t="shared" si="21"/>
        <v>178</v>
      </c>
      <c r="Q246" t="str">
        <f t="shared" si="22"/>
        <v>-</v>
      </c>
      <c r="R246">
        <f t="shared" si="20"/>
        <v>0</v>
      </c>
    </row>
    <row r="247" spans="15:18" x14ac:dyDescent="0.6">
      <c r="O247" s="8"/>
      <c r="P247" s="9">
        <f t="shared" si="21"/>
        <v>179</v>
      </c>
      <c r="Q247" t="str">
        <f t="shared" si="22"/>
        <v>-</v>
      </c>
      <c r="R247">
        <f t="shared" si="20"/>
        <v>0</v>
      </c>
    </row>
    <row r="248" spans="15:18" x14ac:dyDescent="0.6">
      <c r="O248" s="8"/>
      <c r="P248" s="9">
        <f t="shared" si="21"/>
        <v>180</v>
      </c>
      <c r="Q248" t="str">
        <f t="shared" si="22"/>
        <v>-</v>
      </c>
      <c r="R248">
        <f t="shared" si="20"/>
        <v>0</v>
      </c>
    </row>
    <row r="249" spans="15:18" x14ac:dyDescent="0.6">
      <c r="O249" s="8"/>
      <c r="P249" s="9">
        <f t="shared" si="21"/>
        <v>181</v>
      </c>
      <c r="Q249" t="str">
        <f t="shared" si="22"/>
        <v>-</v>
      </c>
      <c r="R249">
        <f t="shared" si="20"/>
        <v>0</v>
      </c>
    </row>
    <row r="250" spans="15:18" x14ac:dyDescent="0.6">
      <c r="O250" s="8"/>
      <c r="P250" s="9">
        <f t="shared" si="21"/>
        <v>182</v>
      </c>
      <c r="Q250" t="str">
        <f t="shared" ref="Q250:Q280" si="23">IF(H20="-","-",H20)</f>
        <v>-</v>
      </c>
      <c r="R250">
        <f t="shared" si="20"/>
        <v>0</v>
      </c>
    </row>
    <row r="251" spans="15:18" x14ac:dyDescent="0.6">
      <c r="O251" s="8"/>
      <c r="P251" s="9">
        <f t="shared" si="21"/>
        <v>183</v>
      </c>
      <c r="Q251" t="str">
        <f t="shared" si="23"/>
        <v>-</v>
      </c>
      <c r="R251">
        <f t="shared" si="20"/>
        <v>0</v>
      </c>
    </row>
    <row r="252" spans="15:18" x14ac:dyDescent="0.6">
      <c r="O252" s="8"/>
      <c r="P252" s="9">
        <f t="shared" si="21"/>
        <v>184</v>
      </c>
      <c r="Q252" t="str">
        <f t="shared" si="23"/>
        <v>-</v>
      </c>
      <c r="R252">
        <f t="shared" si="20"/>
        <v>0</v>
      </c>
    </row>
    <row r="253" spans="15:18" x14ac:dyDescent="0.6">
      <c r="O253" s="8"/>
      <c r="P253" s="9">
        <f t="shared" si="21"/>
        <v>185</v>
      </c>
      <c r="Q253" t="str">
        <f t="shared" si="23"/>
        <v>-</v>
      </c>
      <c r="R253">
        <f t="shared" si="20"/>
        <v>0</v>
      </c>
    </row>
    <row r="254" spans="15:18" x14ac:dyDescent="0.6">
      <c r="O254" s="8"/>
      <c r="P254" s="9">
        <f t="shared" si="21"/>
        <v>186</v>
      </c>
      <c r="Q254" t="str">
        <f t="shared" si="23"/>
        <v>-</v>
      </c>
      <c r="R254">
        <f t="shared" si="20"/>
        <v>0</v>
      </c>
    </row>
    <row r="255" spans="15:18" x14ac:dyDescent="0.6">
      <c r="O255" s="8"/>
      <c r="P255" s="9">
        <f t="shared" si="21"/>
        <v>187</v>
      </c>
      <c r="Q255" t="str">
        <f t="shared" si="23"/>
        <v>-</v>
      </c>
      <c r="R255">
        <f t="shared" si="20"/>
        <v>0</v>
      </c>
    </row>
    <row r="256" spans="15:18" x14ac:dyDescent="0.6">
      <c r="O256" s="8"/>
      <c r="P256" s="9">
        <f t="shared" si="21"/>
        <v>188</v>
      </c>
      <c r="Q256" t="str">
        <f t="shared" si="23"/>
        <v>-</v>
      </c>
      <c r="R256">
        <f t="shared" si="20"/>
        <v>0</v>
      </c>
    </row>
    <row r="257" spans="15:18" x14ac:dyDescent="0.6">
      <c r="O257" s="8"/>
      <c r="P257" s="9">
        <f t="shared" si="21"/>
        <v>189</v>
      </c>
      <c r="Q257" t="str">
        <f t="shared" si="23"/>
        <v>-</v>
      </c>
      <c r="R257">
        <f t="shared" si="20"/>
        <v>0</v>
      </c>
    </row>
    <row r="258" spans="15:18" x14ac:dyDescent="0.6">
      <c r="O258" s="8"/>
      <c r="P258" s="9">
        <f t="shared" si="21"/>
        <v>190</v>
      </c>
      <c r="Q258" t="str">
        <f t="shared" si="23"/>
        <v>-</v>
      </c>
      <c r="R258">
        <f t="shared" si="20"/>
        <v>0</v>
      </c>
    </row>
    <row r="259" spans="15:18" x14ac:dyDescent="0.6">
      <c r="O259" s="8"/>
      <c r="P259" s="9">
        <f t="shared" si="21"/>
        <v>191</v>
      </c>
      <c r="Q259" t="str">
        <f t="shared" si="23"/>
        <v>-</v>
      </c>
      <c r="R259">
        <f t="shared" si="20"/>
        <v>0</v>
      </c>
    </row>
    <row r="260" spans="15:18" x14ac:dyDescent="0.6">
      <c r="O260" s="8"/>
      <c r="P260" s="9">
        <f t="shared" si="21"/>
        <v>192</v>
      </c>
      <c r="Q260" t="str">
        <f t="shared" si="23"/>
        <v>-</v>
      </c>
      <c r="R260">
        <f t="shared" si="20"/>
        <v>0</v>
      </c>
    </row>
    <row r="261" spans="15:18" x14ac:dyDescent="0.6">
      <c r="O261" s="8"/>
      <c r="P261" s="9">
        <f t="shared" si="21"/>
        <v>193</v>
      </c>
      <c r="Q261" t="str">
        <f t="shared" si="23"/>
        <v>-</v>
      </c>
      <c r="R261">
        <f t="shared" ref="R261:R324" si="24">IF(COUNT(P261:Q261)=2,0,-O$52/500)</f>
        <v>0</v>
      </c>
    </row>
    <row r="262" spans="15:18" x14ac:dyDescent="0.6">
      <c r="O262" s="8"/>
      <c r="P262" s="9">
        <f t="shared" si="21"/>
        <v>194</v>
      </c>
      <c r="Q262" t="str">
        <f t="shared" si="23"/>
        <v>-</v>
      </c>
      <c r="R262">
        <f t="shared" si="24"/>
        <v>0</v>
      </c>
    </row>
    <row r="263" spans="15:18" x14ac:dyDescent="0.6">
      <c r="O263" s="8"/>
      <c r="P263" s="9">
        <f t="shared" ref="P263:P326" si="25">P262+1</f>
        <v>195</v>
      </c>
      <c r="Q263" t="str">
        <f t="shared" si="23"/>
        <v>-</v>
      </c>
      <c r="R263">
        <f t="shared" si="24"/>
        <v>0</v>
      </c>
    </row>
    <row r="264" spans="15:18" x14ac:dyDescent="0.6">
      <c r="O264" s="8"/>
      <c r="P264" s="9">
        <f t="shared" si="25"/>
        <v>196</v>
      </c>
      <c r="Q264" t="str">
        <f t="shared" si="23"/>
        <v>-</v>
      </c>
      <c r="R264">
        <f t="shared" si="24"/>
        <v>0</v>
      </c>
    </row>
    <row r="265" spans="15:18" x14ac:dyDescent="0.6">
      <c r="O265" s="8"/>
      <c r="P265" s="9">
        <f t="shared" si="25"/>
        <v>197</v>
      </c>
      <c r="Q265" t="str">
        <f t="shared" si="23"/>
        <v>-</v>
      </c>
      <c r="R265">
        <f t="shared" si="24"/>
        <v>0</v>
      </c>
    </row>
    <row r="266" spans="15:18" x14ac:dyDescent="0.6">
      <c r="O266" s="8"/>
      <c r="P266" s="9">
        <f t="shared" si="25"/>
        <v>198</v>
      </c>
      <c r="Q266" t="str">
        <f t="shared" si="23"/>
        <v>-</v>
      </c>
      <c r="R266">
        <f t="shared" si="24"/>
        <v>0</v>
      </c>
    </row>
    <row r="267" spans="15:18" x14ac:dyDescent="0.6">
      <c r="O267" s="8"/>
      <c r="P267" s="9">
        <f t="shared" si="25"/>
        <v>199</v>
      </c>
      <c r="Q267" t="str">
        <f t="shared" si="23"/>
        <v>-</v>
      </c>
      <c r="R267">
        <f t="shared" si="24"/>
        <v>0</v>
      </c>
    </row>
    <row r="268" spans="15:18" x14ac:dyDescent="0.6">
      <c r="O268" s="8"/>
      <c r="P268" s="9">
        <f t="shared" si="25"/>
        <v>200</v>
      </c>
      <c r="Q268" t="str">
        <f t="shared" si="23"/>
        <v>-</v>
      </c>
      <c r="R268">
        <f t="shared" si="24"/>
        <v>0</v>
      </c>
    </row>
    <row r="269" spans="15:18" x14ac:dyDescent="0.6">
      <c r="O269" s="8"/>
      <c r="P269" s="9">
        <f t="shared" si="25"/>
        <v>201</v>
      </c>
      <c r="Q269" t="str">
        <f t="shared" si="23"/>
        <v>-</v>
      </c>
      <c r="R269">
        <f t="shared" si="24"/>
        <v>0</v>
      </c>
    </row>
    <row r="270" spans="15:18" x14ac:dyDescent="0.6">
      <c r="O270" s="8"/>
      <c r="P270" s="9">
        <f t="shared" si="25"/>
        <v>202</v>
      </c>
      <c r="Q270" t="str">
        <f t="shared" si="23"/>
        <v>-</v>
      </c>
      <c r="R270">
        <f t="shared" si="24"/>
        <v>0</v>
      </c>
    </row>
    <row r="271" spans="15:18" x14ac:dyDescent="0.6">
      <c r="O271" s="8"/>
      <c r="P271" s="9">
        <f t="shared" si="25"/>
        <v>203</v>
      </c>
      <c r="Q271" t="str">
        <f t="shared" si="23"/>
        <v>-</v>
      </c>
      <c r="R271">
        <f t="shared" si="24"/>
        <v>0</v>
      </c>
    </row>
    <row r="272" spans="15:18" x14ac:dyDescent="0.6">
      <c r="O272" s="8"/>
      <c r="P272" s="9">
        <f t="shared" si="25"/>
        <v>204</v>
      </c>
      <c r="Q272" t="str">
        <f t="shared" si="23"/>
        <v>-</v>
      </c>
      <c r="R272">
        <f t="shared" si="24"/>
        <v>0</v>
      </c>
    </row>
    <row r="273" spans="15:18" x14ac:dyDescent="0.6">
      <c r="O273" s="8"/>
      <c r="P273" s="9">
        <f t="shared" si="25"/>
        <v>205</v>
      </c>
      <c r="Q273" t="str">
        <f t="shared" si="23"/>
        <v>-</v>
      </c>
      <c r="R273">
        <f t="shared" si="24"/>
        <v>0</v>
      </c>
    </row>
    <row r="274" spans="15:18" x14ac:dyDescent="0.6">
      <c r="O274" s="8"/>
      <c r="P274" s="9">
        <f t="shared" si="25"/>
        <v>206</v>
      </c>
      <c r="Q274" t="str">
        <f t="shared" si="23"/>
        <v>-</v>
      </c>
      <c r="R274">
        <f t="shared" si="24"/>
        <v>0</v>
      </c>
    </row>
    <row r="275" spans="15:18" x14ac:dyDescent="0.6">
      <c r="O275" s="8"/>
      <c r="P275" s="9">
        <f t="shared" si="25"/>
        <v>207</v>
      </c>
      <c r="Q275" t="str">
        <f t="shared" si="23"/>
        <v>-</v>
      </c>
      <c r="R275">
        <f t="shared" si="24"/>
        <v>0</v>
      </c>
    </row>
    <row r="276" spans="15:18" x14ac:dyDescent="0.6">
      <c r="O276" s="8"/>
      <c r="P276" s="9">
        <f t="shared" si="25"/>
        <v>208</v>
      </c>
      <c r="Q276" t="str">
        <f t="shared" si="23"/>
        <v>-</v>
      </c>
      <c r="R276">
        <f t="shared" si="24"/>
        <v>0</v>
      </c>
    </row>
    <row r="277" spans="15:18" x14ac:dyDescent="0.6">
      <c r="O277" s="8"/>
      <c r="P277" s="9">
        <f t="shared" si="25"/>
        <v>209</v>
      </c>
      <c r="Q277" t="str">
        <f t="shared" si="23"/>
        <v>-</v>
      </c>
      <c r="R277">
        <f t="shared" si="24"/>
        <v>0</v>
      </c>
    </row>
    <row r="278" spans="15:18" x14ac:dyDescent="0.6">
      <c r="O278" s="8"/>
      <c r="P278" s="9">
        <f t="shared" si="25"/>
        <v>210</v>
      </c>
      <c r="Q278" t="str">
        <f t="shared" si="23"/>
        <v>-</v>
      </c>
      <c r="R278">
        <f t="shared" si="24"/>
        <v>0</v>
      </c>
    </row>
    <row r="279" spans="15:18" x14ac:dyDescent="0.6">
      <c r="O279" s="8"/>
      <c r="P279" s="9">
        <f t="shared" si="25"/>
        <v>211</v>
      </c>
      <c r="Q279" t="str">
        <f t="shared" si="23"/>
        <v>-</v>
      </c>
      <c r="R279">
        <f t="shared" si="24"/>
        <v>0</v>
      </c>
    </row>
    <row r="280" spans="15:18" x14ac:dyDescent="0.6">
      <c r="O280" s="8"/>
      <c r="P280" s="9">
        <f t="shared" si="25"/>
        <v>212</v>
      </c>
      <c r="Q280" t="str">
        <f t="shared" si="23"/>
        <v>-</v>
      </c>
      <c r="R280">
        <f t="shared" si="24"/>
        <v>0</v>
      </c>
    </row>
    <row r="281" spans="15:18" x14ac:dyDescent="0.6">
      <c r="O281" s="8"/>
      <c r="P281" s="9">
        <f t="shared" si="25"/>
        <v>213</v>
      </c>
      <c r="Q281" t="str">
        <f t="shared" ref="Q281:Q311" si="26">IF(I20="-","-",I20)</f>
        <v>-</v>
      </c>
      <c r="R281">
        <f t="shared" si="24"/>
        <v>0</v>
      </c>
    </row>
    <row r="282" spans="15:18" x14ac:dyDescent="0.6">
      <c r="O282" s="8"/>
      <c r="P282" s="9">
        <f t="shared" si="25"/>
        <v>214</v>
      </c>
      <c r="Q282" t="str">
        <f t="shared" si="26"/>
        <v>-</v>
      </c>
      <c r="R282">
        <f t="shared" si="24"/>
        <v>0</v>
      </c>
    </row>
    <row r="283" spans="15:18" x14ac:dyDescent="0.6">
      <c r="O283" s="8"/>
      <c r="P283" s="9">
        <f t="shared" si="25"/>
        <v>215</v>
      </c>
      <c r="Q283" t="str">
        <f t="shared" si="26"/>
        <v>-</v>
      </c>
      <c r="R283">
        <f t="shared" si="24"/>
        <v>0</v>
      </c>
    </row>
    <row r="284" spans="15:18" x14ac:dyDescent="0.6">
      <c r="O284" s="8"/>
      <c r="P284" s="9">
        <f t="shared" si="25"/>
        <v>216</v>
      </c>
      <c r="Q284" t="str">
        <f t="shared" si="26"/>
        <v>-</v>
      </c>
      <c r="R284">
        <f t="shared" si="24"/>
        <v>0</v>
      </c>
    </row>
    <row r="285" spans="15:18" x14ac:dyDescent="0.6">
      <c r="O285" s="8"/>
      <c r="P285" s="9">
        <f t="shared" si="25"/>
        <v>217</v>
      </c>
      <c r="Q285" t="str">
        <f t="shared" si="26"/>
        <v>-</v>
      </c>
      <c r="R285">
        <f t="shared" si="24"/>
        <v>0</v>
      </c>
    </row>
    <row r="286" spans="15:18" x14ac:dyDescent="0.6">
      <c r="O286" s="8"/>
      <c r="P286" s="9">
        <f t="shared" si="25"/>
        <v>218</v>
      </c>
      <c r="Q286" t="str">
        <f t="shared" si="26"/>
        <v>-</v>
      </c>
      <c r="R286">
        <f t="shared" si="24"/>
        <v>0</v>
      </c>
    </row>
    <row r="287" spans="15:18" x14ac:dyDescent="0.6">
      <c r="O287" s="8"/>
      <c r="P287" s="9">
        <f t="shared" si="25"/>
        <v>219</v>
      </c>
      <c r="Q287" t="str">
        <f t="shared" si="26"/>
        <v>-</v>
      </c>
      <c r="R287">
        <f t="shared" si="24"/>
        <v>0</v>
      </c>
    </row>
    <row r="288" spans="15:18" x14ac:dyDescent="0.6">
      <c r="O288" s="8"/>
      <c r="P288" s="9">
        <f t="shared" si="25"/>
        <v>220</v>
      </c>
      <c r="Q288" t="str">
        <f t="shared" si="26"/>
        <v>-</v>
      </c>
      <c r="R288">
        <f t="shared" si="24"/>
        <v>0</v>
      </c>
    </row>
    <row r="289" spans="15:18" x14ac:dyDescent="0.6">
      <c r="O289" s="8"/>
      <c r="P289" s="9">
        <f t="shared" si="25"/>
        <v>221</v>
      </c>
      <c r="Q289" t="str">
        <f t="shared" si="26"/>
        <v>-</v>
      </c>
      <c r="R289">
        <f t="shared" si="24"/>
        <v>0</v>
      </c>
    </row>
    <row r="290" spans="15:18" x14ac:dyDescent="0.6">
      <c r="O290" s="8"/>
      <c r="P290" s="9">
        <f t="shared" si="25"/>
        <v>222</v>
      </c>
      <c r="Q290" t="str">
        <f t="shared" si="26"/>
        <v>-</v>
      </c>
      <c r="R290">
        <f t="shared" si="24"/>
        <v>0</v>
      </c>
    </row>
    <row r="291" spans="15:18" x14ac:dyDescent="0.6">
      <c r="O291" s="8"/>
      <c r="P291" s="9">
        <f t="shared" si="25"/>
        <v>223</v>
      </c>
      <c r="Q291" t="str">
        <f t="shared" si="26"/>
        <v>-</v>
      </c>
      <c r="R291">
        <f t="shared" si="24"/>
        <v>0</v>
      </c>
    </row>
    <row r="292" spans="15:18" x14ac:dyDescent="0.6">
      <c r="O292" s="8"/>
      <c r="P292" s="9">
        <f t="shared" si="25"/>
        <v>224</v>
      </c>
      <c r="Q292" t="str">
        <f t="shared" si="26"/>
        <v>-</v>
      </c>
      <c r="R292">
        <f t="shared" si="24"/>
        <v>0</v>
      </c>
    </row>
    <row r="293" spans="15:18" x14ac:dyDescent="0.6">
      <c r="O293" s="8"/>
      <c r="P293" s="9">
        <f t="shared" si="25"/>
        <v>225</v>
      </c>
      <c r="Q293" t="str">
        <f t="shared" si="26"/>
        <v>-</v>
      </c>
      <c r="R293">
        <f t="shared" si="24"/>
        <v>0</v>
      </c>
    </row>
    <row r="294" spans="15:18" x14ac:dyDescent="0.6">
      <c r="O294" s="8"/>
      <c r="P294" s="9">
        <f t="shared" si="25"/>
        <v>226</v>
      </c>
      <c r="Q294" t="str">
        <f t="shared" si="26"/>
        <v>-</v>
      </c>
      <c r="R294">
        <f t="shared" si="24"/>
        <v>0</v>
      </c>
    </row>
    <row r="295" spans="15:18" x14ac:dyDescent="0.6">
      <c r="O295" s="8"/>
      <c r="P295" s="9">
        <f t="shared" si="25"/>
        <v>227</v>
      </c>
      <c r="Q295" t="str">
        <f t="shared" si="26"/>
        <v>-</v>
      </c>
      <c r="R295">
        <f t="shared" si="24"/>
        <v>0</v>
      </c>
    </row>
    <row r="296" spans="15:18" x14ac:dyDescent="0.6">
      <c r="O296" s="8"/>
      <c r="P296" s="9">
        <f t="shared" si="25"/>
        <v>228</v>
      </c>
      <c r="Q296" t="str">
        <f t="shared" si="26"/>
        <v>-</v>
      </c>
      <c r="R296">
        <f t="shared" si="24"/>
        <v>0</v>
      </c>
    </row>
    <row r="297" spans="15:18" x14ac:dyDescent="0.6">
      <c r="O297" s="8"/>
      <c r="P297" s="9">
        <f t="shared" si="25"/>
        <v>229</v>
      </c>
      <c r="Q297" t="str">
        <f t="shared" si="26"/>
        <v>-</v>
      </c>
      <c r="R297">
        <f t="shared" si="24"/>
        <v>0</v>
      </c>
    </row>
    <row r="298" spans="15:18" x14ac:dyDescent="0.6">
      <c r="O298" s="8"/>
      <c r="P298" s="9">
        <f t="shared" si="25"/>
        <v>230</v>
      </c>
      <c r="Q298" t="str">
        <f t="shared" si="26"/>
        <v>-</v>
      </c>
      <c r="R298">
        <f t="shared" si="24"/>
        <v>0</v>
      </c>
    </row>
    <row r="299" spans="15:18" x14ac:dyDescent="0.6">
      <c r="O299" s="8"/>
      <c r="P299" s="9">
        <f t="shared" si="25"/>
        <v>231</v>
      </c>
      <c r="Q299" t="str">
        <f t="shared" si="26"/>
        <v>-</v>
      </c>
      <c r="R299">
        <f t="shared" si="24"/>
        <v>0</v>
      </c>
    </row>
    <row r="300" spans="15:18" x14ac:dyDescent="0.6">
      <c r="O300" s="8"/>
      <c r="P300" s="9">
        <f t="shared" si="25"/>
        <v>232</v>
      </c>
      <c r="Q300" t="str">
        <f t="shared" si="26"/>
        <v>-</v>
      </c>
      <c r="R300">
        <f t="shared" si="24"/>
        <v>0</v>
      </c>
    </row>
    <row r="301" spans="15:18" x14ac:dyDescent="0.6">
      <c r="O301" s="8"/>
      <c r="P301" s="9">
        <f t="shared" si="25"/>
        <v>233</v>
      </c>
      <c r="Q301" t="str">
        <f t="shared" si="26"/>
        <v>-</v>
      </c>
      <c r="R301">
        <f t="shared" si="24"/>
        <v>0</v>
      </c>
    </row>
    <row r="302" spans="15:18" x14ac:dyDescent="0.6">
      <c r="O302" s="8"/>
      <c r="P302" s="9">
        <f t="shared" si="25"/>
        <v>234</v>
      </c>
      <c r="Q302" t="str">
        <f t="shared" si="26"/>
        <v>-</v>
      </c>
      <c r="R302">
        <f t="shared" si="24"/>
        <v>0</v>
      </c>
    </row>
    <row r="303" spans="15:18" x14ac:dyDescent="0.6">
      <c r="O303" s="8"/>
      <c r="P303" s="9">
        <f t="shared" si="25"/>
        <v>235</v>
      </c>
      <c r="Q303" t="str">
        <f t="shared" si="26"/>
        <v>-</v>
      </c>
      <c r="R303">
        <f t="shared" si="24"/>
        <v>0</v>
      </c>
    </row>
    <row r="304" spans="15:18" x14ac:dyDescent="0.6">
      <c r="O304" s="8"/>
      <c r="P304" s="9">
        <f t="shared" si="25"/>
        <v>236</v>
      </c>
      <c r="Q304" t="str">
        <f t="shared" si="26"/>
        <v>-</v>
      </c>
      <c r="R304">
        <f t="shared" si="24"/>
        <v>0</v>
      </c>
    </row>
    <row r="305" spans="15:18" x14ac:dyDescent="0.6">
      <c r="O305" s="8"/>
      <c r="P305" s="9">
        <f t="shared" si="25"/>
        <v>237</v>
      </c>
      <c r="Q305" t="str">
        <f t="shared" si="26"/>
        <v>-</v>
      </c>
      <c r="R305">
        <f t="shared" si="24"/>
        <v>0</v>
      </c>
    </row>
    <row r="306" spans="15:18" x14ac:dyDescent="0.6">
      <c r="O306" s="8"/>
      <c r="P306" s="9">
        <f t="shared" si="25"/>
        <v>238</v>
      </c>
      <c r="Q306" t="str">
        <f t="shared" si="26"/>
        <v>-</v>
      </c>
      <c r="R306">
        <f t="shared" si="24"/>
        <v>0</v>
      </c>
    </row>
    <row r="307" spans="15:18" x14ac:dyDescent="0.6">
      <c r="O307" s="8"/>
      <c r="P307" s="9">
        <f t="shared" si="25"/>
        <v>239</v>
      </c>
      <c r="Q307" t="str">
        <f t="shared" si="26"/>
        <v>-</v>
      </c>
      <c r="R307">
        <f t="shared" si="24"/>
        <v>0</v>
      </c>
    </row>
    <row r="308" spans="15:18" x14ac:dyDescent="0.6">
      <c r="O308" s="8"/>
      <c r="P308" s="9">
        <f t="shared" si="25"/>
        <v>240</v>
      </c>
      <c r="Q308" t="str">
        <f t="shared" si="26"/>
        <v>-</v>
      </c>
      <c r="R308">
        <f t="shared" si="24"/>
        <v>0</v>
      </c>
    </row>
    <row r="309" spans="15:18" x14ac:dyDescent="0.6">
      <c r="O309" s="8"/>
      <c r="P309" s="9">
        <f t="shared" si="25"/>
        <v>241</v>
      </c>
      <c r="Q309" t="str">
        <f t="shared" si="26"/>
        <v>-</v>
      </c>
      <c r="R309">
        <f t="shared" si="24"/>
        <v>0</v>
      </c>
    </row>
    <row r="310" spans="15:18" x14ac:dyDescent="0.6">
      <c r="O310" s="8"/>
      <c r="P310" s="9">
        <f t="shared" si="25"/>
        <v>242</v>
      </c>
      <c r="Q310" t="str">
        <f t="shared" si="26"/>
        <v>-</v>
      </c>
      <c r="R310">
        <f t="shared" si="24"/>
        <v>0</v>
      </c>
    </row>
    <row r="311" spans="15:18" x14ac:dyDescent="0.6">
      <c r="O311" s="8"/>
      <c r="P311" s="9">
        <f t="shared" si="25"/>
        <v>243</v>
      </c>
      <c r="Q311" t="str">
        <f t="shared" si="26"/>
        <v>-</v>
      </c>
      <c r="R311">
        <f t="shared" si="24"/>
        <v>0</v>
      </c>
    </row>
    <row r="312" spans="15:18" x14ac:dyDescent="0.6">
      <c r="O312" s="8"/>
      <c r="P312" s="9">
        <f t="shared" si="25"/>
        <v>244</v>
      </c>
      <c r="Q312" t="str">
        <f t="shared" ref="Q312:Q341" si="27">IF(J20="-","-",J20)</f>
        <v>-</v>
      </c>
      <c r="R312">
        <f t="shared" si="24"/>
        <v>0</v>
      </c>
    </row>
    <row r="313" spans="15:18" x14ac:dyDescent="0.6">
      <c r="O313" s="8"/>
      <c r="P313" s="9">
        <f t="shared" si="25"/>
        <v>245</v>
      </c>
      <c r="Q313" t="str">
        <f t="shared" si="27"/>
        <v>-</v>
      </c>
      <c r="R313">
        <f t="shared" si="24"/>
        <v>0</v>
      </c>
    </row>
    <row r="314" spans="15:18" x14ac:dyDescent="0.6">
      <c r="O314" s="8"/>
      <c r="P314" s="9">
        <f t="shared" si="25"/>
        <v>246</v>
      </c>
      <c r="Q314" t="str">
        <f t="shared" si="27"/>
        <v>-</v>
      </c>
      <c r="R314">
        <f t="shared" si="24"/>
        <v>0</v>
      </c>
    </row>
    <row r="315" spans="15:18" x14ac:dyDescent="0.6">
      <c r="O315" s="8"/>
      <c r="P315" s="9">
        <f t="shared" si="25"/>
        <v>247</v>
      </c>
      <c r="Q315" t="str">
        <f t="shared" si="27"/>
        <v>-</v>
      </c>
      <c r="R315">
        <f t="shared" si="24"/>
        <v>0</v>
      </c>
    </row>
    <row r="316" spans="15:18" x14ac:dyDescent="0.6">
      <c r="O316" s="8"/>
      <c r="P316" s="9">
        <f t="shared" si="25"/>
        <v>248</v>
      </c>
      <c r="Q316" t="str">
        <f t="shared" si="27"/>
        <v>-</v>
      </c>
      <c r="R316">
        <f t="shared" si="24"/>
        <v>0</v>
      </c>
    </row>
    <row r="317" spans="15:18" x14ac:dyDescent="0.6">
      <c r="O317" s="8"/>
      <c r="P317" s="9">
        <f t="shared" si="25"/>
        <v>249</v>
      </c>
      <c r="Q317" t="str">
        <f t="shared" si="27"/>
        <v>-</v>
      </c>
      <c r="R317">
        <f t="shared" si="24"/>
        <v>0</v>
      </c>
    </row>
    <row r="318" spans="15:18" x14ac:dyDescent="0.6">
      <c r="O318" s="8"/>
      <c r="P318" s="9">
        <f t="shared" si="25"/>
        <v>250</v>
      </c>
      <c r="Q318" t="str">
        <f t="shared" si="27"/>
        <v>-</v>
      </c>
      <c r="R318">
        <f t="shared" si="24"/>
        <v>0</v>
      </c>
    </row>
    <row r="319" spans="15:18" x14ac:dyDescent="0.6">
      <c r="O319" s="8"/>
      <c r="P319" s="9">
        <f t="shared" si="25"/>
        <v>251</v>
      </c>
      <c r="Q319" t="str">
        <f t="shared" si="27"/>
        <v>-</v>
      </c>
      <c r="R319">
        <f t="shared" si="24"/>
        <v>0</v>
      </c>
    </row>
    <row r="320" spans="15:18" x14ac:dyDescent="0.6">
      <c r="O320" s="8"/>
      <c r="P320" s="9">
        <f t="shared" si="25"/>
        <v>252</v>
      </c>
      <c r="Q320" t="str">
        <f t="shared" si="27"/>
        <v>-</v>
      </c>
      <c r="R320">
        <f t="shared" si="24"/>
        <v>0</v>
      </c>
    </row>
    <row r="321" spans="15:18" x14ac:dyDescent="0.6">
      <c r="O321" s="8"/>
      <c r="P321" s="9">
        <f t="shared" si="25"/>
        <v>253</v>
      </c>
      <c r="Q321" t="str">
        <f t="shared" si="27"/>
        <v>-</v>
      </c>
      <c r="R321">
        <f t="shared" si="24"/>
        <v>0</v>
      </c>
    </row>
    <row r="322" spans="15:18" x14ac:dyDescent="0.6">
      <c r="O322" s="8"/>
      <c r="P322" s="9">
        <f t="shared" si="25"/>
        <v>254</v>
      </c>
      <c r="Q322" t="str">
        <f t="shared" si="27"/>
        <v>-</v>
      </c>
      <c r="R322">
        <f t="shared" si="24"/>
        <v>0</v>
      </c>
    </row>
    <row r="323" spans="15:18" x14ac:dyDescent="0.6">
      <c r="O323" s="8"/>
      <c r="P323" s="9">
        <f t="shared" si="25"/>
        <v>255</v>
      </c>
      <c r="Q323" t="str">
        <f t="shared" si="27"/>
        <v>-</v>
      </c>
      <c r="R323">
        <f t="shared" si="24"/>
        <v>0</v>
      </c>
    </row>
    <row r="324" spans="15:18" x14ac:dyDescent="0.6">
      <c r="O324" s="8"/>
      <c r="P324" s="9">
        <f t="shared" si="25"/>
        <v>256</v>
      </c>
      <c r="Q324" t="str">
        <f t="shared" si="27"/>
        <v>-</v>
      </c>
      <c r="R324">
        <f t="shared" si="24"/>
        <v>0</v>
      </c>
    </row>
    <row r="325" spans="15:18" x14ac:dyDescent="0.6">
      <c r="O325" s="8"/>
      <c r="P325" s="9">
        <f t="shared" si="25"/>
        <v>257</v>
      </c>
      <c r="Q325" t="str">
        <f t="shared" si="27"/>
        <v>-</v>
      </c>
      <c r="R325">
        <f t="shared" ref="R325:R388" si="28">IF(COUNT(P325:Q325)=2,0,-O$52/500)</f>
        <v>0</v>
      </c>
    </row>
    <row r="326" spans="15:18" x14ac:dyDescent="0.6">
      <c r="O326" s="8"/>
      <c r="P326" s="9">
        <f t="shared" si="25"/>
        <v>258</v>
      </c>
      <c r="Q326" t="str">
        <f t="shared" si="27"/>
        <v>-</v>
      </c>
      <c r="R326">
        <f t="shared" si="28"/>
        <v>0</v>
      </c>
    </row>
    <row r="327" spans="15:18" x14ac:dyDescent="0.6">
      <c r="O327" s="8"/>
      <c r="P327" s="9">
        <f t="shared" ref="P327:P390" si="29">P326+1</f>
        <v>259</v>
      </c>
      <c r="Q327" t="str">
        <f t="shared" si="27"/>
        <v>-</v>
      </c>
      <c r="R327">
        <f t="shared" si="28"/>
        <v>0</v>
      </c>
    </row>
    <row r="328" spans="15:18" x14ac:dyDescent="0.6">
      <c r="O328" s="8"/>
      <c r="P328" s="9">
        <f t="shared" si="29"/>
        <v>260</v>
      </c>
      <c r="Q328" t="str">
        <f t="shared" si="27"/>
        <v>-</v>
      </c>
      <c r="R328">
        <f t="shared" si="28"/>
        <v>0</v>
      </c>
    </row>
    <row r="329" spans="15:18" x14ac:dyDescent="0.6">
      <c r="O329" s="8"/>
      <c r="P329" s="9">
        <f t="shared" si="29"/>
        <v>261</v>
      </c>
      <c r="Q329" t="str">
        <f t="shared" si="27"/>
        <v>-</v>
      </c>
      <c r="R329">
        <f t="shared" si="28"/>
        <v>0</v>
      </c>
    </row>
    <row r="330" spans="15:18" x14ac:dyDescent="0.6">
      <c r="O330" s="8"/>
      <c r="P330" s="9">
        <f t="shared" si="29"/>
        <v>262</v>
      </c>
      <c r="Q330" t="str">
        <f t="shared" si="27"/>
        <v>-</v>
      </c>
      <c r="R330">
        <f t="shared" si="28"/>
        <v>0</v>
      </c>
    </row>
    <row r="331" spans="15:18" x14ac:dyDescent="0.6">
      <c r="O331" s="8"/>
      <c r="P331" s="9">
        <f t="shared" si="29"/>
        <v>263</v>
      </c>
      <c r="Q331" t="str">
        <f t="shared" si="27"/>
        <v>-</v>
      </c>
      <c r="R331">
        <f t="shared" si="28"/>
        <v>0</v>
      </c>
    </row>
    <row r="332" spans="15:18" x14ac:dyDescent="0.6">
      <c r="O332" s="8"/>
      <c r="P332" s="9">
        <f t="shared" si="29"/>
        <v>264</v>
      </c>
      <c r="Q332" t="str">
        <f t="shared" si="27"/>
        <v>-</v>
      </c>
      <c r="R332">
        <f t="shared" si="28"/>
        <v>0</v>
      </c>
    </row>
    <row r="333" spans="15:18" x14ac:dyDescent="0.6">
      <c r="O333" s="8"/>
      <c r="P333" s="9">
        <f t="shared" si="29"/>
        <v>265</v>
      </c>
      <c r="Q333" t="str">
        <f t="shared" si="27"/>
        <v>-</v>
      </c>
      <c r="R333">
        <f t="shared" si="28"/>
        <v>0</v>
      </c>
    </row>
    <row r="334" spans="15:18" x14ac:dyDescent="0.6">
      <c r="O334" s="8"/>
      <c r="P334" s="9">
        <f t="shared" si="29"/>
        <v>266</v>
      </c>
      <c r="Q334" t="str">
        <f t="shared" si="27"/>
        <v>-</v>
      </c>
      <c r="R334">
        <f t="shared" si="28"/>
        <v>0</v>
      </c>
    </row>
    <row r="335" spans="15:18" x14ac:dyDescent="0.6">
      <c r="O335" s="8"/>
      <c r="P335" s="9">
        <f t="shared" si="29"/>
        <v>267</v>
      </c>
      <c r="Q335" t="str">
        <f t="shared" si="27"/>
        <v>-</v>
      </c>
      <c r="R335">
        <f t="shared" si="28"/>
        <v>0</v>
      </c>
    </row>
    <row r="336" spans="15:18" x14ac:dyDescent="0.6">
      <c r="O336" s="8"/>
      <c r="P336" s="9">
        <f t="shared" si="29"/>
        <v>268</v>
      </c>
      <c r="Q336" t="str">
        <f t="shared" si="27"/>
        <v>-</v>
      </c>
      <c r="R336">
        <f t="shared" si="28"/>
        <v>0</v>
      </c>
    </row>
    <row r="337" spans="15:18" x14ac:dyDescent="0.6">
      <c r="O337" s="8"/>
      <c r="P337" s="9">
        <f t="shared" si="29"/>
        <v>269</v>
      </c>
      <c r="Q337" t="str">
        <f t="shared" si="27"/>
        <v>-</v>
      </c>
      <c r="R337">
        <f t="shared" si="28"/>
        <v>0</v>
      </c>
    </row>
    <row r="338" spans="15:18" x14ac:dyDescent="0.6">
      <c r="O338" s="8"/>
      <c r="P338" s="9">
        <f t="shared" si="29"/>
        <v>270</v>
      </c>
      <c r="Q338" t="str">
        <f t="shared" si="27"/>
        <v>-</v>
      </c>
      <c r="R338">
        <f t="shared" si="28"/>
        <v>0</v>
      </c>
    </row>
    <row r="339" spans="15:18" x14ac:dyDescent="0.6">
      <c r="O339" s="8"/>
      <c r="P339" s="9">
        <f t="shared" si="29"/>
        <v>271</v>
      </c>
      <c r="Q339" t="str">
        <f t="shared" si="27"/>
        <v>-</v>
      </c>
      <c r="R339">
        <f t="shared" si="28"/>
        <v>0</v>
      </c>
    </row>
    <row r="340" spans="15:18" x14ac:dyDescent="0.6">
      <c r="O340" s="8"/>
      <c r="P340" s="9">
        <f t="shared" si="29"/>
        <v>272</v>
      </c>
      <c r="Q340" t="str">
        <f t="shared" si="27"/>
        <v>-</v>
      </c>
      <c r="R340">
        <f t="shared" si="28"/>
        <v>0</v>
      </c>
    </row>
    <row r="341" spans="15:18" x14ac:dyDescent="0.6">
      <c r="O341" s="8"/>
      <c r="P341" s="9">
        <f t="shared" si="29"/>
        <v>273</v>
      </c>
      <c r="Q341" t="str">
        <f t="shared" si="27"/>
        <v>-</v>
      </c>
      <c r="R341">
        <f t="shared" si="28"/>
        <v>0</v>
      </c>
    </row>
    <row r="342" spans="15:18" x14ac:dyDescent="0.6">
      <c r="O342" s="8"/>
      <c r="P342" s="9">
        <f t="shared" si="29"/>
        <v>274</v>
      </c>
      <c r="Q342" t="str">
        <f t="shared" ref="Q342:Q372" si="30">IF(K20="-","-",K20)</f>
        <v>-</v>
      </c>
      <c r="R342">
        <f t="shared" si="28"/>
        <v>0</v>
      </c>
    </row>
    <row r="343" spans="15:18" x14ac:dyDescent="0.6">
      <c r="O343" s="8"/>
      <c r="P343" s="9">
        <f t="shared" si="29"/>
        <v>275</v>
      </c>
      <c r="Q343" t="str">
        <f t="shared" si="30"/>
        <v>-</v>
      </c>
      <c r="R343">
        <f t="shared" si="28"/>
        <v>0</v>
      </c>
    </row>
    <row r="344" spans="15:18" x14ac:dyDescent="0.6">
      <c r="O344" s="8"/>
      <c r="P344" s="9">
        <f t="shared" si="29"/>
        <v>276</v>
      </c>
      <c r="Q344" t="str">
        <f t="shared" si="30"/>
        <v>-</v>
      </c>
      <c r="R344">
        <f t="shared" si="28"/>
        <v>0</v>
      </c>
    </row>
    <row r="345" spans="15:18" x14ac:dyDescent="0.6">
      <c r="O345" s="8"/>
      <c r="P345" s="9">
        <f t="shared" si="29"/>
        <v>277</v>
      </c>
      <c r="Q345" t="str">
        <f t="shared" si="30"/>
        <v>-</v>
      </c>
      <c r="R345">
        <f t="shared" si="28"/>
        <v>0</v>
      </c>
    </row>
    <row r="346" spans="15:18" x14ac:dyDescent="0.6">
      <c r="O346" s="8"/>
      <c r="P346" s="9">
        <f t="shared" si="29"/>
        <v>278</v>
      </c>
      <c r="Q346" t="str">
        <f t="shared" si="30"/>
        <v>-</v>
      </c>
      <c r="R346">
        <f t="shared" si="28"/>
        <v>0</v>
      </c>
    </row>
    <row r="347" spans="15:18" x14ac:dyDescent="0.6">
      <c r="O347" s="8"/>
      <c r="P347" s="9">
        <f t="shared" si="29"/>
        <v>279</v>
      </c>
      <c r="Q347" t="str">
        <f t="shared" si="30"/>
        <v>-</v>
      </c>
      <c r="R347">
        <f t="shared" si="28"/>
        <v>0</v>
      </c>
    </row>
    <row r="348" spans="15:18" x14ac:dyDescent="0.6">
      <c r="O348" s="8"/>
      <c r="P348" s="9">
        <f t="shared" si="29"/>
        <v>280</v>
      </c>
      <c r="Q348" t="str">
        <f t="shared" si="30"/>
        <v>-</v>
      </c>
      <c r="R348">
        <f t="shared" si="28"/>
        <v>0</v>
      </c>
    </row>
    <row r="349" spans="15:18" x14ac:dyDescent="0.6">
      <c r="O349" s="8"/>
      <c r="P349" s="9">
        <f t="shared" si="29"/>
        <v>281</v>
      </c>
      <c r="Q349" t="str">
        <f t="shared" si="30"/>
        <v>-</v>
      </c>
      <c r="R349">
        <f t="shared" si="28"/>
        <v>0</v>
      </c>
    </row>
    <row r="350" spans="15:18" x14ac:dyDescent="0.6">
      <c r="O350" s="8"/>
      <c r="P350" s="9">
        <f t="shared" si="29"/>
        <v>282</v>
      </c>
      <c r="Q350" t="str">
        <f t="shared" si="30"/>
        <v>-</v>
      </c>
      <c r="R350">
        <f t="shared" si="28"/>
        <v>0</v>
      </c>
    </row>
    <row r="351" spans="15:18" x14ac:dyDescent="0.6">
      <c r="O351" s="8"/>
      <c r="P351" s="9">
        <f t="shared" si="29"/>
        <v>283</v>
      </c>
      <c r="Q351" t="str">
        <f t="shared" si="30"/>
        <v>-</v>
      </c>
      <c r="R351">
        <f t="shared" si="28"/>
        <v>0</v>
      </c>
    </row>
    <row r="352" spans="15:18" x14ac:dyDescent="0.6">
      <c r="O352" s="8"/>
      <c r="P352" s="9">
        <f t="shared" si="29"/>
        <v>284</v>
      </c>
      <c r="Q352" t="str">
        <f t="shared" si="30"/>
        <v>-</v>
      </c>
      <c r="R352">
        <f t="shared" si="28"/>
        <v>0</v>
      </c>
    </row>
    <row r="353" spans="15:18" x14ac:dyDescent="0.6">
      <c r="O353" s="8"/>
      <c r="P353" s="9">
        <f t="shared" si="29"/>
        <v>285</v>
      </c>
      <c r="Q353" t="str">
        <f t="shared" si="30"/>
        <v>-</v>
      </c>
      <c r="R353">
        <f t="shared" si="28"/>
        <v>0</v>
      </c>
    </row>
    <row r="354" spans="15:18" x14ac:dyDescent="0.6">
      <c r="O354" s="8"/>
      <c r="P354" s="9">
        <f t="shared" si="29"/>
        <v>286</v>
      </c>
      <c r="Q354" t="str">
        <f t="shared" si="30"/>
        <v>-</v>
      </c>
      <c r="R354">
        <f t="shared" si="28"/>
        <v>0</v>
      </c>
    </row>
    <row r="355" spans="15:18" x14ac:dyDescent="0.6">
      <c r="O355" s="8"/>
      <c r="P355" s="9">
        <f t="shared" si="29"/>
        <v>287</v>
      </c>
      <c r="Q355" t="str">
        <f t="shared" si="30"/>
        <v>-</v>
      </c>
      <c r="R355">
        <f t="shared" si="28"/>
        <v>0</v>
      </c>
    </row>
    <row r="356" spans="15:18" x14ac:dyDescent="0.6">
      <c r="O356" s="8"/>
      <c r="P356" s="9">
        <f t="shared" si="29"/>
        <v>288</v>
      </c>
      <c r="Q356" t="str">
        <f t="shared" si="30"/>
        <v>-</v>
      </c>
      <c r="R356">
        <f t="shared" si="28"/>
        <v>0</v>
      </c>
    </row>
    <row r="357" spans="15:18" x14ac:dyDescent="0.6">
      <c r="O357" s="8"/>
      <c r="P357" s="9">
        <f t="shared" si="29"/>
        <v>289</v>
      </c>
      <c r="Q357" t="str">
        <f t="shared" si="30"/>
        <v>-</v>
      </c>
      <c r="R357">
        <f t="shared" si="28"/>
        <v>0</v>
      </c>
    </row>
    <row r="358" spans="15:18" x14ac:dyDescent="0.6">
      <c r="O358" s="8"/>
      <c r="P358" s="9">
        <f t="shared" si="29"/>
        <v>290</v>
      </c>
      <c r="Q358" t="str">
        <f t="shared" si="30"/>
        <v>-</v>
      </c>
      <c r="R358">
        <f t="shared" si="28"/>
        <v>0</v>
      </c>
    </row>
    <row r="359" spans="15:18" x14ac:dyDescent="0.6">
      <c r="O359" s="8"/>
      <c r="P359" s="9">
        <f t="shared" si="29"/>
        <v>291</v>
      </c>
      <c r="Q359" t="str">
        <f t="shared" si="30"/>
        <v>-</v>
      </c>
      <c r="R359">
        <f t="shared" si="28"/>
        <v>0</v>
      </c>
    </row>
    <row r="360" spans="15:18" x14ac:dyDescent="0.6">
      <c r="O360" s="8"/>
      <c r="P360" s="9">
        <f t="shared" si="29"/>
        <v>292</v>
      </c>
      <c r="Q360" t="str">
        <f t="shared" si="30"/>
        <v>-</v>
      </c>
      <c r="R360">
        <f t="shared" si="28"/>
        <v>0</v>
      </c>
    </row>
    <row r="361" spans="15:18" x14ac:dyDescent="0.6">
      <c r="O361" s="8"/>
      <c r="P361" s="9">
        <f t="shared" si="29"/>
        <v>293</v>
      </c>
      <c r="Q361" t="str">
        <f t="shared" si="30"/>
        <v>-</v>
      </c>
      <c r="R361">
        <f t="shared" si="28"/>
        <v>0</v>
      </c>
    </row>
    <row r="362" spans="15:18" x14ac:dyDescent="0.6">
      <c r="O362" s="8"/>
      <c r="P362" s="9">
        <f t="shared" si="29"/>
        <v>294</v>
      </c>
      <c r="Q362" t="str">
        <f t="shared" si="30"/>
        <v>-</v>
      </c>
      <c r="R362">
        <f t="shared" si="28"/>
        <v>0</v>
      </c>
    </row>
    <row r="363" spans="15:18" x14ac:dyDescent="0.6">
      <c r="O363" s="8"/>
      <c r="P363" s="9">
        <f t="shared" si="29"/>
        <v>295</v>
      </c>
      <c r="Q363" t="str">
        <f t="shared" si="30"/>
        <v>-</v>
      </c>
      <c r="R363">
        <f t="shared" si="28"/>
        <v>0</v>
      </c>
    </row>
    <row r="364" spans="15:18" x14ac:dyDescent="0.6">
      <c r="O364" s="8"/>
      <c r="P364" s="9">
        <f t="shared" si="29"/>
        <v>296</v>
      </c>
      <c r="Q364" t="str">
        <f t="shared" si="30"/>
        <v>-</v>
      </c>
      <c r="R364">
        <f t="shared" si="28"/>
        <v>0</v>
      </c>
    </row>
    <row r="365" spans="15:18" x14ac:dyDescent="0.6">
      <c r="O365" s="8"/>
      <c r="P365" s="9">
        <f t="shared" si="29"/>
        <v>297</v>
      </c>
      <c r="Q365" t="str">
        <f t="shared" si="30"/>
        <v>-</v>
      </c>
      <c r="R365">
        <f t="shared" si="28"/>
        <v>0</v>
      </c>
    </row>
    <row r="366" spans="15:18" x14ac:dyDescent="0.6">
      <c r="O366" s="8"/>
      <c r="P366" s="9">
        <f t="shared" si="29"/>
        <v>298</v>
      </c>
      <c r="Q366" t="str">
        <f t="shared" si="30"/>
        <v>-</v>
      </c>
      <c r="R366">
        <f t="shared" si="28"/>
        <v>0</v>
      </c>
    </row>
    <row r="367" spans="15:18" x14ac:dyDescent="0.6">
      <c r="O367" s="8"/>
      <c r="P367" s="9">
        <f t="shared" si="29"/>
        <v>299</v>
      </c>
      <c r="Q367" t="str">
        <f t="shared" si="30"/>
        <v>-</v>
      </c>
      <c r="R367">
        <f t="shared" si="28"/>
        <v>0</v>
      </c>
    </row>
    <row r="368" spans="15:18" x14ac:dyDescent="0.6">
      <c r="O368" s="8"/>
      <c r="P368" s="9">
        <f t="shared" si="29"/>
        <v>300</v>
      </c>
      <c r="Q368" t="str">
        <f t="shared" si="30"/>
        <v>-</v>
      </c>
      <c r="R368">
        <f t="shared" si="28"/>
        <v>0</v>
      </c>
    </row>
    <row r="369" spans="15:18" x14ac:dyDescent="0.6">
      <c r="O369" s="8"/>
      <c r="P369" s="9">
        <f t="shared" si="29"/>
        <v>301</v>
      </c>
      <c r="Q369" t="str">
        <f t="shared" si="30"/>
        <v>-</v>
      </c>
      <c r="R369">
        <f t="shared" si="28"/>
        <v>0</v>
      </c>
    </row>
    <row r="370" spans="15:18" x14ac:dyDescent="0.6">
      <c r="O370" s="8"/>
      <c r="P370" s="9">
        <f t="shared" si="29"/>
        <v>302</v>
      </c>
      <c r="Q370" t="str">
        <f t="shared" si="30"/>
        <v>-</v>
      </c>
      <c r="R370">
        <f t="shared" si="28"/>
        <v>0</v>
      </c>
    </row>
    <row r="371" spans="15:18" x14ac:dyDescent="0.6">
      <c r="O371" s="8"/>
      <c r="P371" s="9">
        <f t="shared" si="29"/>
        <v>303</v>
      </c>
      <c r="Q371" t="str">
        <f t="shared" si="30"/>
        <v>-</v>
      </c>
      <c r="R371">
        <f t="shared" si="28"/>
        <v>0</v>
      </c>
    </row>
    <row r="372" spans="15:18" x14ac:dyDescent="0.6">
      <c r="O372" s="8"/>
      <c r="P372" s="9">
        <f t="shared" si="29"/>
        <v>304</v>
      </c>
      <c r="Q372" t="str">
        <f t="shared" si="30"/>
        <v>-</v>
      </c>
      <c r="R372">
        <f t="shared" si="28"/>
        <v>0</v>
      </c>
    </row>
    <row r="373" spans="15:18" x14ac:dyDescent="0.6">
      <c r="O373" s="8"/>
      <c r="P373" s="9">
        <f t="shared" si="29"/>
        <v>305</v>
      </c>
      <c r="Q373" t="str">
        <f t="shared" ref="Q373:Q403" si="31">IF(L20="-","-",L20)</f>
        <v>-</v>
      </c>
      <c r="R373">
        <f t="shared" si="28"/>
        <v>0</v>
      </c>
    </row>
    <row r="374" spans="15:18" x14ac:dyDescent="0.6">
      <c r="O374" s="8"/>
      <c r="P374" s="9">
        <f t="shared" si="29"/>
        <v>306</v>
      </c>
      <c r="Q374" t="str">
        <f t="shared" si="31"/>
        <v>-</v>
      </c>
      <c r="R374">
        <f t="shared" si="28"/>
        <v>0</v>
      </c>
    </row>
    <row r="375" spans="15:18" x14ac:dyDescent="0.6">
      <c r="O375" s="8"/>
      <c r="P375" s="9">
        <f t="shared" si="29"/>
        <v>307</v>
      </c>
      <c r="Q375" t="str">
        <f t="shared" si="31"/>
        <v>-</v>
      </c>
      <c r="R375">
        <f t="shared" si="28"/>
        <v>0</v>
      </c>
    </row>
    <row r="376" spans="15:18" x14ac:dyDescent="0.6">
      <c r="O376" s="8"/>
      <c r="P376" s="9">
        <f t="shared" si="29"/>
        <v>308</v>
      </c>
      <c r="Q376" t="str">
        <f t="shared" si="31"/>
        <v>-</v>
      </c>
      <c r="R376">
        <f t="shared" si="28"/>
        <v>0</v>
      </c>
    </row>
    <row r="377" spans="15:18" x14ac:dyDescent="0.6">
      <c r="O377" s="8"/>
      <c r="P377" s="9">
        <f t="shared" si="29"/>
        <v>309</v>
      </c>
      <c r="Q377" t="str">
        <f t="shared" si="31"/>
        <v>-</v>
      </c>
      <c r="R377">
        <f t="shared" si="28"/>
        <v>0</v>
      </c>
    </row>
    <row r="378" spans="15:18" x14ac:dyDescent="0.6">
      <c r="O378" s="8"/>
      <c r="P378" s="9">
        <f t="shared" si="29"/>
        <v>310</v>
      </c>
      <c r="Q378" t="str">
        <f t="shared" si="31"/>
        <v>-</v>
      </c>
      <c r="R378">
        <f t="shared" si="28"/>
        <v>0</v>
      </c>
    </row>
    <row r="379" spans="15:18" x14ac:dyDescent="0.6">
      <c r="O379" s="8"/>
      <c r="P379" s="9">
        <f t="shared" si="29"/>
        <v>311</v>
      </c>
      <c r="Q379" t="str">
        <f t="shared" si="31"/>
        <v>-</v>
      </c>
      <c r="R379">
        <f t="shared" si="28"/>
        <v>0</v>
      </c>
    </row>
    <row r="380" spans="15:18" x14ac:dyDescent="0.6">
      <c r="O380" s="8"/>
      <c r="P380" s="9">
        <f t="shared" si="29"/>
        <v>312</v>
      </c>
      <c r="Q380" t="str">
        <f t="shared" si="31"/>
        <v>-</v>
      </c>
      <c r="R380">
        <f t="shared" si="28"/>
        <v>0</v>
      </c>
    </row>
    <row r="381" spans="15:18" x14ac:dyDescent="0.6">
      <c r="O381" s="8"/>
      <c r="P381" s="9">
        <f t="shared" si="29"/>
        <v>313</v>
      </c>
      <c r="Q381" t="str">
        <f t="shared" si="31"/>
        <v>-</v>
      </c>
      <c r="R381">
        <f t="shared" si="28"/>
        <v>0</v>
      </c>
    </row>
    <row r="382" spans="15:18" x14ac:dyDescent="0.6">
      <c r="O382" s="8"/>
      <c r="P382" s="9">
        <f t="shared" si="29"/>
        <v>314</v>
      </c>
      <c r="Q382" t="str">
        <f t="shared" si="31"/>
        <v>-</v>
      </c>
      <c r="R382">
        <f t="shared" si="28"/>
        <v>0</v>
      </c>
    </row>
    <row r="383" spans="15:18" x14ac:dyDescent="0.6">
      <c r="O383" s="8"/>
      <c r="P383" s="9">
        <f t="shared" si="29"/>
        <v>315</v>
      </c>
      <c r="Q383" t="str">
        <f t="shared" si="31"/>
        <v>-</v>
      </c>
      <c r="R383">
        <f t="shared" si="28"/>
        <v>0</v>
      </c>
    </row>
    <row r="384" spans="15:18" x14ac:dyDescent="0.6">
      <c r="O384" s="8"/>
      <c r="P384" s="9">
        <f t="shared" si="29"/>
        <v>316</v>
      </c>
      <c r="Q384" t="str">
        <f t="shared" si="31"/>
        <v>-</v>
      </c>
      <c r="R384">
        <f t="shared" si="28"/>
        <v>0</v>
      </c>
    </row>
    <row r="385" spans="15:18" x14ac:dyDescent="0.6">
      <c r="O385" s="8"/>
      <c r="P385" s="9">
        <f t="shared" si="29"/>
        <v>317</v>
      </c>
      <c r="Q385" t="str">
        <f t="shared" si="31"/>
        <v>-</v>
      </c>
      <c r="R385">
        <f t="shared" si="28"/>
        <v>0</v>
      </c>
    </row>
    <row r="386" spans="15:18" x14ac:dyDescent="0.6">
      <c r="O386" s="8"/>
      <c r="P386" s="9">
        <f t="shared" si="29"/>
        <v>318</v>
      </c>
      <c r="Q386" t="str">
        <f t="shared" si="31"/>
        <v>-</v>
      </c>
      <c r="R386">
        <f t="shared" si="28"/>
        <v>0</v>
      </c>
    </row>
    <row r="387" spans="15:18" x14ac:dyDescent="0.6">
      <c r="O387" s="8"/>
      <c r="P387" s="9">
        <f t="shared" si="29"/>
        <v>319</v>
      </c>
      <c r="Q387" t="str">
        <f t="shared" si="31"/>
        <v>-</v>
      </c>
      <c r="R387">
        <f t="shared" si="28"/>
        <v>0</v>
      </c>
    </row>
    <row r="388" spans="15:18" x14ac:dyDescent="0.6">
      <c r="O388" s="8"/>
      <c r="P388" s="9">
        <f t="shared" si="29"/>
        <v>320</v>
      </c>
      <c r="Q388" t="str">
        <f t="shared" si="31"/>
        <v>-</v>
      </c>
      <c r="R388">
        <f t="shared" si="28"/>
        <v>0</v>
      </c>
    </row>
    <row r="389" spans="15:18" x14ac:dyDescent="0.6">
      <c r="P389" s="9">
        <f t="shared" si="29"/>
        <v>321</v>
      </c>
      <c r="Q389" t="str">
        <f t="shared" si="31"/>
        <v>-</v>
      </c>
      <c r="R389">
        <f t="shared" ref="R389:R433" si="32">IF(COUNT(P389:Q389)=2,0,-O$52/500)</f>
        <v>0</v>
      </c>
    </row>
    <row r="390" spans="15:18" x14ac:dyDescent="0.6">
      <c r="P390" s="9">
        <f t="shared" si="29"/>
        <v>322</v>
      </c>
      <c r="Q390" t="str">
        <f t="shared" si="31"/>
        <v>-</v>
      </c>
      <c r="R390">
        <f t="shared" si="32"/>
        <v>0</v>
      </c>
    </row>
    <row r="391" spans="15:18" x14ac:dyDescent="0.6">
      <c r="P391" s="9">
        <f t="shared" ref="P391:P433" si="33">P390+1</f>
        <v>323</v>
      </c>
      <c r="Q391" t="str">
        <f t="shared" si="31"/>
        <v>-</v>
      </c>
      <c r="R391">
        <f t="shared" si="32"/>
        <v>0</v>
      </c>
    </row>
    <row r="392" spans="15:18" x14ac:dyDescent="0.6">
      <c r="P392" s="9">
        <f t="shared" si="33"/>
        <v>324</v>
      </c>
      <c r="Q392" t="str">
        <f t="shared" si="31"/>
        <v>-</v>
      </c>
      <c r="R392">
        <f t="shared" si="32"/>
        <v>0</v>
      </c>
    </row>
    <row r="393" spans="15:18" x14ac:dyDescent="0.6">
      <c r="P393" s="9">
        <f t="shared" si="33"/>
        <v>325</v>
      </c>
      <c r="Q393" t="str">
        <f t="shared" si="31"/>
        <v>-</v>
      </c>
      <c r="R393">
        <f t="shared" si="32"/>
        <v>0</v>
      </c>
    </row>
    <row r="394" spans="15:18" x14ac:dyDescent="0.6">
      <c r="P394" s="9">
        <f t="shared" si="33"/>
        <v>326</v>
      </c>
      <c r="Q394" t="str">
        <f t="shared" si="31"/>
        <v>-</v>
      </c>
      <c r="R394">
        <f t="shared" si="32"/>
        <v>0</v>
      </c>
    </row>
    <row r="395" spans="15:18" x14ac:dyDescent="0.6">
      <c r="P395" s="9">
        <f t="shared" si="33"/>
        <v>327</v>
      </c>
      <c r="Q395" t="str">
        <f t="shared" si="31"/>
        <v>-</v>
      </c>
      <c r="R395">
        <f t="shared" si="32"/>
        <v>0</v>
      </c>
    </row>
    <row r="396" spans="15:18" x14ac:dyDescent="0.6">
      <c r="P396" s="9">
        <f t="shared" si="33"/>
        <v>328</v>
      </c>
      <c r="Q396" t="str">
        <f t="shared" si="31"/>
        <v>-</v>
      </c>
      <c r="R396">
        <f t="shared" si="32"/>
        <v>0</v>
      </c>
    </row>
    <row r="397" spans="15:18" x14ac:dyDescent="0.6">
      <c r="P397" s="9">
        <f t="shared" si="33"/>
        <v>329</v>
      </c>
      <c r="Q397" t="str">
        <f t="shared" si="31"/>
        <v>-</v>
      </c>
      <c r="R397">
        <f t="shared" si="32"/>
        <v>0</v>
      </c>
    </row>
    <row r="398" spans="15:18" x14ac:dyDescent="0.6">
      <c r="P398" s="9">
        <f t="shared" si="33"/>
        <v>330</v>
      </c>
      <c r="Q398" t="str">
        <f t="shared" si="31"/>
        <v>-</v>
      </c>
      <c r="R398">
        <f t="shared" si="32"/>
        <v>0</v>
      </c>
    </row>
    <row r="399" spans="15:18" x14ac:dyDescent="0.6">
      <c r="P399" s="9">
        <f t="shared" si="33"/>
        <v>331</v>
      </c>
      <c r="Q399" t="str">
        <f t="shared" si="31"/>
        <v>-</v>
      </c>
      <c r="R399">
        <f t="shared" si="32"/>
        <v>0</v>
      </c>
    </row>
    <row r="400" spans="15:18" x14ac:dyDescent="0.6">
      <c r="P400" s="9">
        <f t="shared" si="33"/>
        <v>332</v>
      </c>
      <c r="Q400" t="str">
        <f t="shared" si="31"/>
        <v>-</v>
      </c>
      <c r="R400">
        <f t="shared" si="32"/>
        <v>0</v>
      </c>
    </row>
    <row r="401" spans="16:18" x14ac:dyDescent="0.6">
      <c r="P401" s="9">
        <f t="shared" si="33"/>
        <v>333</v>
      </c>
      <c r="Q401" t="str">
        <f t="shared" si="31"/>
        <v>-</v>
      </c>
      <c r="R401">
        <f t="shared" si="32"/>
        <v>0</v>
      </c>
    </row>
    <row r="402" spans="16:18" x14ac:dyDescent="0.6">
      <c r="P402" s="9">
        <f t="shared" si="33"/>
        <v>334</v>
      </c>
      <c r="Q402" t="str">
        <f t="shared" si="31"/>
        <v>-</v>
      </c>
      <c r="R402">
        <f t="shared" si="32"/>
        <v>0</v>
      </c>
    </row>
    <row r="403" spans="16:18" x14ac:dyDescent="0.6">
      <c r="P403" s="9">
        <f t="shared" si="33"/>
        <v>335</v>
      </c>
      <c r="Q403">
        <f t="shared" si="31"/>
        <v>0</v>
      </c>
      <c r="R403">
        <f t="shared" si="32"/>
        <v>0</v>
      </c>
    </row>
    <row r="404" spans="16:18" x14ac:dyDescent="0.6">
      <c r="P404" s="9">
        <f t="shared" si="33"/>
        <v>336</v>
      </c>
      <c r="Q404" t="str">
        <f t="shared" ref="Q404:Q433" si="34">IF(M21="-","-",M21)</f>
        <v>-</v>
      </c>
      <c r="R404">
        <f t="shared" si="32"/>
        <v>0</v>
      </c>
    </row>
    <row r="405" spans="16:18" x14ac:dyDescent="0.6">
      <c r="P405" s="9">
        <f t="shared" si="33"/>
        <v>337</v>
      </c>
      <c r="Q405" t="str">
        <f t="shared" si="34"/>
        <v>-</v>
      </c>
      <c r="R405">
        <f t="shared" si="32"/>
        <v>0</v>
      </c>
    </row>
    <row r="406" spans="16:18" x14ac:dyDescent="0.6">
      <c r="P406" s="9">
        <f t="shared" si="33"/>
        <v>338</v>
      </c>
      <c r="Q406" t="str">
        <f t="shared" si="34"/>
        <v>-</v>
      </c>
      <c r="R406">
        <f t="shared" si="32"/>
        <v>0</v>
      </c>
    </row>
    <row r="407" spans="16:18" x14ac:dyDescent="0.6">
      <c r="P407" s="9">
        <f t="shared" si="33"/>
        <v>339</v>
      </c>
      <c r="Q407" t="str">
        <f t="shared" si="34"/>
        <v>-</v>
      </c>
      <c r="R407">
        <f t="shared" si="32"/>
        <v>0</v>
      </c>
    </row>
    <row r="408" spans="16:18" x14ac:dyDescent="0.6">
      <c r="P408" s="9">
        <f t="shared" si="33"/>
        <v>340</v>
      </c>
      <c r="Q408" t="str">
        <f t="shared" si="34"/>
        <v>-</v>
      </c>
      <c r="R408">
        <f t="shared" si="32"/>
        <v>0</v>
      </c>
    </row>
    <row r="409" spans="16:18" x14ac:dyDescent="0.6">
      <c r="P409" s="9">
        <f t="shared" si="33"/>
        <v>341</v>
      </c>
      <c r="Q409" t="str">
        <f t="shared" si="34"/>
        <v>-</v>
      </c>
      <c r="R409">
        <f t="shared" si="32"/>
        <v>0</v>
      </c>
    </row>
    <row r="410" spans="16:18" x14ac:dyDescent="0.6">
      <c r="P410" s="9">
        <f t="shared" si="33"/>
        <v>342</v>
      </c>
      <c r="Q410" t="str">
        <f t="shared" si="34"/>
        <v>-</v>
      </c>
      <c r="R410">
        <f t="shared" si="32"/>
        <v>0</v>
      </c>
    </row>
    <row r="411" spans="16:18" x14ac:dyDescent="0.6">
      <c r="P411" s="9">
        <f t="shared" si="33"/>
        <v>343</v>
      </c>
      <c r="Q411" t="str">
        <f t="shared" si="34"/>
        <v>-</v>
      </c>
      <c r="R411">
        <f t="shared" si="32"/>
        <v>0</v>
      </c>
    </row>
    <row r="412" spans="16:18" x14ac:dyDescent="0.6">
      <c r="P412" s="9">
        <f t="shared" si="33"/>
        <v>344</v>
      </c>
      <c r="Q412" t="str">
        <f t="shared" si="34"/>
        <v>-</v>
      </c>
      <c r="R412">
        <f t="shared" si="32"/>
        <v>0</v>
      </c>
    </row>
    <row r="413" spans="16:18" x14ac:dyDescent="0.6">
      <c r="P413" s="9">
        <f t="shared" si="33"/>
        <v>345</v>
      </c>
      <c r="Q413" t="str">
        <f t="shared" si="34"/>
        <v>-</v>
      </c>
      <c r="R413">
        <f t="shared" si="32"/>
        <v>0</v>
      </c>
    </row>
    <row r="414" spans="16:18" x14ac:dyDescent="0.6">
      <c r="P414" s="9">
        <f t="shared" si="33"/>
        <v>346</v>
      </c>
      <c r="Q414" t="str">
        <f t="shared" si="34"/>
        <v>-</v>
      </c>
      <c r="R414">
        <f t="shared" si="32"/>
        <v>0</v>
      </c>
    </row>
    <row r="415" spans="16:18" x14ac:dyDescent="0.6">
      <c r="P415" s="9">
        <f t="shared" si="33"/>
        <v>347</v>
      </c>
      <c r="Q415" t="str">
        <f t="shared" si="34"/>
        <v>-</v>
      </c>
      <c r="R415">
        <f t="shared" si="32"/>
        <v>0</v>
      </c>
    </row>
    <row r="416" spans="16:18" x14ac:dyDescent="0.6">
      <c r="P416" s="9">
        <f t="shared" si="33"/>
        <v>348</v>
      </c>
      <c r="Q416" t="str">
        <f t="shared" si="34"/>
        <v>-</v>
      </c>
      <c r="R416">
        <f t="shared" si="32"/>
        <v>0</v>
      </c>
    </row>
    <row r="417" spans="16:18" x14ac:dyDescent="0.6">
      <c r="P417" s="9">
        <f t="shared" si="33"/>
        <v>349</v>
      </c>
      <c r="Q417" t="str">
        <f t="shared" si="34"/>
        <v>-</v>
      </c>
      <c r="R417">
        <f t="shared" si="32"/>
        <v>0</v>
      </c>
    </row>
    <row r="418" spans="16:18" x14ac:dyDescent="0.6">
      <c r="P418" s="9">
        <f t="shared" si="33"/>
        <v>350</v>
      </c>
      <c r="Q418" t="str">
        <f t="shared" si="34"/>
        <v>-</v>
      </c>
      <c r="R418">
        <f t="shared" si="32"/>
        <v>0</v>
      </c>
    </row>
    <row r="419" spans="16:18" x14ac:dyDescent="0.6">
      <c r="P419" s="9">
        <f t="shared" si="33"/>
        <v>351</v>
      </c>
      <c r="Q419" t="str">
        <f t="shared" si="34"/>
        <v>-</v>
      </c>
      <c r="R419">
        <f t="shared" si="32"/>
        <v>0</v>
      </c>
    </row>
    <row r="420" spans="16:18" x14ac:dyDescent="0.6">
      <c r="P420" s="9">
        <f t="shared" si="33"/>
        <v>352</v>
      </c>
      <c r="Q420" t="str">
        <f t="shared" si="34"/>
        <v>-</v>
      </c>
      <c r="R420">
        <f t="shared" si="32"/>
        <v>0</v>
      </c>
    </row>
    <row r="421" spans="16:18" x14ac:dyDescent="0.6">
      <c r="P421" s="9">
        <f t="shared" si="33"/>
        <v>353</v>
      </c>
      <c r="Q421" t="str">
        <f t="shared" si="34"/>
        <v>-</v>
      </c>
      <c r="R421">
        <f t="shared" si="32"/>
        <v>0</v>
      </c>
    </row>
    <row r="422" spans="16:18" x14ac:dyDescent="0.6">
      <c r="P422" s="9">
        <f t="shared" si="33"/>
        <v>354</v>
      </c>
      <c r="Q422" t="str">
        <f t="shared" si="34"/>
        <v>-</v>
      </c>
      <c r="R422">
        <f t="shared" si="32"/>
        <v>0</v>
      </c>
    </row>
    <row r="423" spans="16:18" x14ac:dyDescent="0.6">
      <c r="P423" s="9">
        <f t="shared" si="33"/>
        <v>355</v>
      </c>
      <c r="Q423" t="str">
        <f t="shared" si="34"/>
        <v>-</v>
      </c>
      <c r="R423">
        <f t="shared" si="32"/>
        <v>0</v>
      </c>
    </row>
    <row r="424" spans="16:18" x14ac:dyDescent="0.6">
      <c r="P424" s="9">
        <f t="shared" si="33"/>
        <v>356</v>
      </c>
      <c r="Q424" t="str">
        <f t="shared" si="34"/>
        <v>-</v>
      </c>
      <c r="R424">
        <f t="shared" si="32"/>
        <v>0</v>
      </c>
    </row>
    <row r="425" spans="16:18" x14ac:dyDescent="0.6">
      <c r="P425" s="9">
        <f t="shared" si="33"/>
        <v>357</v>
      </c>
      <c r="Q425" t="str">
        <f t="shared" si="34"/>
        <v>-</v>
      </c>
      <c r="R425">
        <f t="shared" si="32"/>
        <v>0</v>
      </c>
    </row>
    <row r="426" spans="16:18" x14ac:dyDescent="0.6">
      <c r="P426" s="9">
        <f t="shared" si="33"/>
        <v>358</v>
      </c>
      <c r="Q426" t="str">
        <f t="shared" si="34"/>
        <v>-</v>
      </c>
      <c r="R426">
        <f t="shared" si="32"/>
        <v>0</v>
      </c>
    </row>
    <row r="427" spans="16:18" x14ac:dyDescent="0.6">
      <c r="P427" s="9">
        <f t="shared" si="33"/>
        <v>359</v>
      </c>
      <c r="Q427" t="str">
        <f t="shared" si="34"/>
        <v>-</v>
      </c>
      <c r="R427">
        <f t="shared" si="32"/>
        <v>0</v>
      </c>
    </row>
    <row r="428" spans="16:18" x14ac:dyDescent="0.6">
      <c r="P428" s="9">
        <f t="shared" si="33"/>
        <v>360</v>
      </c>
      <c r="Q428" t="str">
        <f t="shared" si="34"/>
        <v>-</v>
      </c>
      <c r="R428">
        <f t="shared" si="32"/>
        <v>0</v>
      </c>
    </row>
    <row r="429" spans="16:18" x14ac:dyDescent="0.6">
      <c r="P429" s="9">
        <f t="shared" si="33"/>
        <v>361</v>
      </c>
      <c r="Q429" t="str">
        <f t="shared" si="34"/>
        <v>-</v>
      </c>
      <c r="R429">
        <f t="shared" si="32"/>
        <v>0</v>
      </c>
    </row>
    <row r="430" spans="16:18" x14ac:dyDescent="0.6">
      <c r="P430" s="9">
        <f t="shared" si="33"/>
        <v>362</v>
      </c>
      <c r="Q430" t="str">
        <f t="shared" si="34"/>
        <v>-</v>
      </c>
      <c r="R430">
        <f t="shared" si="32"/>
        <v>0</v>
      </c>
    </row>
    <row r="431" spans="16:18" x14ac:dyDescent="0.6">
      <c r="P431" s="9">
        <f t="shared" si="33"/>
        <v>363</v>
      </c>
      <c r="Q431" t="str">
        <f t="shared" si="34"/>
        <v>-</v>
      </c>
      <c r="R431">
        <f t="shared" si="32"/>
        <v>0</v>
      </c>
    </row>
    <row r="432" spans="16:18" x14ac:dyDescent="0.6">
      <c r="P432" s="9">
        <f t="shared" si="33"/>
        <v>364</v>
      </c>
      <c r="Q432" t="str">
        <f t="shared" si="34"/>
        <v>-</v>
      </c>
      <c r="R432">
        <f t="shared" si="32"/>
        <v>0</v>
      </c>
    </row>
    <row r="433" spans="16:18" x14ac:dyDescent="0.6">
      <c r="P433" s="9">
        <f t="shared" si="33"/>
        <v>365</v>
      </c>
      <c r="Q433" t="str">
        <f t="shared" si="34"/>
        <v>-</v>
      </c>
      <c r="R433">
        <f t="shared" si="32"/>
        <v>0</v>
      </c>
    </row>
  </sheetData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S434"/>
  <sheetViews>
    <sheetView topLeftCell="A10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1988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'1987'!M49</f>
        <v>0</v>
      </c>
      <c r="AH5" s="19"/>
      <c r="AI5">
        <f>AG36</f>
        <v>5</v>
      </c>
      <c r="AJ5" s="19"/>
      <c r="AK5">
        <f>AI33</f>
        <v>0</v>
      </c>
      <c r="AL5" s="19"/>
      <c r="AM5">
        <f>AK36</f>
        <v>7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8</v>
      </c>
      <c r="BB5" s="19"/>
      <c r="BC5">
        <f>BA35</f>
        <v>39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'1987'!M50</f>
        <v>0</v>
      </c>
      <c r="AH6" s="19"/>
      <c r="AI6">
        <f>AG37</f>
        <v>0</v>
      </c>
      <c r="AJ6" s="19"/>
      <c r="AK6">
        <f>AI34</f>
        <v>18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3</v>
      </c>
      <c r="BB6" s="19"/>
      <c r="BC6">
        <f>BA36</f>
        <v>10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0</v>
      </c>
      <c r="AH7" s="19">
        <f>AG5+AG6+AG7</f>
        <v>0</v>
      </c>
      <c r="AI7">
        <f>C20</f>
        <v>0</v>
      </c>
      <c r="AJ7" s="19">
        <f>AI5+AI6+AI7</f>
        <v>5</v>
      </c>
      <c r="AK7">
        <f>D20</f>
        <v>20</v>
      </c>
      <c r="AL7" s="19">
        <f>AK5+AK6+AK7</f>
        <v>38</v>
      </c>
      <c r="AM7">
        <f>E20</f>
        <v>0</v>
      </c>
      <c r="AN7" s="19">
        <f>AM5+AM6+AM7</f>
        <v>7</v>
      </c>
      <c r="AO7">
        <f>F20</f>
        <v>0</v>
      </c>
      <c r="AP7" s="19">
        <f>AO5+AO6+AO7</f>
        <v>0</v>
      </c>
      <c r="AQ7">
        <f>G20</f>
        <v>0</v>
      </c>
      <c r="AR7" s="19">
        <f>AQ5+AQ6+AQ7</f>
        <v>0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0</v>
      </c>
      <c r="AX7" s="19">
        <f>AW5+AW6+AW7</f>
        <v>0</v>
      </c>
      <c r="AY7">
        <f>K20</f>
        <v>0</v>
      </c>
      <c r="AZ7" s="19">
        <f>AY5+AY6+AY7</f>
        <v>0</v>
      </c>
      <c r="BA7">
        <f>L20</f>
        <v>22</v>
      </c>
      <c r="BB7" s="19">
        <f>BA5+BA6+BA7</f>
        <v>33</v>
      </c>
      <c r="BC7">
        <f>M20</f>
        <v>5</v>
      </c>
      <c r="BD7" s="19">
        <f>BC5+BC6+BC7</f>
        <v>54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68</v>
      </c>
      <c r="AH8" s="19">
        <f t="shared" ref="AH8:AH37" si="1">AG6+AG7+AG8</f>
        <v>68</v>
      </c>
      <c r="AI8">
        <f t="shared" ref="AI8:AI35" si="2">C21</f>
        <v>0</v>
      </c>
      <c r="AJ8" s="19">
        <f t="shared" ref="AJ8:AJ35" si="3">AI6+AI7+AI8</f>
        <v>0</v>
      </c>
      <c r="AK8">
        <f t="shared" ref="AK8:AK37" si="4">D21</f>
        <v>1</v>
      </c>
      <c r="AL8" s="19">
        <f t="shared" ref="AL8:AL37" si="5">AK6+AK7+AK8</f>
        <v>39</v>
      </c>
      <c r="AM8">
        <f t="shared" ref="AM8:AM36" si="6">E21</f>
        <v>0</v>
      </c>
      <c r="AN8" s="19">
        <f t="shared" ref="AN8:AN36" si="7">AM6+AM7+AM8</f>
        <v>0</v>
      </c>
      <c r="AO8">
        <f t="shared" ref="AO8:AO37" si="8">F21</f>
        <v>0</v>
      </c>
      <c r="AP8" s="19">
        <f t="shared" ref="AP8:AP37" si="9">AO6+AO7+AO8</f>
        <v>0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0</v>
      </c>
      <c r="AY8">
        <f t="shared" ref="AY8:AY37" si="18">K21</f>
        <v>1</v>
      </c>
      <c r="AZ8" s="19">
        <f t="shared" ref="AZ8:AZ37" si="19">AY6+AY7+AY8</f>
        <v>1</v>
      </c>
      <c r="BA8">
        <f t="shared" ref="BA8:BA36" si="20">L21</f>
        <v>0</v>
      </c>
      <c r="BB8" s="19">
        <f t="shared" ref="BB8:BB36" si="21">BA6+BA7+BA8</f>
        <v>25</v>
      </c>
      <c r="BC8">
        <f t="shared" ref="BC8:BC37" si="22">M21</f>
        <v>0</v>
      </c>
      <c r="BD8" s="19">
        <f t="shared" ref="BD8:BD37" si="23">BC6+BC7+BC8</f>
        <v>15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0</v>
      </c>
      <c r="AH9" s="19">
        <f t="shared" si="1"/>
        <v>68</v>
      </c>
      <c r="AI9">
        <f t="shared" si="2"/>
        <v>3</v>
      </c>
      <c r="AJ9" s="19">
        <f t="shared" si="3"/>
        <v>3</v>
      </c>
      <c r="AK9">
        <f t="shared" si="4"/>
        <v>2</v>
      </c>
      <c r="AL9" s="19">
        <f t="shared" si="5"/>
        <v>23</v>
      </c>
      <c r="AM9">
        <f t="shared" si="6"/>
        <v>6</v>
      </c>
      <c r="AN9" s="19">
        <f t="shared" si="7"/>
        <v>6</v>
      </c>
      <c r="AO9">
        <f t="shared" si="8"/>
        <v>0</v>
      </c>
      <c r="AP9" s="19">
        <f t="shared" si="9"/>
        <v>0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7</v>
      </c>
      <c r="AZ9" s="19">
        <f t="shared" si="19"/>
        <v>8</v>
      </c>
      <c r="BA9">
        <f t="shared" si="20"/>
        <v>0</v>
      </c>
      <c r="BB9" s="19">
        <f t="shared" si="21"/>
        <v>22</v>
      </c>
      <c r="BC9">
        <f t="shared" si="22"/>
        <v>3</v>
      </c>
      <c r="BD9" s="19">
        <f t="shared" si="23"/>
        <v>8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24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68</v>
      </c>
      <c r="AI10">
        <f t="shared" si="2"/>
        <v>86</v>
      </c>
      <c r="AJ10" s="19">
        <f t="shared" si="3"/>
        <v>89</v>
      </c>
      <c r="AK10">
        <f t="shared" si="4"/>
        <v>0</v>
      </c>
      <c r="AL10" s="19">
        <f t="shared" si="5"/>
        <v>3</v>
      </c>
      <c r="AM10">
        <f t="shared" si="6"/>
        <v>0</v>
      </c>
      <c r="AN10" s="19">
        <f t="shared" si="7"/>
        <v>6</v>
      </c>
      <c r="AO10">
        <f t="shared" si="8"/>
        <v>22</v>
      </c>
      <c r="AP10" s="19">
        <f t="shared" si="9"/>
        <v>22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17</v>
      </c>
      <c r="AV10" s="19">
        <f t="shared" si="15"/>
        <v>17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8</v>
      </c>
      <c r="BA10">
        <f t="shared" si="20"/>
        <v>3</v>
      </c>
      <c r="BB10" s="19">
        <f t="shared" si="21"/>
        <v>3</v>
      </c>
      <c r="BC10">
        <f t="shared" si="22"/>
        <v>18</v>
      </c>
      <c r="BD10" s="19">
        <f t="shared" si="23"/>
        <v>21</v>
      </c>
    </row>
    <row r="11" spans="1:71" ht="13.25" x14ac:dyDescent="0.65">
      <c r="A11" s="26" t="s">
        <v>6</v>
      </c>
      <c r="B11" s="26">
        <v>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0</v>
      </c>
      <c r="AI11">
        <f t="shared" si="2"/>
        <v>105</v>
      </c>
      <c r="AJ11" s="19">
        <f t="shared" si="3"/>
        <v>194</v>
      </c>
      <c r="AK11">
        <f t="shared" si="4"/>
        <v>25</v>
      </c>
      <c r="AL11" s="19">
        <f t="shared" si="5"/>
        <v>27</v>
      </c>
      <c r="AM11">
        <f t="shared" si="6"/>
        <v>0</v>
      </c>
      <c r="AN11" s="19">
        <f t="shared" si="7"/>
        <v>6</v>
      </c>
      <c r="AO11">
        <f t="shared" si="8"/>
        <v>1</v>
      </c>
      <c r="AP11" s="19">
        <f t="shared" si="9"/>
        <v>23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17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7</v>
      </c>
      <c r="BA11">
        <f t="shared" si="20"/>
        <v>0</v>
      </c>
      <c r="BB11" s="19">
        <f t="shared" si="21"/>
        <v>3</v>
      </c>
      <c r="BC11">
        <f t="shared" si="22"/>
        <v>0</v>
      </c>
      <c r="BD11" s="19">
        <f t="shared" si="23"/>
        <v>21</v>
      </c>
    </row>
    <row r="12" spans="1:71" ht="13.25" x14ac:dyDescent="0.65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0</v>
      </c>
      <c r="AI12">
        <f t="shared" si="2"/>
        <v>8</v>
      </c>
      <c r="AJ12" s="19">
        <f t="shared" si="3"/>
        <v>199</v>
      </c>
      <c r="AK12">
        <f t="shared" si="4"/>
        <v>0</v>
      </c>
      <c r="AL12" s="19">
        <f t="shared" si="5"/>
        <v>25</v>
      </c>
      <c r="AM12">
        <f t="shared" si="6"/>
        <v>0</v>
      </c>
      <c r="AN12" s="19">
        <f t="shared" si="7"/>
        <v>0</v>
      </c>
      <c r="AO12">
        <f t="shared" si="8"/>
        <v>4</v>
      </c>
      <c r="AP12" s="19">
        <f t="shared" si="9"/>
        <v>27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44</v>
      </c>
      <c r="AV12" s="19">
        <f t="shared" si="15"/>
        <v>61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3</v>
      </c>
      <c r="BC12">
        <f t="shared" si="22"/>
        <v>0</v>
      </c>
      <c r="BD12" s="19">
        <f t="shared" si="23"/>
        <v>18</v>
      </c>
    </row>
    <row r="13" spans="1:71" ht="13.25" x14ac:dyDescent="0.65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31</v>
      </c>
      <c r="AH13" s="19">
        <f t="shared" si="1"/>
        <v>31</v>
      </c>
      <c r="AI13">
        <f t="shared" si="2"/>
        <v>0</v>
      </c>
      <c r="AJ13" s="19">
        <f t="shared" si="3"/>
        <v>113</v>
      </c>
      <c r="AK13">
        <f t="shared" si="4"/>
        <v>1</v>
      </c>
      <c r="AL13" s="19">
        <f t="shared" si="5"/>
        <v>26</v>
      </c>
      <c r="AM13">
        <f t="shared" si="6"/>
        <v>4</v>
      </c>
      <c r="AN13" s="19">
        <f t="shared" si="7"/>
        <v>4</v>
      </c>
      <c r="AO13">
        <f t="shared" si="8"/>
        <v>82</v>
      </c>
      <c r="AP13" s="19">
        <f t="shared" si="9"/>
        <v>87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44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0</v>
      </c>
      <c r="BC13">
        <f t="shared" si="22"/>
        <v>0</v>
      </c>
      <c r="BD13" s="19">
        <f t="shared" si="23"/>
        <v>0</v>
      </c>
      <c r="BF13" t="s">
        <v>14</v>
      </c>
      <c r="BG13" s="19">
        <f>B16</f>
        <v>1988</v>
      </c>
    </row>
    <row r="14" spans="1:71" ht="13.25" x14ac:dyDescent="0.65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31</v>
      </c>
      <c r="AI14">
        <f t="shared" si="2"/>
        <v>0</v>
      </c>
      <c r="AJ14" s="19">
        <f t="shared" si="3"/>
        <v>8</v>
      </c>
      <c r="AK14">
        <f t="shared" si="4"/>
        <v>2</v>
      </c>
      <c r="AL14" s="19">
        <f t="shared" si="5"/>
        <v>3</v>
      </c>
      <c r="AM14">
        <f t="shared" si="6"/>
        <v>0</v>
      </c>
      <c r="AN14" s="19">
        <f t="shared" si="7"/>
        <v>4</v>
      </c>
      <c r="AO14">
        <f t="shared" si="8"/>
        <v>0</v>
      </c>
      <c r="AP14" s="19">
        <f t="shared" si="9"/>
        <v>86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44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0</v>
      </c>
      <c r="BC14">
        <f t="shared" si="22"/>
        <v>0</v>
      </c>
      <c r="BD14" s="19">
        <f t="shared" si="23"/>
        <v>0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31</v>
      </c>
      <c r="AI15">
        <f t="shared" si="2"/>
        <v>11</v>
      </c>
      <c r="AJ15" s="19">
        <f t="shared" si="3"/>
        <v>11</v>
      </c>
      <c r="AK15">
        <f t="shared" si="4"/>
        <v>15</v>
      </c>
      <c r="AL15" s="19">
        <f t="shared" si="5"/>
        <v>18</v>
      </c>
      <c r="AM15">
        <f t="shared" si="6"/>
        <v>3</v>
      </c>
      <c r="AN15" s="19">
        <f t="shared" si="7"/>
        <v>7</v>
      </c>
      <c r="AO15">
        <f t="shared" si="8"/>
        <v>2</v>
      </c>
      <c r="AP15" s="19">
        <f t="shared" si="9"/>
        <v>84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5</v>
      </c>
      <c r="AX15" s="19">
        <f t="shared" si="17"/>
        <v>5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0</v>
      </c>
      <c r="BC15">
        <f t="shared" si="22"/>
        <v>0</v>
      </c>
      <c r="BD15" s="19">
        <f t="shared" si="23"/>
        <v>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1988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0</v>
      </c>
      <c r="AI16">
        <f t="shared" si="2"/>
        <v>4</v>
      </c>
      <c r="AJ16" s="19">
        <f t="shared" si="3"/>
        <v>15</v>
      </c>
      <c r="AK16">
        <f t="shared" si="4"/>
        <v>10</v>
      </c>
      <c r="AL16" s="19">
        <f t="shared" si="5"/>
        <v>27</v>
      </c>
      <c r="AM16">
        <f t="shared" si="6"/>
        <v>0</v>
      </c>
      <c r="AN16" s="19">
        <f t="shared" si="7"/>
        <v>3</v>
      </c>
      <c r="AO16">
        <f t="shared" si="8"/>
        <v>3</v>
      </c>
      <c r="AP16" s="19">
        <f t="shared" si="9"/>
        <v>5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5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0</v>
      </c>
      <c r="BC16">
        <f t="shared" si="22"/>
        <v>4</v>
      </c>
      <c r="BD16" s="19">
        <f t="shared" si="23"/>
        <v>4</v>
      </c>
      <c r="BF16" s="130">
        <v>1</v>
      </c>
      <c r="BG16">
        <f>AH7</f>
        <v>0</v>
      </c>
      <c r="BH16">
        <f>AJ7</f>
        <v>5</v>
      </c>
      <c r="BI16">
        <f>AL7</f>
        <v>38</v>
      </c>
      <c r="BJ16">
        <f>AN7</f>
        <v>7</v>
      </c>
      <c r="BK16">
        <f>AP7</f>
        <v>0</v>
      </c>
      <c r="BL16">
        <f>AR7</f>
        <v>0</v>
      </c>
      <c r="BM16">
        <f>AT7</f>
        <v>0</v>
      </c>
      <c r="BN16">
        <f>AV7</f>
        <v>0</v>
      </c>
      <c r="BO16">
        <f>AX7</f>
        <v>0</v>
      </c>
      <c r="BP16">
        <f>AZ7</f>
        <v>0</v>
      </c>
      <c r="BQ16">
        <f>BB7</f>
        <v>33</v>
      </c>
      <c r="BR16">
        <f>BD7</f>
        <v>54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4</v>
      </c>
      <c r="AH17" s="19">
        <f t="shared" si="1"/>
        <v>4</v>
      </c>
      <c r="AI17">
        <f t="shared" si="2"/>
        <v>30</v>
      </c>
      <c r="AJ17" s="19">
        <f t="shared" si="3"/>
        <v>45</v>
      </c>
      <c r="AK17">
        <f t="shared" si="4"/>
        <v>0</v>
      </c>
      <c r="AL17" s="19">
        <f t="shared" si="5"/>
        <v>25</v>
      </c>
      <c r="AM17">
        <f t="shared" si="6"/>
        <v>0</v>
      </c>
      <c r="AN17" s="19">
        <f t="shared" si="7"/>
        <v>3</v>
      </c>
      <c r="AO17">
        <f t="shared" si="8"/>
        <v>0</v>
      </c>
      <c r="AP17" s="19">
        <f t="shared" si="9"/>
        <v>5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5</v>
      </c>
      <c r="AY17">
        <f t="shared" si="18"/>
        <v>0</v>
      </c>
      <c r="AZ17" s="19">
        <f t="shared" si="19"/>
        <v>0</v>
      </c>
      <c r="BA17">
        <f t="shared" si="20"/>
        <v>18</v>
      </c>
      <c r="BB17" s="19">
        <f t="shared" si="21"/>
        <v>18</v>
      </c>
      <c r="BC17">
        <f t="shared" si="22"/>
        <v>0</v>
      </c>
      <c r="BD17" s="19">
        <f t="shared" si="23"/>
        <v>4</v>
      </c>
      <c r="BF17" s="130">
        <v>2</v>
      </c>
      <c r="BG17">
        <f t="shared" ref="BG17:BG46" si="24">AH8</f>
        <v>68</v>
      </c>
      <c r="BH17">
        <f t="shared" ref="BH17:BH44" si="25">AJ8</f>
        <v>0</v>
      </c>
      <c r="BI17">
        <f t="shared" ref="BI17:BI46" si="26">AL8</f>
        <v>39</v>
      </c>
      <c r="BJ17">
        <f t="shared" ref="BJ17:BJ45" si="27">AN8</f>
        <v>0</v>
      </c>
      <c r="BK17">
        <f t="shared" ref="BK17:BK46" si="28">AP8</f>
        <v>0</v>
      </c>
      <c r="BL17">
        <f t="shared" ref="BL17:BL45" si="29">AR8</f>
        <v>0</v>
      </c>
      <c r="BM17">
        <f t="shared" ref="BM17:BM46" si="30">AT8</f>
        <v>0</v>
      </c>
      <c r="BN17">
        <f t="shared" ref="BN17:BN46" si="31">AV8</f>
        <v>0</v>
      </c>
      <c r="BO17">
        <f t="shared" ref="BO17:BO45" si="32">AX8</f>
        <v>0</v>
      </c>
      <c r="BP17">
        <f t="shared" ref="BP17:BP46" si="33">AZ8</f>
        <v>1</v>
      </c>
      <c r="BQ17">
        <f t="shared" ref="BQ17:BQ45" si="34">BB8</f>
        <v>25</v>
      </c>
      <c r="BR17">
        <f t="shared" ref="BR17:BR46" si="35">BD8</f>
        <v>15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4</v>
      </c>
      <c r="AH18" s="19">
        <f t="shared" si="1"/>
        <v>8</v>
      </c>
      <c r="AI18">
        <f t="shared" si="2"/>
        <v>0</v>
      </c>
      <c r="AJ18" s="19">
        <f t="shared" si="3"/>
        <v>34</v>
      </c>
      <c r="AK18">
        <f t="shared" si="4"/>
        <v>0</v>
      </c>
      <c r="AL18" s="19">
        <f t="shared" si="5"/>
        <v>10</v>
      </c>
      <c r="AM18">
        <f t="shared" si="6"/>
        <v>3</v>
      </c>
      <c r="AN18" s="19">
        <f t="shared" si="7"/>
        <v>3</v>
      </c>
      <c r="AO18">
        <f t="shared" si="8"/>
        <v>16</v>
      </c>
      <c r="AP18" s="19">
        <f t="shared" si="9"/>
        <v>19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11</v>
      </c>
      <c r="AZ18" s="19">
        <f t="shared" si="19"/>
        <v>11</v>
      </c>
      <c r="BA18">
        <f t="shared" si="20"/>
        <v>69</v>
      </c>
      <c r="BB18" s="19">
        <f t="shared" si="21"/>
        <v>87</v>
      </c>
      <c r="BC18">
        <f t="shared" si="22"/>
        <v>0</v>
      </c>
      <c r="BD18" s="19">
        <f t="shared" si="23"/>
        <v>4</v>
      </c>
      <c r="BF18" s="130">
        <v>3</v>
      </c>
      <c r="BG18">
        <f t="shared" si="24"/>
        <v>68</v>
      </c>
      <c r="BH18">
        <f t="shared" si="25"/>
        <v>3</v>
      </c>
      <c r="BI18">
        <f t="shared" si="26"/>
        <v>23</v>
      </c>
      <c r="BJ18">
        <f t="shared" si="27"/>
        <v>6</v>
      </c>
      <c r="BK18">
        <f t="shared" si="28"/>
        <v>0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8</v>
      </c>
      <c r="BQ18">
        <f t="shared" si="34"/>
        <v>22</v>
      </c>
      <c r="BR18">
        <f t="shared" si="35"/>
        <v>8</v>
      </c>
    </row>
    <row r="19" spans="1:70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8</v>
      </c>
      <c r="AI19">
        <f t="shared" si="2"/>
        <v>15</v>
      </c>
      <c r="AJ19" s="19">
        <f t="shared" si="3"/>
        <v>45</v>
      </c>
      <c r="AK19">
        <f t="shared" si="4"/>
        <v>41</v>
      </c>
      <c r="AL19" s="19">
        <f t="shared" si="5"/>
        <v>41</v>
      </c>
      <c r="AM19">
        <f t="shared" si="6"/>
        <v>0</v>
      </c>
      <c r="AN19" s="19">
        <f t="shared" si="7"/>
        <v>3</v>
      </c>
      <c r="AO19">
        <f t="shared" si="8"/>
        <v>0</v>
      </c>
      <c r="AP19" s="19">
        <f t="shared" si="9"/>
        <v>16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11</v>
      </c>
      <c r="BA19">
        <f t="shared" si="20"/>
        <v>7</v>
      </c>
      <c r="BB19" s="19">
        <f t="shared" si="21"/>
        <v>94</v>
      </c>
      <c r="BC19">
        <f t="shared" si="22"/>
        <v>0</v>
      </c>
      <c r="BD19" s="19">
        <f t="shared" si="23"/>
        <v>0</v>
      </c>
      <c r="BF19" s="130">
        <v>4</v>
      </c>
      <c r="BG19">
        <f t="shared" si="24"/>
        <v>68</v>
      </c>
      <c r="BH19">
        <f t="shared" si="25"/>
        <v>89</v>
      </c>
      <c r="BI19">
        <f t="shared" si="26"/>
        <v>3</v>
      </c>
      <c r="BJ19">
        <f t="shared" si="27"/>
        <v>6</v>
      </c>
      <c r="BK19">
        <f t="shared" si="28"/>
        <v>22</v>
      </c>
      <c r="BL19">
        <f t="shared" si="29"/>
        <v>0</v>
      </c>
      <c r="BM19">
        <f t="shared" si="30"/>
        <v>0</v>
      </c>
      <c r="BN19">
        <f t="shared" si="31"/>
        <v>17</v>
      </c>
      <c r="BO19">
        <f t="shared" si="32"/>
        <v>0</v>
      </c>
      <c r="BP19">
        <f t="shared" si="33"/>
        <v>8</v>
      </c>
      <c r="BQ19">
        <f t="shared" si="34"/>
        <v>3</v>
      </c>
      <c r="BR19">
        <f t="shared" si="35"/>
        <v>21</v>
      </c>
    </row>
    <row r="20" spans="1:70" ht="13.25" x14ac:dyDescent="0.65">
      <c r="A20" s="35">
        <v>1</v>
      </c>
      <c r="B20">
        <v>0</v>
      </c>
      <c r="C20">
        <v>0</v>
      </c>
      <c r="D20">
        <v>20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22</v>
      </c>
      <c r="M20">
        <v>5</v>
      </c>
      <c r="N20" s="68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4</v>
      </c>
      <c r="AI20">
        <f t="shared" si="2"/>
        <v>0</v>
      </c>
      <c r="AJ20" s="19">
        <f t="shared" si="3"/>
        <v>15</v>
      </c>
      <c r="AK20">
        <f t="shared" si="4"/>
        <v>0</v>
      </c>
      <c r="AL20" s="19">
        <f t="shared" si="5"/>
        <v>41</v>
      </c>
      <c r="AM20">
        <f t="shared" si="6"/>
        <v>0</v>
      </c>
      <c r="AN20" s="19">
        <f t="shared" si="7"/>
        <v>3</v>
      </c>
      <c r="AO20">
        <f t="shared" si="8"/>
        <v>35</v>
      </c>
      <c r="AP20" s="19">
        <f t="shared" si="9"/>
        <v>51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11</v>
      </c>
      <c r="BA20">
        <f t="shared" si="20"/>
        <v>0</v>
      </c>
      <c r="BB20" s="19">
        <f t="shared" si="21"/>
        <v>76</v>
      </c>
      <c r="BC20">
        <f t="shared" si="22"/>
        <v>3</v>
      </c>
      <c r="BD20" s="19">
        <f t="shared" si="23"/>
        <v>3</v>
      </c>
      <c r="BF20" s="130">
        <v>5</v>
      </c>
      <c r="BG20">
        <f t="shared" si="24"/>
        <v>0</v>
      </c>
      <c r="BH20">
        <f t="shared" si="25"/>
        <v>194</v>
      </c>
      <c r="BI20">
        <f t="shared" si="26"/>
        <v>27</v>
      </c>
      <c r="BJ20">
        <f t="shared" si="27"/>
        <v>6</v>
      </c>
      <c r="BK20">
        <f t="shared" si="28"/>
        <v>23</v>
      </c>
      <c r="BL20">
        <f t="shared" si="29"/>
        <v>0</v>
      </c>
      <c r="BM20">
        <f t="shared" si="30"/>
        <v>0</v>
      </c>
      <c r="BN20">
        <f t="shared" si="31"/>
        <v>17</v>
      </c>
      <c r="BO20">
        <f t="shared" si="32"/>
        <v>0</v>
      </c>
      <c r="BP20">
        <f t="shared" si="33"/>
        <v>7</v>
      </c>
      <c r="BQ20">
        <f t="shared" si="34"/>
        <v>3</v>
      </c>
      <c r="BR20">
        <f t="shared" si="35"/>
        <v>21</v>
      </c>
    </row>
    <row r="21" spans="1:70" ht="13.25" x14ac:dyDescent="0.65">
      <c r="A21" s="35">
        <v>2</v>
      </c>
      <c r="B21">
        <v>68</v>
      </c>
      <c r="C21">
        <v>0</v>
      </c>
      <c r="D21">
        <v>1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 s="65"/>
      <c r="O21" s="8"/>
      <c r="S21" s="12"/>
      <c r="AF21" s="130">
        <f t="shared" si="0"/>
        <v>15</v>
      </c>
      <c r="AG21">
        <f t="shared" si="0"/>
        <v>16</v>
      </c>
      <c r="AH21" s="19">
        <f t="shared" si="1"/>
        <v>16</v>
      </c>
      <c r="AI21">
        <f t="shared" si="2"/>
        <v>109</v>
      </c>
      <c r="AJ21" s="19">
        <f t="shared" si="3"/>
        <v>124</v>
      </c>
      <c r="AK21">
        <f t="shared" si="4"/>
        <v>0</v>
      </c>
      <c r="AL21" s="19">
        <f t="shared" si="5"/>
        <v>41</v>
      </c>
      <c r="AM21">
        <f t="shared" si="6"/>
        <v>0</v>
      </c>
      <c r="AN21" s="19">
        <f t="shared" si="7"/>
        <v>0</v>
      </c>
      <c r="AO21">
        <f t="shared" si="8"/>
        <v>5</v>
      </c>
      <c r="AP21" s="19">
        <f t="shared" si="9"/>
        <v>40</v>
      </c>
      <c r="AQ21">
        <f t="shared" si="10"/>
        <v>28</v>
      </c>
      <c r="AR21" s="19">
        <f t="shared" si="11"/>
        <v>28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88</v>
      </c>
      <c r="AZ21" s="19">
        <f t="shared" si="19"/>
        <v>88</v>
      </c>
      <c r="BA21">
        <f t="shared" si="20"/>
        <v>53</v>
      </c>
      <c r="BB21" s="19">
        <f t="shared" si="21"/>
        <v>60</v>
      </c>
      <c r="BC21">
        <f t="shared" si="22"/>
        <v>0</v>
      </c>
      <c r="BD21" s="19">
        <f t="shared" si="23"/>
        <v>3</v>
      </c>
      <c r="BF21" s="130">
        <v>6</v>
      </c>
      <c r="BG21">
        <f t="shared" si="24"/>
        <v>0</v>
      </c>
      <c r="BH21">
        <f t="shared" si="25"/>
        <v>199</v>
      </c>
      <c r="BI21">
        <f t="shared" si="26"/>
        <v>25</v>
      </c>
      <c r="BJ21">
        <f t="shared" si="27"/>
        <v>0</v>
      </c>
      <c r="BK21">
        <f t="shared" si="28"/>
        <v>27</v>
      </c>
      <c r="BL21">
        <f t="shared" si="29"/>
        <v>0</v>
      </c>
      <c r="BM21">
        <f t="shared" si="30"/>
        <v>0</v>
      </c>
      <c r="BN21">
        <f t="shared" si="31"/>
        <v>61</v>
      </c>
      <c r="BO21">
        <f t="shared" si="32"/>
        <v>0</v>
      </c>
      <c r="BP21">
        <f t="shared" si="33"/>
        <v>0</v>
      </c>
      <c r="BQ21">
        <f t="shared" si="34"/>
        <v>3</v>
      </c>
      <c r="BR21">
        <f t="shared" si="35"/>
        <v>18</v>
      </c>
    </row>
    <row r="22" spans="1:70" ht="13.25" x14ac:dyDescent="0.65">
      <c r="A22" s="35">
        <v>3</v>
      </c>
      <c r="B22">
        <v>0</v>
      </c>
      <c r="C22">
        <v>3</v>
      </c>
      <c r="D22">
        <v>2</v>
      </c>
      <c r="E22">
        <v>6</v>
      </c>
      <c r="F22">
        <v>0</v>
      </c>
      <c r="G22">
        <v>0</v>
      </c>
      <c r="H22">
        <v>0</v>
      </c>
      <c r="I22">
        <v>0</v>
      </c>
      <c r="J22">
        <v>0</v>
      </c>
      <c r="K22">
        <v>7</v>
      </c>
      <c r="L22">
        <v>0</v>
      </c>
      <c r="M22">
        <v>3</v>
      </c>
      <c r="N22" s="65"/>
      <c r="O22" s="8"/>
      <c r="S22" s="12"/>
      <c r="AF22" s="130">
        <f t="shared" si="0"/>
        <v>16</v>
      </c>
      <c r="AG22">
        <f t="shared" si="0"/>
        <v>2</v>
      </c>
      <c r="AH22" s="19">
        <f t="shared" si="1"/>
        <v>18</v>
      </c>
      <c r="AI22">
        <f t="shared" si="2"/>
        <v>113</v>
      </c>
      <c r="AJ22" s="19">
        <f t="shared" si="3"/>
        <v>222</v>
      </c>
      <c r="AK22">
        <f t="shared" si="4"/>
        <v>0</v>
      </c>
      <c r="AL22" s="19">
        <f t="shared" si="5"/>
        <v>0</v>
      </c>
      <c r="AM22">
        <f t="shared" si="6"/>
        <v>0</v>
      </c>
      <c r="AN22" s="19">
        <f t="shared" si="7"/>
        <v>0</v>
      </c>
      <c r="AO22">
        <f t="shared" si="8"/>
        <v>0</v>
      </c>
      <c r="AP22" s="19">
        <f t="shared" si="9"/>
        <v>40</v>
      </c>
      <c r="AQ22">
        <f t="shared" si="10"/>
        <v>11</v>
      </c>
      <c r="AR22" s="19">
        <f t="shared" si="11"/>
        <v>39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22</v>
      </c>
      <c r="AZ22" s="19">
        <f t="shared" si="19"/>
        <v>110</v>
      </c>
      <c r="BA22">
        <f t="shared" si="20"/>
        <v>2</v>
      </c>
      <c r="BB22" s="19">
        <f t="shared" si="21"/>
        <v>55</v>
      </c>
      <c r="BC22">
        <f t="shared" si="22"/>
        <v>13</v>
      </c>
      <c r="BD22" s="19">
        <f t="shared" si="23"/>
        <v>16</v>
      </c>
      <c r="BF22" s="130">
        <v>7</v>
      </c>
      <c r="BG22">
        <f t="shared" si="24"/>
        <v>31</v>
      </c>
      <c r="BH22">
        <f t="shared" si="25"/>
        <v>113</v>
      </c>
      <c r="BI22">
        <f t="shared" si="26"/>
        <v>26</v>
      </c>
      <c r="BJ22">
        <f t="shared" si="27"/>
        <v>4</v>
      </c>
      <c r="BK22">
        <f t="shared" si="28"/>
        <v>87</v>
      </c>
      <c r="BL22">
        <f t="shared" si="29"/>
        <v>0</v>
      </c>
      <c r="BM22">
        <f t="shared" si="30"/>
        <v>0</v>
      </c>
      <c r="BN22">
        <f t="shared" si="31"/>
        <v>44</v>
      </c>
      <c r="BO22">
        <f t="shared" si="32"/>
        <v>0</v>
      </c>
      <c r="BP22">
        <f t="shared" si="33"/>
        <v>0</v>
      </c>
      <c r="BQ22">
        <f t="shared" si="34"/>
        <v>0</v>
      </c>
      <c r="BR22">
        <f t="shared" si="35"/>
        <v>0</v>
      </c>
    </row>
    <row r="23" spans="1:70" ht="13.25" x14ac:dyDescent="0.65">
      <c r="A23" s="35">
        <v>4</v>
      </c>
      <c r="B23">
        <v>0</v>
      </c>
      <c r="C23">
        <v>86</v>
      </c>
      <c r="D23">
        <v>0</v>
      </c>
      <c r="E23">
        <v>0</v>
      </c>
      <c r="F23">
        <v>22</v>
      </c>
      <c r="G23">
        <v>0</v>
      </c>
      <c r="H23">
        <v>0</v>
      </c>
      <c r="I23">
        <v>17</v>
      </c>
      <c r="J23">
        <v>0</v>
      </c>
      <c r="K23">
        <v>0</v>
      </c>
      <c r="L23">
        <v>3</v>
      </c>
      <c r="M23">
        <v>18</v>
      </c>
      <c r="N23" s="65"/>
      <c r="O23" s="8"/>
      <c r="S23" s="12"/>
      <c r="AF23" s="130">
        <f t="shared" si="0"/>
        <v>17</v>
      </c>
      <c r="AG23">
        <f t="shared" si="0"/>
        <v>15</v>
      </c>
      <c r="AH23" s="19">
        <f t="shared" si="1"/>
        <v>33</v>
      </c>
      <c r="AI23">
        <f t="shared" si="2"/>
        <v>5</v>
      </c>
      <c r="AJ23" s="19">
        <f t="shared" si="3"/>
        <v>227</v>
      </c>
      <c r="AK23">
        <f t="shared" si="4"/>
        <v>0</v>
      </c>
      <c r="AL23" s="19">
        <f t="shared" si="5"/>
        <v>0</v>
      </c>
      <c r="AM23">
        <f t="shared" si="6"/>
        <v>0</v>
      </c>
      <c r="AN23" s="19">
        <f t="shared" si="7"/>
        <v>0</v>
      </c>
      <c r="AO23">
        <f t="shared" si="8"/>
        <v>0</v>
      </c>
      <c r="AP23" s="19">
        <f t="shared" si="9"/>
        <v>5</v>
      </c>
      <c r="AQ23">
        <f t="shared" si="10"/>
        <v>0</v>
      </c>
      <c r="AR23" s="19">
        <f t="shared" si="11"/>
        <v>39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110</v>
      </c>
      <c r="BA23">
        <f t="shared" si="20"/>
        <v>19</v>
      </c>
      <c r="BB23" s="19">
        <f t="shared" si="21"/>
        <v>74</v>
      </c>
      <c r="BC23">
        <f t="shared" si="22"/>
        <v>65</v>
      </c>
      <c r="BD23" s="19">
        <f t="shared" si="23"/>
        <v>78</v>
      </c>
      <c r="BF23" s="130">
        <v>8</v>
      </c>
      <c r="BG23">
        <f t="shared" si="24"/>
        <v>31</v>
      </c>
      <c r="BH23">
        <f t="shared" si="25"/>
        <v>8</v>
      </c>
      <c r="BI23">
        <f t="shared" si="26"/>
        <v>3</v>
      </c>
      <c r="BJ23">
        <f t="shared" si="27"/>
        <v>4</v>
      </c>
      <c r="BK23">
        <f t="shared" si="28"/>
        <v>86</v>
      </c>
      <c r="BL23">
        <f t="shared" si="29"/>
        <v>0</v>
      </c>
      <c r="BM23">
        <f t="shared" si="30"/>
        <v>0</v>
      </c>
      <c r="BN23">
        <f t="shared" si="31"/>
        <v>44</v>
      </c>
      <c r="BO23">
        <f t="shared" si="32"/>
        <v>0</v>
      </c>
      <c r="BP23">
        <f t="shared" si="33"/>
        <v>0</v>
      </c>
      <c r="BQ23">
        <f t="shared" si="34"/>
        <v>0</v>
      </c>
      <c r="BR23">
        <f t="shared" si="35"/>
        <v>0</v>
      </c>
    </row>
    <row r="24" spans="1:70" ht="13.25" x14ac:dyDescent="0.65">
      <c r="A24" s="62">
        <v>5</v>
      </c>
      <c r="B24">
        <v>0</v>
      </c>
      <c r="C24">
        <v>105</v>
      </c>
      <c r="D24">
        <v>25</v>
      </c>
      <c r="E24">
        <v>0</v>
      </c>
      <c r="F24">
        <v>1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 s="65"/>
      <c r="O24" s="8"/>
      <c r="S24" s="13"/>
      <c r="AF24" s="130">
        <f t="shared" ref="AF24:AG37" si="36">A37</f>
        <v>18</v>
      </c>
      <c r="AG24">
        <f t="shared" si="36"/>
        <v>17</v>
      </c>
      <c r="AH24" s="19">
        <f t="shared" si="1"/>
        <v>34</v>
      </c>
      <c r="AI24">
        <f t="shared" si="2"/>
        <v>80</v>
      </c>
      <c r="AJ24" s="19">
        <f t="shared" si="3"/>
        <v>198</v>
      </c>
      <c r="AK24">
        <f t="shared" si="4"/>
        <v>0</v>
      </c>
      <c r="AL24" s="19">
        <f t="shared" si="5"/>
        <v>0</v>
      </c>
      <c r="AM24">
        <f t="shared" si="6"/>
        <v>4</v>
      </c>
      <c r="AN24" s="19">
        <f t="shared" si="7"/>
        <v>4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11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27</v>
      </c>
      <c r="AZ24" s="19">
        <f t="shared" si="19"/>
        <v>49</v>
      </c>
      <c r="BA24">
        <f t="shared" si="20"/>
        <v>0</v>
      </c>
      <c r="BB24" s="19">
        <f t="shared" si="21"/>
        <v>21</v>
      </c>
      <c r="BC24">
        <f t="shared" si="22"/>
        <v>0</v>
      </c>
      <c r="BD24" s="19">
        <f t="shared" si="23"/>
        <v>78</v>
      </c>
      <c r="BF24" s="130">
        <v>9</v>
      </c>
      <c r="BG24">
        <f t="shared" si="24"/>
        <v>31</v>
      </c>
      <c r="BH24">
        <f t="shared" si="25"/>
        <v>11</v>
      </c>
      <c r="BI24">
        <f t="shared" si="26"/>
        <v>18</v>
      </c>
      <c r="BJ24">
        <f t="shared" si="27"/>
        <v>7</v>
      </c>
      <c r="BK24">
        <f t="shared" si="28"/>
        <v>84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5</v>
      </c>
      <c r="BP24">
        <f t="shared" si="33"/>
        <v>0</v>
      </c>
      <c r="BQ24">
        <f t="shared" si="34"/>
        <v>0</v>
      </c>
      <c r="BR24">
        <f t="shared" si="35"/>
        <v>0</v>
      </c>
    </row>
    <row r="25" spans="1:70" ht="13.25" x14ac:dyDescent="0.65">
      <c r="A25" s="35">
        <v>6</v>
      </c>
      <c r="B25">
        <v>0</v>
      </c>
      <c r="C25">
        <v>8</v>
      </c>
      <c r="D25">
        <v>0</v>
      </c>
      <c r="E25">
        <v>0</v>
      </c>
      <c r="F25">
        <v>4</v>
      </c>
      <c r="G25">
        <v>0</v>
      </c>
      <c r="H25">
        <v>0</v>
      </c>
      <c r="I25">
        <v>44</v>
      </c>
      <c r="J25">
        <v>0</v>
      </c>
      <c r="K25">
        <v>0</v>
      </c>
      <c r="L25">
        <v>0</v>
      </c>
      <c r="M25">
        <v>0</v>
      </c>
      <c r="N25" s="65"/>
      <c r="O25" s="8"/>
      <c r="S25" s="13"/>
      <c r="AF25" s="130">
        <f t="shared" si="36"/>
        <v>19</v>
      </c>
      <c r="AG25">
        <f t="shared" si="36"/>
        <v>6</v>
      </c>
      <c r="AH25" s="19">
        <f t="shared" si="1"/>
        <v>38</v>
      </c>
      <c r="AI25">
        <f t="shared" si="2"/>
        <v>69</v>
      </c>
      <c r="AJ25" s="19">
        <f t="shared" si="3"/>
        <v>154</v>
      </c>
      <c r="AK25">
        <f t="shared" si="4"/>
        <v>7</v>
      </c>
      <c r="AL25" s="19">
        <f t="shared" si="5"/>
        <v>7</v>
      </c>
      <c r="AM25">
        <f t="shared" si="6"/>
        <v>29</v>
      </c>
      <c r="AN25" s="19">
        <f t="shared" si="7"/>
        <v>33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27</v>
      </c>
      <c r="BA25">
        <f t="shared" si="20"/>
        <v>0</v>
      </c>
      <c r="BB25" s="19">
        <f t="shared" si="21"/>
        <v>19</v>
      </c>
      <c r="BC25">
        <f t="shared" si="22"/>
        <v>70</v>
      </c>
      <c r="BD25" s="19">
        <f t="shared" si="23"/>
        <v>135</v>
      </c>
      <c r="BF25" s="130">
        <v>10</v>
      </c>
      <c r="BG25">
        <f t="shared" si="24"/>
        <v>0</v>
      </c>
      <c r="BH25">
        <f t="shared" si="25"/>
        <v>15</v>
      </c>
      <c r="BI25">
        <f t="shared" si="26"/>
        <v>27</v>
      </c>
      <c r="BJ25">
        <f t="shared" si="27"/>
        <v>3</v>
      </c>
      <c r="BK25">
        <f t="shared" si="28"/>
        <v>5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5</v>
      </c>
      <c r="BP25">
        <f t="shared" si="33"/>
        <v>0</v>
      </c>
      <c r="BQ25">
        <f t="shared" si="34"/>
        <v>0</v>
      </c>
      <c r="BR25">
        <f t="shared" si="35"/>
        <v>4</v>
      </c>
    </row>
    <row r="26" spans="1:70" ht="13.25" x14ac:dyDescent="0.65">
      <c r="A26" s="35">
        <v>7</v>
      </c>
      <c r="B26">
        <v>31</v>
      </c>
      <c r="C26">
        <v>0</v>
      </c>
      <c r="D26">
        <v>1</v>
      </c>
      <c r="E26">
        <v>4</v>
      </c>
      <c r="F26">
        <v>82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 s="65"/>
      <c r="O26" s="8"/>
      <c r="S26" s="13"/>
      <c r="AF26" s="130">
        <f t="shared" si="36"/>
        <v>20</v>
      </c>
      <c r="AG26">
        <f t="shared" si="36"/>
        <v>3</v>
      </c>
      <c r="AH26" s="19">
        <f t="shared" si="1"/>
        <v>26</v>
      </c>
      <c r="AI26">
        <f t="shared" si="2"/>
        <v>0</v>
      </c>
      <c r="AJ26" s="19">
        <f t="shared" si="3"/>
        <v>149</v>
      </c>
      <c r="AK26">
        <f t="shared" si="4"/>
        <v>25</v>
      </c>
      <c r="AL26" s="19">
        <f t="shared" si="5"/>
        <v>32</v>
      </c>
      <c r="AM26">
        <f t="shared" si="6"/>
        <v>56</v>
      </c>
      <c r="AN26" s="19">
        <f t="shared" si="7"/>
        <v>89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10</v>
      </c>
      <c r="AZ26" s="19">
        <f t="shared" si="19"/>
        <v>37</v>
      </c>
      <c r="BA26">
        <f t="shared" si="20"/>
        <v>0</v>
      </c>
      <c r="BB26" s="19">
        <f t="shared" si="21"/>
        <v>0</v>
      </c>
      <c r="BC26">
        <f t="shared" si="22"/>
        <v>9</v>
      </c>
      <c r="BD26" s="19">
        <f t="shared" si="23"/>
        <v>79</v>
      </c>
      <c r="BF26" s="130">
        <v>11</v>
      </c>
      <c r="BG26">
        <f t="shared" si="24"/>
        <v>4</v>
      </c>
      <c r="BH26">
        <f t="shared" si="25"/>
        <v>45</v>
      </c>
      <c r="BI26">
        <f t="shared" si="26"/>
        <v>25</v>
      </c>
      <c r="BJ26">
        <f t="shared" si="27"/>
        <v>3</v>
      </c>
      <c r="BK26">
        <f t="shared" si="28"/>
        <v>5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5</v>
      </c>
      <c r="BP26">
        <f t="shared" si="33"/>
        <v>0</v>
      </c>
      <c r="BQ26">
        <f t="shared" si="34"/>
        <v>18</v>
      </c>
      <c r="BR26">
        <f t="shared" si="35"/>
        <v>4</v>
      </c>
    </row>
    <row r="27" spans="1:70" ht="13.25" x14ac:dyDescent="0.65">
      <c r="A27" s="35">
        <v>8</v>
      </c>
      <c r="B27">
        <v>0</v>
      </c>
      <c r="C27">
        <v>0</v>
      </c>
      <c r="D27">
        <v>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 s="65"/>
      <c r="O27" s="8"/>
      <c r="S27" s="13"/>
      <c r="AF27" s="130">
        <f t="shared" si="36"/>
        <v>21</v>
      </c>
      <c r="AG27">
        <f t="shared" si="36"/>
        <v>0</v>
      </c>
      <c r="AH27" s="19">
        <f t="shared" si="1"/>
        <v>9</v>
      </c>
      <c r="AI27">
        <f t="shared" si="2"/>
        <v>0</v>
      </c>
      <c r="AJ27" s="19">
        <f t="shared" si="3"/>
        <v>69</v>
      </c>
      <c r="AK27">
        <f t="shared" si="4"/>
        <v>0</v>
      </c>
      <c r="AL27" s="19">
        <f t="shared" si="5"/>
        <v>32</v>
      </c>
      <c r="AM27">
        <f t="shared" si="6"/>
        <v>4</v>
      </c>
      <c r="AN27" s="19">
        <f t="shared" si="7"/>
        <v>89</v>
      </c>
      <c r="AO27">
        <f t="shared" si="8"/>
        <v>3</v>
      </c>
      <c r="AP27" s="19">
        <f t="shared" si="9"/>
        <v>3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10</v>
      </c>
      <c r="BA27">
        <f t="shared" si="20"/>
        <v>0</v>
      </c>
      <c r="BB27" s="19">
        <f t="shared" si="21"/>
        <v>0</v>
      </c>
      <c r="BC27">
        <f t="shared" si="22"/>
        <v>0</v>
      </c>
      <c r="BD27" s="19">
        <f t="shared" si="23"/>
        <v>79</v>
      </c>
      <c r="BF27" s="130">
        <v>12</v>
      </c>
      <c r="BG27">
        <f t="shared" si="24"/>
        <v>8</v>
      </c>
      <c r="BH27">
        <f t="shared" si="25"/>
        <v>34</v>
      </c>
      <c r="BI27">
        <f t="shared" si="26"/>
        <v>10</v>
      </c>
      <c r="BJ27">
        <f t="shared" si="27"/>
        <v>3</v>
      </c>
      <c r="BK27">
        <f t="shared" si="28"/>
        <v>19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11</v>
      </c>
      <c r="BQ27">
        <f t="shared" si="34"/>
        <v>87</v>
      </c>
      <c r="BR27">
        <f t="shared" si="35"/>
        <v>4</v>
      </c>
    </row>
    <row r="28" spans="1:70" ht="13.25" x14ac:dyDescent="0.65">
      <c r="A28" s="35">
        <v>9</v>
      </c>
      <c r="B28">
        <v>0</v>
      </c>
      <c r="C28">
        <v>11</v>
      </c>
      <c r="D28">
        <v>15</v>
      </c>
      <c r="E28">
        <v>3</v>
      </c>
      <c r="F28">
        <v>2</v>
      </c>
      <c r="G28">
        <v>0</v>
      </c>
      <c r="H28">
        <v>0</v>
      </c>
      <c r="I28">
        <v>0</v>
      </c>
      <c r="J28">
        <v>5</v>
      </c>
      <c r="K28">
        <v>0</v>
      </c>
      <c r="L28">
        <v>0</v>
      </c>
      <c r="M28">
        <v>0</v>
      </c>
      <c r="N28" s="65"/>
      <c r="O28" s="8"/>
      <c r="S28" s="13"/>
      <c r="AF28" s="130">
        <f t="shared" si="36"/>
        <v>22</v>
      </c>
      <c r="AG28">
        <f t="shared" si="36"/>
        <v>8</v>
      </c>
      <c r="AH28" s="19">
        <f t="shared" si="1"/>
        <v>11</v>
      </c>
      <c r="AI28">
        <f t="shared" si="2"/>
        <v>0</v>
      </c>
      <c r="AJ28" s="19">
        <f t="shared" si="3"/>
        <v>0</v>
      </c>
      <c r="AK28">
        <f t="shared" si="4"/>
        <v>6</v>
      </c>
      <c r="AL28" s="19">
        <f t="shared" si="5"/>
        <v>31</v>
      </c>
      <c r="AM28">
        <f t="shared" si="6"/>
        <v>0</v>
      </c>
      <c r="AN28" s="19">
        <f t="shared" si="7"/>
        <v>60</v>
      </c>
      <c r="AO28">
        <f t="shared" si="8"/>
        <v>0</v>
      </c>
      <c r="AP28" s="19">
        <f t="shared" si="9"/>
        <v>3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1</v>
      </c>
      <c r="AZ28" s="19">
        <f t="shared" si="19"/>
        <v>11</v>
      </c>
      <c r="BA28">
        <f t="shared" si="20"/>
        <v>0</v>
      </c>
      <c r="BB28" s="19">
        <f t="shared" si="21"/>
        <v>0</v>
      </c>
      <c r="BC28">
        <f t="shared" si="22"/>
        <v>21</v>
      </c>
      <c r="BD28" s="19">
        <f t="shared" si="23"/>
        <v>30</v>
      </c>
      <c r="BF28" s="130">
        <v>13</v>
      </c>
      <c r="BG28">
        <f t="shared" si="24"/>
        <v>8</v>
      </c>
      <c r="BH28">
        <f t="shared" si="25"/>
        <v>45</v>
      </c>
      <c r="BI28">
        <f t="shared" si="26"/>
        <v>41</v>
      </c>
      <c r="BJ28">
        <f t="shared" si="27"/>
        <v>3</v>
      </c>
      <c r="BK28">
        <f t="shared" si="28"/>
        <v>16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11</v>
      </c>
      <c r="BQ28">
        <f t="shared" si="34"/>
        <v>94</v>
      </c>
      <c r="BR28">
        <f t="shared" si="35"/>
        <v>0</v>
      </c>
    </row>
    <row r="29" spans="1:70" ht="13.25" x14ac:dyDescent="0.65">
      <c r="A29" s="62">
        <v>10</v>
      </c>
      <c r="B29">
        <v>0</v>
      </c>
      <c r="C29">
        <v>4</v>
      </c>
      <c r="D29">
        <v>10</v>
      </c>
      <c r="E29">
        <v>0</v>
      </c>
      <c r="F29">
        <v>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4</v>
      </c>
      <c r="N29" s="65"/>
      <c r="O29" s="8"/>
      <c r="S29" s="13"/>
      <c r="AF29" s="130">
        <f t="shared" si="36"/>
        <v>23</v>
      </c>
      <c r="AG29">
        <f t="shared" si="36"/>
        <v>19</v>
      </c>
      <c r="AH29" s="19">
        <f t="shared" si="1"/>
        <v>27</v>
      </c>
      <c r="AI29">
        <f t="shared" si="2"/>
        <v>35</v>
      </c>
      <c r="AJ29" s="19">
        <f t="shared" si="3"/>
        <v>35</v>
      </c>
      <c r="AK29">
        <f t="shared" si="4"/>
        <v>43</v>
      </c>
      <c r="AL29" s="19">
        <f t="shared" si="5"/>
        <v>49</v>
      </c>
      <c r="AM29">
        <f t="shared" si="6"/>
        <v>0</v>
      </c>
      <c r="AN29" s="19">
        <f t="shared" si="7"/>
        <v>4</v>
      </c>
      <c r="AO29">
        <f t="shared" si="8"/>
        <v>23</v>
      </c>
      <c r="AP29" s="19">
        <f t="shared" si="9"/>
        <v>26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1</v>
      </c>
      <c r="BA29">
        <f t="shared" si="20"/>
        <v>0</v>
      </c>
      <c r="BB29" s="19">
        <f t="shared" si="21"/>
        <v>0</v>
      </c>
      <c r="BC29">
        <f t="shared" si="22"/>
        <v>0</v>
      </c>
      <c r="BD29" s="19">
        <f t="shared" si="23"/>
        <v>21</v>
      </c>
      <c r="BF29" s="130">
        <v>14</v>
      </c>
      <c r="BG29">
        <f t="shared" si="24"/>
        <v>4</v>
      </c>
      <c r="BH29">
        <f t="shared" si="25"/>
        <v>15</v>
      </c>
      <c r="BI29">
        <f t="shared" si="26"/>
        <v>41</v>
      </c>
      <c r="BJ29">
        <f t="shared" si="27"/>
        <v>3</v>
      </c>
      <c r="BK29">
        <f t="shared" si="28"/>
        <v>51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11</v>
      </c>
      <c r="BQ29">
        <f t="shared" si="34"/>
        <v>76</v>
      </c>
      <c r="BR29">
        <f t="shared" si="35"/>
        <v>3</v>
      </c>
    </row>
    <row r="30" spans="1:70" ht="13.25" x14ac:dyDescent="0.65">
      <c r="A30" s="35">
        <v>11</v>
      </c>
      <c r="B30">
        <v>4</v>
      </c>
      <c r="C30">
        <v>30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18</v>
      </c>
      <c r="M30">
        <v>0</v>
      </c>
      <c r="N30" s="65"/>
      <c r="O30" s="8"/>
      <c r="S30" s="13"/>
      <c r="AF30" s="130">
        <f t="shared" si="36"/>
        <v>24</v>
      </c>
      <c r="AG30">
        <f t="shared" si="36"/>
        <v>50</v>
      </c>
      <c r="AH30" s="19">
        <f t="shared" si="1"/>
        <v>77</v>
      </c>
      <c r="AI30">
        <f t="shared" si="2"/>
        <v>0</v>
      </c>
      <c r="AJ30" s="19">
        <f t="shared" si="3"/>
        <v>35</v>
      </c>
      <c r="AK30">
        <f t="shared" si="4"/>
        <v>13</v>
      </c>
      <c r="AL30" s="19">
        <f t="shared" si="5"/>
        <v>62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23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1</v>
      </c>
      <c r="BA30">
        <f t="shared" si="20"/>
        <v>24</v>
      </c>
      <c r="BB30" s="19">
        <f t="shared" si="21"/>
        <v>24</v>
      </c>
      <c r="BC30">
        <f t="shared" si="22"/>
        <v>0</v>
      </c>
      <c r="BD30" s="19">
        <f t="shared" si="23"/>
        <v>21</v>
      </c>
      <c r="BF30" s="130">
        <v>15</v>
      </c>
      <c r="BG30">
        <f t="shared" si="24"/>
        <v>16</v>
      </c>
      <c r="BH30">
        <f t="shared" si="25"/>
        <v>124</v>
      </c>
      <c r="BI30">
        <f t="shared" si="26"/>
        <v>41</v>
      </c>
      <c r="BJ30">
        <f t="shared" si="27"/>
        <v>0</v>
      </c>
      <c r="BK30">
        <f t="shared" si="28"/>
        <v>40</v>
      </c>
      <c r="BL30">
        <f t="shared" si="29"/>
        <v>28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88</v>
      </c>
      <c r="BQ30">
        <f t="shared" si="34"/>
        <v>60</v>
      </c>
      <c r="BR30">
        <f t="shared" si="35"/>
        <v>3</v>
      </c>
    </row>
    <row r="31" spans="1:70" ht="13.25" x14ac:dyDescent="0.65">
      <c r="A31" s="35">
        <v>12</v>
      </c>
      <c r="B31">
        <v>4</v>
      </c>
      <c r="C31">
        <v>0</v>
      </c>
      <c r="D31">
        <v>0</v>
      </c>
      <c r="E31">
        <v>3</v>
      </c>
      <c r="F31">
        <v>16</v>
      </c>
      <c r="G31">
        <v>0</v>
      </c>
      <c r="H31">
        <v>0</v>
      </c>
      <c r="I31">
        <v>0</v>
      </c>
      <c r="J31">
        <v>0</v>
      </c>
      <c r="K31">
        <v>11</v>
      </c>
      <c r="L31">
        <v>69</v>
      </c>
      <c r="M31">
        <v>0</v>
      </c>
      <c r="N31" s="65"/>
      <c r="O31" s="8"/>
      <c r="S31" s="13"/>
      <c r="AF31" s="130">
        <f t="shared" si="36"/>
        <v>25</v>
      </c>
      <c r="AG31">
        <f t="shared" si="36"/>
        <v>9</v>
      </c>
      <c r="AH31" s="19">
        <f t="shared" si="1"/>
        <v>78</v>
      </c>
      <c r="AI31">
        <f t="shared" si="2"/>
        <v>6</v>
      </c>
      <c r="AJ31" s="19">
        <f t="shared" si="3"/>
        <v>41</v>
      </c>
      <c r="AK31">
        <f t="shared" si="4"/>
        <v>0</v>
      </c>
      <c r="AL31" s="19">
        <f t="shared" si="5"/>
        <v>56</v>
      </c>
      <c r="AM31">
        <f t="shared" si="6"/>
        <v>0</v>
      </c>
      <c r="AN31" s="19">
        <f t="shared" si="7"/>
        <v>0</v>
      </c>
      <c r="AO31">
        <f t="shared" si="8"/>
        <v>8</v>
      </c>
      <c r="AP31" s="19">
        <f t="shared" si="9"/>
        <v>31</v>
      </c>
      <c r="AQ31">
        <f t="shared" si="10"/>
        <v>4</v>
      </c>
      <c r="AR31" s="19">
        <f t="shared" si="11"/>
        <v>4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93</v>
      </c>
      <c r="AZ31" s="19">
        <f t="shared" si="19"/>
        <v>93</v>
      </c>
      <c r="BA31">
        <f t="shared" si="20"/>
        <v>76</v>
      </c>
      <c r="BB31" s="19">
        <f t="shared" si="21"/>
        <v>100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18</v>
      </c>
      <c r="BH31">
        <f t="shared" si="25"/>
        <v>222</v>
      </c>
      <c r="BI31">
        <f t="shared" si="26"/>
        <v>0</v>
      </c>
      <c r="BJ31">
        <f t="shared" si="27"/>
        <v>0</v>
      </c>
      <c r="BK31">
        <f t="shared" si="28"/>
        <v>40</v>
      </c>
      <c r="BL31">
        <f t="shared" si="29"/>
        <v>39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110</v>
      </c>
      <c r="BQ31">
        <f t="shared" si="34"/>
        <v>55</v>
      </c>
      <c r="BR31">
        <f t="shared" si="35"/>
        <v>16</v>
      </c>
    </row>
    <row r="32" spans="1:70" ht="13.25" x14ac:dyDescent="0.65">
      <c r="A32" s="35">
        <v>13</v>
      </c>
      <c r="B32">
        <v>0</v>
      </c>
      <c r="C32">
        <v>15</v>
      </c>
      <c r="D32">
        <v>41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7</v>
      </c>
      <c r="M32">
        <v>0</v>
      </c>
      <c r="N32" s="65"/>
      <c r="O32" s="8"/>
      <c r="S32" s="13"/>
      <c r="AF32" s="130">
        <f t="shared" si="36"/>
        <v>26</v>
      </c>
      <c r="AG32">
        <f t="shared" si="36"/>
        <v>24</v>
      </c>
      <c r="AH32" s="19">
        <f t="shared" si="1"/>
        <v>83</v>
      </c>
      <c r="AI32">
        <f t="shared" si="2"/>
        <v>5</v>
      </c>
      <c r="AJ32" s="19">
        <f t="shared" si="3"/>
        <v>11</v>
      </c>
      <c r="AK32">
        <f t="shared" si="4"/>
        <v>5</v>
      </c>
      <c r="AL32" s="19">
        <f t="shared" si="5"/>
        <v>18</v>
      </c>
      <c r="AM32">
        <f t="shared" si="6"/>
        <v>0</v>
      </c>
      <c r="AN32" s="19">
        <f t="shared" si="7"/>
        <v>0</v>
      </c>
      <c r="AO32">
        <f t="shared" si="8"/>
        <v>1</v>
      </c>
      <c r="AP32" s="19">
        <f t="shared" si="9"/>
        <v>9</v>
      </c>
      <c r="AQ32">
        <f t="shared" si="10"/>
        <v>0</v>
      </c>
      <c r="AR32" s="19">
        <f t="shared" si="11"/>
        <v>4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7</v>
      </c>
      <c r="AZ32" s="19">
        <f t="shared" si="19"/>
        <v>100</v>
      </c>
      <c r="BA32">
        <f t="shared" si="20"/>
        <v>4</v>
      </c>
      <c r="BB32" s="19">
        <f t="shared" si="21"/>
        <v>104</v>
      </c>
      <c r="BC32">
        <f t="shared" si="22"/>
        <v>0</v>
      </c>
      <c r="BD32" s="19">
        <f t="shared" si="23"/>
        <v>0</v>
      </c>
      <c r="BF32" s="130">
        <v>17</v>
      </c>
      <c r="BG32">
        <f t="shared" si="24"/>
        <v>33</v>
      </c>
      <c r="BH32">
        <f t="shared" si="25"/>
        <v>227</v>
      </c>
      <c r="BI32">
        <f t="shared" si="26"/>
        <v>0</v>
      </c>
      <c r="BJ32">
        <f t="shared" si="27"/>
        <v>0</v>
      </c>
      <c r="BK32">
        <f t="shared" si="28"/>
        <v>5</v>
      </c>
      <c r="BL32">
        <f t="shared" si="29"/>
        <v>39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110</v>
      </c>
      <c r="BQ32">
        <f t="shared" si="34"/>
        <v>74</v>
      </c>
      <c r="BR32">
        <f t="shared" si="35"/>
        <v>78</v>
      </c>
    </row>
    <row r="33" spans="1:70" ht="13.25" x14ac:dyDescent="0.65">
      <c r="A33" s="35">
        <v>14</v>
      </c>
      <c r="B33">
        <v>0</v>
      </c>
      <c r="C33">
        <v>0</v>
      </c>
      <c r="D33">
        <v>0</v>
      </c>
      <c r="E33">
        <v>0</v>
      </c>
      <c r="F33">
        <v>35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3</v>
      </c>
      <c r="N33" s="65"/>
      <c r="O33" s="8"/>
      <c r="S33" s="13"/>
      <c r="AF33" s="130">
        <f t="shared" si="36"/>
        <v>27</v>
      </c>
      <c r="AG33">
        <f t="shared" si="36"/>
        <v>3</v>
      </c>
      <c r="AH33" s="19">
        <f t="shared" si="1"/>
        <v>36</v>
      </c>
      <c r="AI33">
        <f t="shared" si="2"/>
        <v>0</v>
      </c>
      <c r="AJ33" s="19">
        <f t="shared" si="3"/>
        <v>11</v>
      </c>
      <c r="AK33">
        <f t="shared" si="4"/>
        <v>0</v>
      </c>
      <c r="AL33" s="19">
        <f t="shared" si="5"/>
        <v>5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9</v>
      </c>
      <c r="AQ33">
        <f t="shared" si="10"/>
        <v>0</v>
      </c>
      <c r="AR33" s="19">
        <f t="shared" si="11"/>
        <v>4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37</v>
      </c>
      <c r="AZ33" s="19">
        <f t="shared" si="19"/>
        <v>137</v>
      </c>
      <c r="BA33">
        <f t="shared" si="20"/>
        <v>1</v>
      </c>
      <c r="BB33" s="19">
        <f t="shared" si="21"/>
        <v>81</v>
      </c>
      <c r="BC33">
        <f t="shared" si="22"/>
        <v>0</v>
      </c>
      <c r="BD33" s="19">
        <f t="shared" si="23"/>
        <v>0</v>
      </c>
      <c r="BF33" s="130">
        <v>18</v>
      </c>
      <c r="BG33">
        <f t="shared" si="24"/>
        <v>34</v>
      </c>
      <c r="BH33">
        <f t="shared" si="25"/>
        <v>198</v>
      </c>
      <c r="BI33">
        <f t="shared" si="26"/>
        <v>0</v>
      </c>
      <c r="BJ33">
        <f t="shared" si="27"/>
        <v>4</v>
      </c>
      <c r="BK33">
        <f t="shared" si="28"/>
        <v>0</v>
      </c>
      <c r="BL33">
        <f t="shared" si="29"/>
        <v>11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49</v>
      </c>
      <c r="BQ33">
        <f t="shared" si="34"/>
        <v>21</v>
      </c>
      <c r="BR33">
        <f t="shared" si="35"/>
        <v>78</v>
      </c>
    </row>
    <row r="34" spans="1:70" ht="13.25" x14ac:dyDescent="0.65">
      <c r="A34" s="62">
        <v>15</v>
      </c>
      <c r="B34">
        <v>16</v>
      </c>
      <c r="C34">
        <v>109</v>
      </c>
      <c r="D34">
        <v>0</v>
      </c>
      <c r="E34">
        <v>0</v>
      </c>
      <c r="F34">
        <v>5</v>
      </c>
      <c r="G34">
        <v>28</v>
      </c>
      <c r="H34">
        <v>0</v>
      </c>
      <c r="I34">
        <v>0</v>
      </c>
      <c r="J34">
        <v>0</v>
      </c>
      <c r="K34">
        <v>88</v>
      </c>
      <c r="L34">
        <v>53</v>
      </c>
      <c r="M34">
        <v>0</v>
      </c>
      <c r="N34" s="65"/>
      <c r="O34" s="8"/>
      <c r="S34" s="13"/>
      <c r="AF34" s="130">
        <f t="shared" si="36"/>
        <v>28</v>
      </c>
      <c r="AG34">
        <f t="shared" si="36"/>
        <v>4</v>
      </c>
      <c r="AH34" s="19">
        <f t="shared" si="1"/>
        <v>31</v>
      </c>
      <c r="AI34">
        <f t="shared" si="2"/>
        <v>18</v>
      </c>
      <c r="AJ34" s="19">
        <f t="shared" si="3"/>
        <v>23</v>
      </c>
      <c r="AK34">
        <f t="shared" si="4"/>
        <v>0</v>
      </c>
      <c r="AL34" s="19">
        <f t="shared" si="5"/>
        <v>5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1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44</v>
      </c>
      <c r="BA34">
        <f t="shared" si="20"/>
        <v>0</v>
      </c>
      <c r="BB34" s="19">
        <f t="shared" si="21"/>
        <v>5</v>
      </c>
      <c r="BC34">
        <f t="shared" si="22"/>
        <v>9</v>
      </c>
      <c r="BD34" s="19">
        <f t="shared" si="23"/>
        <v>9</v>
      </c>
      <c r="BF34" s="130">
        <v>19</v>
      </c>
      <c r="BG34">
        <f t="shared" si="24"/>
        <v>38</v>
      </c>
      <c r="BH34">
        <f t="shared" si="25"/>
        <v>154</v>
      </c>
      <c r="BI34">
        <f t="shared" si="26"/>
        <v>7</v>
      </c>
      <c r="BJ34">
        <f t="shared" si="27"/>
        <v>33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27</v>
      </c>
      <c r="BQ34">
        <f t="shared" si="34"/>
        <v>19</v>
      </c>
      <c r="BR34">
        <f t="shared" si="35"/>
        <v>135</v>
      </c>
    </row>
    <row r="35" spans="1:70" ht="13.25" x14ac:dyDescent="0.65">
      <c r="A35" s="35">
        <v>16</v>
      </c>
      <c r="B35">
        <v>2</v>
      </c>
      <c r="C35">
        <v>113</v>
      </c>
      <c r="D35">
        <v>0</v>
      </c>
      <c r="E35">
        <v>0</v>
      </c>
      <c r="F35">
        <v>0</v>
      </c>
      <c r="G35">
        <v>11</v>
      </c>
      <c r="H35">
        <v>0</v>
      </c>
      <c r="I35">
        <v>0</v>
      </c>
      <c r="J35">
        <v>0</v>
      </c>
      <c r="K35">
        <v>22</v>
      </c>
      <c r="L35">
        <v>2</v>
      </c>
      <c r="M35">
        <v>13</v>
      </c>
      <c r="N35" s="65"/>
      <c r="O35" s="8"/>
      <c r="S35" s="13"/>
      <c r="AF35" s="130">
        <f t="shared" si="36"/>
        <v>29</v>
      </c>
      <c r="AG35">
        <f t="shared" si="36"/>
        <v>3</v>
      </c>
      <c r="AH35" s="19">
        <f t="shared" si="1"/>
        <v>10</v>
      </c>
      <c r="AI35">
        <f t="shared" si="2"/>
        <v>0</v>
      </c>
      <c r="AJ35" s="19">
        <f t="shared" si="3"/>
        <v>18</v>
      </c>
      <c r="AK35">
        <f t="shared" si="4"/>
        <v>24</v>
      </c>
      <c r="AL35" s="19">
        <f t="shared" si="5"/>
        <v>24</v>
      </c>
      <c r="AM35">
        <f t="shared" si="6"/>
        <v>0</v>
      </c>
      <c r="AN35" s="19">
        <f t="shared" si="7"/>
        <v>0</v>
      </c>
      <c r="AO35">
        <f t="shared" si="8"/>
        <v>23</v>
      </c>
      <c r="AP35" s="19">
        <f t="shared" si="9"/>
        <v>23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37</v>
      </c>
      <c r="BA35">
        <f t="shared" si="20"/>
        <v>39</v>
      </c>
      <c r="BB35" s="19">
        <f t="shared" si="21"/>
        <v>40</v>
      </c>
      <c r="BC35">
        <f t="shared" si="22"/>
        <v>4</v>
      </c>
      <c r="BD35" s="19">
        <f t="shared" si="23"/>
        <v>13</v>
      </c>
      <c r="BF35" s="130">
        <v>20</v>
      </c>
      <c r="BG35">
        <f t="shared" si="24"/>
        <v>26</v>
      </c>
      <c r="BH35">
        <f t="shared" si="25"/>
        <v>149</v>
      </c>
      <c r="BI35">
        <f t="shared" si="26"/>
        <v>32</v>
      </c>
      <c r="BJ35">
        <f t="shared" si="27"/>
        <v>89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37</v>
      </c>
      <c r="BQ35">
        <f t="shared" si="34"/>
        <v>0</v>
      </c>
      <c r="BR35">
        <f t="shared" si="35"/>
        <v>79</v>
      </c>
    </row>
    <row r="36" spans="1:70" ht="13.25" x14ac:dyDescent="0.65">
      <c r="A36" s="35">
        <v>17</v>
      </c>
      <c r="B36">
        <v>15</v>
      </c>
      <c r="C36">
        <v>5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19</v>
      </c>
      <c r="M36">
        <v>65</v>
      </c>
      <c r="N36" s="65"/>
      <c r="O36" s="8"/>
      <c r="S36" s="13"/>
      <c r="AF36" s="130">
        <f t="shared" si="36"/>
        <v>30</v>
      </c>
      <c r="AG36">
        <f t="shared" si="36"/>
        <v>5</v>
      </c>
      <c r="AH36" s="19">
        <f t="shared" si="1"/>
        <v>12</v>
      </c>
      <c r="AI36" s="204"/>
      <c r="AJ36" s="205"/>
      <c r="AK36">
        <f t="shared" si="4"/>
        <v>7</v>
      </c>
      <c r="AL36" s="19">
        <f t="shared" si="5"/>
        <v>31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23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8</v>
      </c>
      <c r="AZ36" s="19">
        <f t="shared" si="19"/>
        <v>8</v>
      </c>
      <c r="BA36">
        <f t="shared" si="20"/>
        <v>10</v>
      </c>
      <c r="BB36" s="19">
        <f t="shared" si="21"/>
        <v>49</v>
      </c>
      <c r="BC36">
        <f t="shared" si="22"/>
        <v>0</v>
      </c>
      <c r="BD36" s="19">
        <f t="shared" si="23"/>
        <v>13</v>
      </c>
      <c r="BF36" s="130">
        <v>21</v>
      </c>
      <c r="BG36">
        <f t="shared" si="24"/>
        <v>9</v>
      </c>
      <c r="BH36">
        <f t="shared" si="25"/>
        <v>69</v>
      </c>
      <c r="BI36">
        <f t="shared" si="26"/>
        <v>32</v>
      </c>
      <c r="BJ36">
        <f t="shared" si="27"/>
        <v>89</v>
      </c>
      <c r="BK36">
        <f t="shared" si="28"/>
        <v>3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10</v>
      </c>
      <c r="BQ36">
        <f t="shared" si="34"/>
        <v>0</v>
      </c>
      <c r="BR36">
        <f t="shared" si="35"/>
        <v>79</v>
      </c>
    </row>
    <row r="37" spans="1:70" ht="13.25" x14ac:dyDescent="0.65">
      <c r="A37" s="35">
        <v>18</v>
      </c>
      <c r="B37">
        <v>17</v>
      </c>
      <c r="C37">
        <v>80</v>
      </c>
      <c r="D37">
        <v>0</v>
      </c>
      <c r="E37">
        <v>4</v>
      </c>
      <c r="F37">
        <v>0</v>
      </c>
      <c r="G37">
        <v>0</v>
      </c>
      <c r="H37">
        <v>0</v>
      </c>
      <c r="I37">
        <v>0</v>
      </c>
      <c r="J37">
        <v>0</v>
      </c>
      <c r="K37">
        <v>27</v>
      </c>
      <c r="L37">
        <v>0</v>
      </c>
      <c r="M37">
        <v>0</v>
      </c>
      <c r="N37" s="65"/>
      <c r="O37" s="8"/>
      <c r="S37" s="13"/>
      <c r="AF37" s="130">
        <f t="shared" si="36"/>
        <v>31</v>
      </c>
      <c r="AG37">
        <f t="shared" si="36"/>
        <v>0</v>
      </c>
      <c r="AH37" s="19">
        <f t="shared" si="1"/>
        <v>8</v>
      </c>
      <c r="AI37" s="204"/>
      <c r="AJ37" s="205"/>
      <c r="AK37">
        <f t="shared" si="4"/>
        <v>0</v>
      </c>
      <c r="AL37" s="19">
        <f t="shared" si="5"/>
        <v>31</v>
      </c>
      <c r="AM37" s="204"/>
      <c r="AN37" s="205"/>
      <c r="AO37">
        <f t="shared" si="8"/>
        <v>0</v>
      </c>
      <c r="AP37" s="19">
        <f t="shared" si="9"/>
        <v>23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3</v>
      </c>
      <c r="AZ37" s="19">
        <f t="shared" si="19"/>
        <v>11</v>
      </c>
      <c r="BA37" s="204"/>
      <c r="BB37" s="205"/>
      <c r="BC37">
        <f t="shared" si="22"/>
        <v>0</v>
      </c>
      <c r="BD37" s="19">
        <f t="shared" si="23"/>
        <v>4</v>
      </c>
      <c r="BF37" s="130">
        <v>22</v>
      </c>
      <c r="BG37">
        <f t="shared" si="24"/>
        <v>11</v>
      </c>
      <c r="BH37">
        <f t="shared" si="25"/>
        <v>0</v>
      </c>
      <c r="BI37">
        <f t="shared" si="26"/>
        <v>31</v>
      </c>
      <c r="BJ37">
        <f t="shared" si="27"/>
        <v>60</v>
      </c>
      <c r="BK37">
        <f t="shared" si="28"/>
        <v>3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11</v>
      </c>
      <c r="BQ37">
        <f t="shared" si="34"/>
        <v>0</v>
      </c>
      <c r="BR37">
        <f t="shared" si="35"/>
        <v>30</v>
      </c>
    </row>
    <row r="38" spans="1:70" ht="13.25" x14ac:dyDescent="0.65">
      <c r="A38" s="35">
        <v>19</v>
      </c>
      <c r="B38">
        <v>6</v>
      </c>
      <c r="C38">
        <v>69</v>
      </c>
      <c r="D38">
        <v>7</v>
      </c>
      <c r="E38">
        <v>29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70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27</v>
      </c>
      <c r="BH38">
        <f t="shared" si="25"/>
        <v>35</v>
      </c>
      <c r="BI38">
        <f t="shared" si="26"/>
        <v>49</v>
      </c>
      <c r="BJ38">
        <f t="shared" si="27"/>
        <v>4</v>
      </c>
      <c r="BK38">
        <f t="shared" si="28"/>
        <v>26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1</v>
      </c>
      <c r="BQ38">
        <f t="shared" si="34"/>
        <v>0</v>
      </c>
      <c r="BR38">
        <f t="shared" si="35"/>
        <v>21</v>
      </c>
    </row>
    <row r="39" spans="1:70" ht="13.25" x14ac:dyDescent="0.65">
      <c r="A39" s="62">
        <v>20</v>
      </c>
      <c r="B39">
        <v>3</v>
      </c>
      <c r="C39">
        <v>0</v>
      </c>
      <c r="D39">
        <v>25</v>
      </c>
      <c r="E39">
        <v>56</v>
      </c>
      <c r="F39">
        <v>0</v>
      </c>
      <c r="G39">
        <v>0</v>
      </c>
      <c r="H39">
        <v>0</v>
      </c>
      <c r="I39">
        <v>0</v>
      </c>
      <c r="J39">
        <v>0</v>
      </c>
      <c r="K39">
        <v>10</v>
      </c>
      <c r="L39">
        <v>0</v>
      </c>
      <c r="M39">
        <v>9</v>
      </c>
      <c r="N39" s="65"/>
      <c r="O39" s="8"/>
      <c r="S39" s="13"/>
      <c r="AF39" t="s">
        <v>132</v>
      </c>
      <c r="AG39">
        <f>SUM(AG7:AG37)</f>
        <v>291</v>
      </c>
      <c r="AI39">
        <f t="shared" ref="AI39:BC39" si="37">SUM(AI7:AI37)</f>
        <v>702</v>
      </c>
      <c r="AK39">
        <f t="shared" si="37"/>
        <v>247</v>
      </c>
      <c r="AM39">
        <f t="shared" si="37"/>
        <v>109</v>
      </c>
      <c r="AO39">
        <f t="shared" si="37"/>
        <v>228</v>
      </c>
      <c r="AQ39">
        <f t="shared" si="37"/>
        <v>43</v>
      </c>
      <c r="AS39">
        <f t="shared" si="37"/>
        <v>0</v>
      </c>
      <c r="AU39">
        <f t="shared" si="37"/>
        <v>61</v>
      </c>
      <c r="AW39">
        <f t="shared" si="37"/>
        <v>5</v>
      </c>
      <c r="AY39">
        <f t="shared" si="37"/>
        <v>315</v>
      </c>
      <c r="BA39">
        <f t="shared" si="37"/>
        <v>347</v>
      </c>
      <c r="BC39">
        <f t="shared" si="37"/>
        <v>224</v>
      </c>
      <c r="BE39" s="206">
        <f>SUM(AG39:BD39)</f>
        <v>2572</v>
      </c>
      <c r="BF39" s="130">
        <v>24</v>
      </c>
      <c r="BG39">
        <f t="shared" si="24"/>
        <v>77</v>
      </c>
      <c r="BH39">
        <f t="shared" si="25"/>
        <v>35</v>
      </c>
      <c r="BI39">
        <f t="shared" si="26"/>
        <v>62</v>
      </c>
      <c r="BJ39">
        <f t="shared" si="27"/>
        <v>0</v>
      </c>
      <c r="BK39">
        <f t="shared" si="28"/>
        <v>23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1</v>
      </c>
      <c r="BQ39">
        <f t="shared" si="34"/>
        <v>24</v>
      </c>
      <c r="BR39">
        <f t="shared" si="35"/>
        <v>21</v>
      </c>
    </row>
    <row r="40" spans="1:70" ht="13.25" x14ac:dyDescent="0.65">
      <c r="A40" s="35">
        <v>21</v>
      </c>
      <c r="B40">
        <v>0</v>
      </c>
      <c r="C40">
        <v>0</v>
      </c>
      <c r="D40">
        <v>0</v>
      </c>
      <c r="E40">
        <v>4</v>
      </c>
      <c r="F40">
        <v>3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 s="65"/>
      <c r="O40" s="8"/>
      <c r="S40" s="13"/>
      <c r="AF40" t="s">
        <v>133</v>
      </c>
      <c r="AG40">
        <f>MAX(AG7:AG37)</f>
        <v>68</v>
      </c>
      <c r="AH40" s="19">
        <f t="shared" ref="AH40:BD40" si="38">MAX(AH7:AH37)</f>
        <v>83</v>
      </c>
      <c r="AI40">
        <f t="shared" si="38"/>
        <v>113</v>
      </c>
      <c r="AJ40" s="19">
        <f t="shared" si="38"/>
        <v>227</v>
      </c>
      <c r="AK40">
        <f t="shared" si="38"/>
        <v>43</v>
      </c>
      <c r="AL40" s="19">
        <f t="shared" si="38"/>
        <v>62</v>
      </c>
      <c r="AM40">
        <f t="shared" si="38"/>
        <v>56</v>
      </c>
      <c r="AN40" s="19">
        <f t="shared" si="38"/>
        <v>89</v>
      </c>
      <c r="AO40">
        <f t="shared" si="38"/>
        <v>82</v>
      </c>
      <c r="AP40" s="19">
        <f t="shared" si="38"/>
        <v>87</v>
      </c>
      <c r="AQ40">
        <f t="shared" si="38"/>
        <v>28</v>
      </c>
      <c r="AR40" s="19">
        <f t="shared" si="38"/>
        <v>39</v>
      </c>
      <c r="AS40">
        <f t="shared" si="38"/>
        <v>0</v>
      </c>
      <c r="AT40" s="19">
        <f t="shared" si="38"/>
        <v>0</v>
      </c>
      <c r="AU40">
        <f t="shared" si="38"/>
        <v>44</v>
      </c>
      <c r="AV40" s="19">
        <f t="shared" si="38"/>
        <v>61</v>
      </c>
      <c r="AW40">
        <f t="shared" si="38"/>
        <v>5</v>
      </c>
      <c r="AX40" s="19">
        <f t="shared" si="38"/>
        <v>5</v>
      </c>
      <c r="AY40">
        <f t="shared" si="38"/>
        <v>93</v>
      </c>
      <c r="AZ40" s="19">
        <f t="shared" si="38"/>
        <v>137</v>
      </c>
      <c r="BA40">
        <f t="shared" si="38"/>
        <v>76</v>
      </c>
      <c r="BB40" s="19">
        <f t="shared" si="38"/>
        <v>104</v>
      </c>
      <c r="BC40">
        <f t="shared" si="38"/>
        <v>70</v>
      </c>
      <c r="BD40" s="19">
        <f t="shared" si="38"/>
        <v>135</v>
      </c>
      <c r="BF40" s="130">
        <v>25</v>
      </c>
      <c r="BG40">
        <f t="shared" si="24"/>
        <v>78</v>
      </c>
      <c r="BH40">
        <f t="shared" si="25"/>
        <v>41</v>
      </c>
      <c r="BI40">
        <f t="shared" si="26"/>
        <v>56</v>
      </c>
      <c r="BJ40">
        <f t="shared" si="27"/>
        <v>0</v>
      </c>
      <c r="BK40">
        <f t="shared" si="28"/>
        <v>31</v>
      </c>
      <c r="BL40">
        <f t="shared" si="29"/>
        <v>4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93</v>
      </c>
      <c r="BQ40">
        <f t="shared" si="34"/>
        <v>100</v>
      </c>
      <c r="BR40">
        <f t="shared" si="35"/>
        <v>0</v>
      </c>
    </row>
    <row r="41" spans="1:70" ht="13.25" x14ac:dyDescent="0.65">
      <c r="A41" s="35">
        <v>22</v>
      </c>
      <c r="B41">
        <v>8</v>
      </c>
      <c r="C41">
        <v>0</v>
      </c>
      <c r="D41">
        <v>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21</v>
      </c>
      <c r="N41" s="65"/>
      <c r="O41" s="8"/>
      <c r="S41" s="13"/>
      <c r="BF41" s="130">
        <v>26</v>
      </c>
      <c r="BG41">
        <f t="shared" si="24"/>
        <v>83</v>
      </c>
      <c r="BH41">
        <f t="shared" si="25"/>
        <v>11</v>
      </c>
      <c r="BI41">
        <f t="shared" si="26"/>
        <v>18</v>
      </c>
      <c r="BJ41">
        <f t="shared" si="27"/>
        <v>0</v>
      </c>
      <c r="BK41">
        <f t="shared" si="28"/>
        <v>9</v>
      </c>
      <c r="BL41">
        <f t="shared" si="29"/>
        <v>4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100</v>
      </c>
      <c r="BQ41">
        <f t="shared" si="34"/>
        <v>104</v>
      </c>
      <c r="BR41">
        <f t="shared" si="35"/>
        <v>0</v>
      </c>
    </row>
    <row r="42" spans="1:70" ht="13.25" x14ac:dyDescent="0.65">
      <c r="A42" s="35">
        <v>23</v>
      </c>
      <c r="B42">
        <v>19</v>
      </c>
      <c r="C42">
        <v>35</v>
      </c>
      <c r="D42">
        <v>43</v>
      </c>
      <c r="E42">
        <v>0</v>
      </c>
      <c r="F42">
        <v>23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65"/>
      <c r="O42" s="8"/>
      <c r="S42" s="13"/>
      <c r="BF42" s="130">
        <v>27</v>
      </c>
      <c r="BG42">
        <f t="shared" si="24"/>
        <v>36</v>
      </c>
      <c r="BH42">
        <f t="shared" si="25"/>
        <v>11</v>
      </c>
      <c r="BI42">
        <f t="shared" si="26"/>
        <v>5</v>
      </c>
      <c r="BJ42">
        <f t="shared" si="27"/>
        <v>0</v>
      </c>
      <c r="BK42">
        <f t="shared" si="28"/>
        <v>9</v>
      </c>
      <c r="BL42">
        <f t="shared" si="29"/>
        <v>4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137</v>
      </c>
      <c r="BQ42">
        <f t="shared" si="34"/>
        <v>81</v>
      </c>
      <c r="BR42">
        <f t="shared" si="35"/>
        <v>0</v>
      </c>
    </row>
    <row r="43" spans="1:70" ht="13.25" x14ac:dyDescent="0.65">
      <c r="A43" s="35">
        <v>24</v>
      </c>
      <c r="B43">
        <v>50</v>
      </c>
      <c r="C43">
        <v>0</v>
      </c>
      <c r="D43">
        <v>13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24</v>
      </c>
      <c r="M43">
        <v>0</v>
      </c>
      <c r="N43" s="65"/>
      <c r="O43" s="8"/>
      <c r="S43" s="13"/>
      <c r="BF43" s="130">
        <v>28</v>
      </c>
      <c r="BG43">
        <f t="shared" si="24"/>
        <v>31</v>
      </c>
      <c r="BH43">
        <f t="shared" si="25"/>
        <v>23</v>
      </c>
      <c r="BI43">
        <f t="shared" si="26"/>
        <v>5</v>
      </c>
      <c r="BJ43">
        <f t="shared" si="27"/>
        <v>0</v>
      </c>
      <c r="BK43">
        <f t="shared" si="28"/>
        <v>1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44</v>
      </c>
      <c r="BQ43">
        <f t="shared" si="34"/>
        <v>5</v>
      </c>
      <c r="BR43">
        <f t="shared" si="35"/>
        <v>9</v>
      </c>
    </row>
    <row r="44" spans="1:70" ht="13.25" x14ac:dyDescent="0.65">
      <c r="A44" s="62">
        <v>25</v>
      </c>
      <c r="B44">
        <v>9</v>
      </c>
      <c r="C44">
        <v>6</v>
      </c>
      <c r="D44">
        <v>0</v>
      </c>
      <c r="E44">
        <v>0</v>
      </c>
      <c r="F44">
        <v>8</v>
      </c>
      <c r="G44">
        <v>4</v>
      </c>
      <c r="H44">
        <v>0</v>
      </c>
      <c r="I44">
        <v>0</v>
      </c>
      <c r="J44">
        <v>0</v>
      </c>
      <c r="K44">
        <v>93</v>
      </c>
      <c r="L44">
        <v>76</v>
      </c>
      <c r="M44">
        <v>0</v>
      </c>
      <c r="N44" s="65"/>
      <c r="O44" s="8"/>
      <c r="S44" s="13"/>
      <c r="BF44" s="130">
        <v>29</v>
      </c>
      <c r="BG44">
        <f t="shared" si="24"/>
        <v>10</v>
      </c>
      <c r="BH44">
        <f t="shared" si="25"/>
        <v>18</v>
      </c>
      <c r="BI44">
        <f t="shared" si="26"/>
        <v>24</v>
      </c>
      <c r="BJ44">
        <f t="shared" si="27"/>
        <v>0</v>
      </c>
      <c r="BK44">
        <f t="shared" si="28"/>
        <v>23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37</v>
      </c>
      <c r="BQ44">
        <f t="shared" si="34"/>
        <v>40</v>
      </c>
      <c r="BR44">
        <f t="shared" si="35"/>
        <v>13</v>
      </c>
    </row>
    <row r="45" spans="1:70" ht="13.25" x14ac:dyDescent="0.65">
      <c r="A45" s="35">
        <v>26</v>
      </c>
      <c r="B45">
        <v>24</v>
      </c>
      <c r="C45">
        <v>5</v>
      </c>
      <c r="D45">
        <v>5</v>
      </c>
      <c r="E45">
        <v>0</v>
      </c>
      <c r="F45">
        <v>1</v>
      </c>
      <c r="G45">
        <v>0</v>
      </c>
      <c r="H45">
        <v>0</v>
      </c>
      <c r="I45">
        <v>0</v>
      </c>
      <c r="J45">
        <v>0</v>
      </c>
      <c r="K45">
        <v>7</v>
      </c>
      <c r="L45">
        <v>4</v>
      </c>
      <c r="M45">
        <v>0</v>
      </c>
      <c r="N45" s="65"/>
      <c r="O45" s="8"/>
      <c r="S45" s="13"/>
      <c r="BF45" s="130">
        <v>30</v>
      </c>
      <c r="BG45">
        <f t="shared" si="24"/>
        <v>12</v>
      </c>
      <c r="BH45" s="204"/>
      <c r="BI45">
        <f t="shared" si="26"/>
        <v>31</v>
      </c>
      <c r="BJ45">
        <f t="shared" si="27"/>
        <v>0</v>
      </c>
      <c r="BK45">
        <f t="shared" si="28"/>
        <v>23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8</v>
      </c>
      <c r="BQ45">
        <f t="shared" si="34"/>
        <v>49</v>
      </c>
      <c r="BR45">
        <f t="shared" si="35"/>
        <v>13</v>
      </c>
    </row>
    <row r="46" spans="1:70" ht="13.25" x14ac:dyDescent="0.65">
      <c r="A46" s="35">
        <v>27</v>
      </c>
      <c r="B46">
        <v>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</v>
      </c>
      <c r="L46">
        <v>1</v>
      </c>
      <c r="M46">
        <v>0</v>
      </c>
      <c r="N46" s="65"/>
      <c r="O46" s="8"/>
      <c r="S46" s="13"/>
      <c r="BF46" s="130">
        <v>31</v>
      </c>
      <c r="BG46">
        <f t="shared" si="24"/>
        <v>8</v>
      </c>
      <c r="BH46" s="204"/>
      <c r="BI46">
        <f t="shared" si="26"/>
        <v>31</v>
      </c>
      <c r="BJ46" s="204"/>
      <c r="BK46">
        <f t="shared" si="28"/>
        <v>23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11</v>
      </c>
      <c r="BQ46" s="204"/>
      <c r="BR46">
        <f t="shared" si="35"/>
        <v>4</v>
      </c>
    </row>
    <row r="47" spans="1:70" ht="13.25" x14ac:dyDescent="0.65">
      <c r="A47" s="35">
        <v>28</v>
      </c>
      <c r="B47">
        <v>4</v>
      </c>
      <c r="C47">
        <v>18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9</v>
      </c>
      <c r="N47" s="65"/>
      <c r="O47" s="8"/>
      <c r="S47" s="13"/>
    </row>
    <row r="48" spans="1:70" ht="13.25" x14ac:dyDescent="0.65">
      <c r="A48" s="35">
        <v>29</v>
      </c>
      <c r="B48">
        <v>3</v>
      </c>
      <c r="C48">
        <v>0</v>
      </c>
      <c r="D48">
        <v>24</v>
      </c>
      <c r="E48">
        <v>0</v>
      </c>
      <c r="F48">
        <v>23</v>
      </c>
      <c r="G48">
        <v>0</v>
      </c>
      <c r="H48">
        <v>0</v>
      </c>
      <c r="I48">
        <v>0</v>
      </c>
      <c r="J48">
        <v>0</v>
      </c>
      <c r="K48">
        <v>0</v>
      </c>
      <c r="L48">
        <v>39</v>
      </c>
      <c r="M48">
        <v>4</v>
      </c>
      <c r="N48" s="65"/>
      <c r="O48" s="8"/>
      <c r="S48" s="4"/>
    </row>
    <row r="49" spans="1:71" ht="13.25" x14ac:dyDescent="0.65">
      <c r="A49" s="35">
        <v>30</v>
      </c>
      <c r="B49">
        <v>5</v>
      </c>
      <c r="D49">
        <v>7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</v>
      </c>
      <c r="L49">
        <v>10</v>
      </c>
      <c r="M49">
        <v>0</v>
      </c>
      <c r="N49" s="65"/>
      <c r="O49" s="8"/>
      <c r="S49" s="4"/>
      <c r="BF49" t="s">
        <v>133</v>
      </c>
      <c r="BG49">
        <f>MAX(BG16:BG46)</f>
        <v>83</v>
      </c>
      <c r="BH49">
        <f t="shared" ref="BH49:BR49" si="39">MAX(BH16:BH46)</f>
        <v>227</v>
      </c>
      <c r="BI49">
        <f t="shared" si="39"/>
        <v>62</v>
      </c>
      <c r="BJ49">
        <f t="shared" si="39"/>
        <v>89</v>
      </c>
      <c r="BK49">
        <f t="shared" si="39"/>
        <v>87</v>
      </c>
      <c r="BL49">
        <f t="shared" si="39"/>
        <v>39</v>
      </c>
      <c r="BM49">
        <f t="shared" si="39"/>
        <v>0</v>
      </c>
      <c r="BN49">
        <f t="shared" si="39"/>
        <v>61</v>
      </c>
      <c r="BO49">
        <f t="shared" si="39"/>
        <v>5</v>
      </c>
      <c r="BP49">
        <f t="shared" si="39"/>
        <v>137</v>
      </c>
      <c r="BQ49">
        <f t="shared" si="39"/>
        <v>104</v>
      </c>
      <c r="BR49">
        <f t="shared" si="39"/>
        <v>135</v>
      </c>
      <c r="BS49" s="207">
        <f>MAX(BG49:BR49)</f>
        <v>227</v>
      </c>
    </row>
    <row r="50" spans="1:71" ht="13.25" x14ac:dyDescent="0.65">
      <c r="A50" s="35">
        <v>31</v>
      </c>
      <c r="B50">
        <v>0</v>
      </c>
      <c r="D50">
        <v>0</v>
      </c>
      <c r="F50">
        <v>0</v>
      </c>
      <c r="H50">
        <v>0</v>
      </c>
      <c r="I50">
        <v>0</v>
      </c>
      <c r="K50">
        <v>3</v>
      </c>
      <c r="M50">
        <v>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68</v>
      </c>
      <c r="C51" s="38">
        <f t="shared" si="40"/>
        <v>113</v>
      </c>
      <c r="D51" s="38">
        <f t="shared" si="40"/>
        <v>43</v>
      </c>
      <c r="E51" s="38">
        <f t="shared" si="40"/>
        <v>56</v>
      </c>
      <c r="F51" s="38">
        <f t="shared" si="40"/>
        <v>82</v>
      </c>
      <c r="G51" s="38">
        <f t="shared" si="40"/>
        <v>28</v>
      </c>
      <c r="H51" s="38">
        <f t="shared" si="40"/>
        <v>0</v>
      </c>
      <c r="I51" s="38">
        <f t="shared" si="40"/>
        <v>44</v>
      </c>
      <c r="J51" s="38">
        <f t="shared" si="40"/>
        <v>5</v>
      </c>
      <c r="K51" s="38">
        <f t="shared" si="40"/>
        <v>93</v>
      </c>
      <c r="L51" s="38">
        <f t="shared" si="40"/>
        <v>76</v>
      </c>
      <c r="M51" s="39">
        <f t="shared" si="40"/>
        <v>70</v>
      </c>
      <c r="N51" s="69">
        <f>IF($O$55&gt;$W$66,"-",IF($O$58&gt;$W$66,"-",MAX(B51:M51)))</f>
        <v>113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291</v>
      </c>
      <c r="C52" s="41">
        <f t="shared" si="41"/>
        <v>702</v>
      </c>
      <c r="D52" s="41">
        <f t="shared" si="41"/>
        <v>247</v>
      </c>
      <c r="E52" s="41">
        <f t="shared" si="41"/>
        <v>109</v>
      </c>
      <c r="F52" s="41">
        <f t="shared" si="41"/>
        <v>228</v>
      </c>
      <c r="G52" s="41">
        <f t="shared" si="41"/>
        <v>43</v>
      </c>
      <c r="H52" s="41">
        <f t="shared" si="41"/>
        <v>0</v>
      </c>
      <c r="I52" s="41">
        <f t="shared" si="41"/>
        <v>61</v>
      </c>
      <c r="J52" s="41">
        <f t="shared" si="41"/>
        <v>5</v>
      </c>
      <c r="K52" s="41">
        <f t="shared" si="41"/>
        <v>315</v>
      </c>
      <c r="L52" s="41">
        <f t="shared" si="41"/>
        <v>347</v>
      </c>
      <c r="M52" s="42">
        <f t="shared" si="41"/>
        <v>224</v>
      </c>
      <c r="N52" s="66">
        <f>IF($O$55&gt;$W$66,"-",IF($O$58&gt;$W$66,"-",SUM(B52:M52)))</f>
        <v>2572</v>
      </c>
      <c r="O52" s="16">
        <f>MAX(B20:M50)</f>
        <v>113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19</v>
      </c>
      <c r="C53" s="60">
        <f t="shared" si="42"/>
        <v>17</v>
      </c>
      <c r="D53" s="60">
        <f t="shared" si="42"/>
        <v>17</v>
      </c>
      <c r="E53" s="60">
        <f t="shared" si="42"/>
        <v>8</v>
      </c>
      <c r="F53" s="60">
        <f t="shared" si="42"/>
        <v>14</v>
      </c>
      <c r="G53" s="60">
        <f t="shared" si="42"/>
        <v>3</v>
      </c>
      <c r="H53" s="60">
        <f t="shared" si="42"/>
        <v>0</v>
      </c>
      <c r="I53" s="60">
        <f t="shared" si="42"/>
        <v>2</v>
      </c>
      <c r="J53" s="60">
        <f t="shared" si="42"/>
        <v>1</v>
      </c>
      <c r="K53" s="60">
        <f t="shared" si="42"/>
        <v>13</v>
      </c>
      <c r="L53" s="60">
        <f t="shared" si="42"/>
        <v>14</v>
      </c>
      <c r="M53" s="61">
        <f t="shared" si="42"/>
        <v>12</v>
      </c>
      <c r="N53" s="66">
        <f>IF($O$55&gt;$W$66,"-",IF($O$58&gt;$W$66,"-",SUM(B53:M53)))</f>
        <v>120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123</v>
      </c>
      <c r="C54" s="45">
        <f t="shared" si="43"/>
        <v>371</v>
      </c>
      <c r="D54" s="45">
        <f t="shared" si="43"/>
        <v>117</v>
      </c>
      <c r="E54" s="45">
        <f t="shared" si="43"/>
        <v>16</v>
      </c>
      <c r="F54" s="45">
        <f t="shared" si="43"/>
        <v>170</v>
      </c>
      <c r="G54" s="45">
        <f t="shared" si="43"/>
        <v>28</v>
      </c>
      <c r="H54" s="45">
        <f t="shared" si="43"/>
        <v>0</v>
      </c>
      <c r="I54" s="45">
        <f t="shared" si="43"/>
        <v>61</v>
      </c>
      <c r="J54" s="45">
        <f t="shared" si="43"/>
        <v>5</v>
      </c>
      <c r="K54" s="45">
        <f t="shared" si="43"/>
        <v>107</v>
      </c>
      <c r="L54" s="45">
        <f t="shared" si="43"/>
        <v>172</v>
      </c>
      <c r="M54" s="46">
        <f t="shared" si="43"/>
        <v>33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2572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55</v>
      </c>
      <c r="B56" s="44">
        <f t="shared" ref="B56:M56" si="47">IF(B57&gt;$W$66,"-",SUM(B35:B50))</f>
        <v>168</v>
      </c>
      <c r="C56" s="45">
        <f t="shared" si="47"/>
        <v>331</v>
      </c>
      <c r="D56" s="45">
        <f t="shared" si="47"/>
        <v>130</v>
      </c>
      <c r="E56" s="45">
        <f t="shared" si="47"/>
        <v>93</v>
      </c>
      <c r="F56" s="45">
        <f t="shared" si="47"/>
        <v>58</v>
      </c>
      <c r="G56" s="45">
        <f t="shared" si="47"/>
        <v>15</v>
      </c>
      <c r="H56" s="45">
        <f t="shared" si="47"/>
        <v>0</v>
      </c>
      <c r="I56" s="45">
        <f t="shared" si="47"/>
        <v>0</v>
      </c>
      <c r="J56" s="45">
        <f t="shared" si="47"/>
        <v>0</v>
      </c>
      <c r="K56" s="45">
        <f t="shared" si="47"/>
        <v>208</v>
      </c>
      <c r="L56" s="45">
        <f t="shared" si="47"/>
        <v>175</v>
      </c>
      <c r="M56" s="46">
        <f t="shared" si="47"/>
        <v>191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0</v>
      </c>
      <c r="AA59">
        <f t="shared" si="51"/>
        <v>0</v>
      </c>
      <c r="AB59">
        <f t="shared" si="51"/>
        <v>0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IF(MAX(B$57:M$57)&gt;W$66,"-",SUM(B52:M52))</f>
        <v>2572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IF(MAX(B$57:M$57)&gt;W$66,"-",MAX(B51:M51))</f>
        <v>113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IF(MAX(B$57:M$57)&gt;W$66,"-",MIN(B53:M53))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32143</v>
      </c>
      <c r="Q69">
        <f t="shared" ref="Q69:Q99" si="52">IF(B20="-","-",B20)</f>
        <v>0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32144</v>
      </c>
      <c r="Q70">
        <f t="shared" si="52"/>
        <v>68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32145</v>
      </c>
      <c r="Q71">
        <f t="shared" si="52"/>
        <v>0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32146</v>
      </c>
      <c r="Q72">
        <f t="shared" si="52"/>
        <v>0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32147</v>
      </c>
      <c r="Q73">
        <f t="shared" si="52"/>
        <v>0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32148</v>
      </c>
      <c r="Q74">
        <f t="shared" si="52"/>
        <v>0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32149</v>
      </c>
      <c r="Q75">
        <f t="shared" si="52"/>
        <v>31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32150</v>
      </c>
      <c r="Q76">
        <f t="shared" si="52"/>
        <v>0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32151</v>
      </c>
      <c r="Q77">
        <f t="shared" si="52"/>
        <v>0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32152</v>
      </c>
      <c r="Q78">
        <f t="shared" si="52"/>
        <v>0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32153</v>
      </c>
      <c r="Q79">
        <f t="shared" si="52"/>
        <v>4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32154</v>
      </c>
      <c r="Q80">
        <f t="shared" si="52"/>
        <v>4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32155</v>
      </c>
      <c r="Q81">
        <f t="shared" si="52"/>
        <v>0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32156</v>
      </c>
      <c r="Q82">
        <f t="shared" si="52"/>
        <v>0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32157</v>
      </c>
      <c r="Q83">
        <f t="shared" si="52"/>
        <v>16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32158</v>
      </c>
      <c r="Q84">
        <f t="shared" si="52"/>
        <v>2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32159</v>
      </c>
      <c r="Q85">
        <f t="shared" si="52"/>
        <v>15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32160</v>
      </c>
      <c r="Q86">
        <f t="shared" si="52"/>
        <v>17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32161</v>
      </c>
      <c r="Q87">
        <f t="shared" si="52"/>
        <v>6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32162</v>
      </c>
      <c r="Q88">
        <f t="shared" si="52"/>
        <v>3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32163</v>
      </c>
      <c r="Q89">
        <f t="shared" si="52"/>
        <v>0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32164</v>
      </c>
      <c r="Q90">
        <f t="shared" si="52"/>
        <v>8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32165</v>
      </c>
      <c r="Q91">
        <f t="shared" si="52"/>
        <v>19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32166</v>
      </c>
      <c r="Q92">
        <f t="shared" si="52"/>
        <v>50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32167</v>
      </c>
      <c r="Q93">
        <f t="shared" si="52"/>
        <v>9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32168</v>
      </c>
      <c r="Q94">
        <f t="shared" si="52"/>
        <v>24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32169</v>
      </c>
      <c r="Q95">
        <f t="shared" si="52"/>
        <v>3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32170</v>
      </c>
      <c r="Q96">
        <f t="shared" si="52"/>
        <v>4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32171</v>
      </c>
      <c r="Q97">
        <f t="shared" si="52"/>
        <v>3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32172</v>
      </c>
      <c r="Q98">
        <f t="shared" si="52"/>
        <v>5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32173</v>
      </c>
      <c r="Q99">
        <f t="shared" si="52"/>
        <v>0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32174</v>
      </c>
      <c r="Q100">
        <f t="shared" ref="Q100:Q128" si="55">IF(C20="-","-",C20)</f>
        <v>0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32175</v>
      </c>
      <c r="Q101">
        <f t="shared" si="55"/>
        <v>0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32176</v>
      </c>
      <c r="Q102">
        <f t="shared" si="55"/>
        <v>3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32177</v>
      </c>
      <c r="Q103">
        <f t="shared" si="55"/>
        <v>86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32178</v>
      </c>
      <c r="Q104">
        <f t="shared" si="55"/>
        <v>105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32179</v>
      </c>
      <c r="Q105">
        <f t="shared" si="55"/>
        <v>8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32180</v>
      </c>
      <c r="Q106">
        <f t="shared" si="55"/>
        <v>0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32181</v>
      </c>
      <c r="Q107">
        <f t="shared" si="55"/>
        <v>0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32182</v>
      </c>
      <c r="Q108">
        <f t="shared" si="55"/>
        <v>11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32183</v>
      </c>
      <c r="Q109">
        <f t="shared" si="55"/>
        <v>4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32184</v>
      </c>
      <c r="Q110">
        <f t="shared" si="55"/>
        <v>30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32185</v>
      </c>
      <c r="Q111">
        <f t="shared" si="55"/>
        <v>0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32186</v>
      </c>
      <c r="Q112">
        <f t="shared" si="55"/>
        <v>15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32187</v>
      </c>
      <c r="Q113">
        <f t="shared" si="55"/>
        <v>0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32188</v>
      </c>
      <c r="Q114">
        <f t="shared" si="55"/>
        <v>109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32189</v>
      </c>
      <c r="Q115">
        <f t="shared" si="55"/>
        <v>113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32190</v>
      </c>
      <c r="Q116">
        <f t="shared" si="55"/>
        <v>5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32191</v>
      </c>
      <c r="Q117">
        <f t="shared" si="55"/>
        <v>80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32192</v>
      </c>
      <c r="Q118">
        <f t="shared" si="55"/>
        <v>69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32193</v>
      </c>
      <c r="Q119">
        <f t="shared" si="55"/>
        <v>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32194</v>
      </c>
      <c r="Q120">
        <f t="shared" si="55"/>
        <v>0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32195</v>
      </c>
      <c r="Q121">
        <f t="shared" si="55"/>
        <v>0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32196</v>
      </c>
      <c r="Q122">
        <f t="shared" si="55"/>
        <v>35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32197</v>
      </c>
      <c r="Q123">
        <f t="shared" si="55"/>
        <v>0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32198</v>
      </c>
      <c r="Q124">
        <f t="shared" si="55"/>
        <v>6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32199</v>
      </c>
      <c r="Q125">
        <f t="shared" si="55"/>
        <v>5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32200</v>
      </c>
      <c r="Q126">
        <f t="shared" si="55"/>
        <v>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32201</v>
      </c>
      <c r="Q127">
        <f t="shared" si="55"/>
        <v>18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32202</v>
      </c>
      <c r="Q128">
        <f t="shared" si="55"/>
        <v>0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32203</v>
      </c>
      <c r="Q129">
        <f t="shared" ref="Q129:Q159" si="56">IF(D20="-","-",D20)</f>
        <v>20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32204</v>
      </c>
      <c r="Q130">
        <f t="shared" si="56"/>
        <v>1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32205</v>
      </c>
      <c r="Q131">
        <f t="shared" si="56"/>
        <v>2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32206</v>
      </c>
      <c r="Q132">
        <f t="shared" si="56"/>
        <v>0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32207</v>
      </c>
      <c r="Q133">
        <f t="shared" si="56"/>
        <v>25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32208</v>
      </c>
      <c r="Q134">
        <f t="shared" si="56"/>
        <v>0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32209</v>
      </c>
      <c r="Q135">
        <f t="shared" si="56"/>
        <v>1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32210</v>
      </c>
      <c r="Q136">
        <f t="shared" si="56"/>
        <v>2</v>
      </c>
      <c r="R136">
        <f t="shared" si="57"/>
        <v>0</v>
      </c>
    </row>
    <row r="137" spans="1:18" x14ac:dyDescent="0.6">
      <c r="O137" s="8"/>
      <c r="P137" s="9">
        <f t="shared" si="58"/>
        <v>32211</v>
      </c>
      <c r="Q137">
        <f t="shared" si="56"/>
        <v>15</v>
      </c>
      <c r="R137">
        <f t="shared" si="57"/>
        <v>0</v>
      </c>
    </row>
    <row r="138" spans="1:18" x14ac:dyDescent="0.6">
      <c r="O138" s="8"/>
      <c r="P138" s="9">
        <f t="shared" si="58"/>
        <v>32212</v>
      </c>
      <c r="Q138">
        <f t="shared" si="56"/>
        <v>10</v>
      </c>
      <c r="R138">
        <f t="shared" si="57"/>
        <v>0</v>
      </c>
    </row>
    <row r="139" spans="1:18" x14ac:dyDescent="0.6">
      <c r="O139" s="8"/>
      <c r="P139" s="9">
        <f t="shared" si="58"/>
        <v>32213</v>
      </c>
      <c r="Q139">
        <f t="shared" si="56"/>
        <v>0</v>
      </c>
      <c r="R139">
        <f t="shared" si="57"/>
        <v>0</v>
      </c>
    </row>
    <row r="140" spans="1:18" x14ac:dyDescent="0.6">
      <c r="O140" s="8"/>
      <c r="P140" s="9">
        <f t="shared" si="58"/>
        <v>32214</v>
      </c>
      <c r="Q140">
        <f t="shared" si="56"/>
        <v>0</v>
      </c>
      <c r="R140">
        <f t="shared" si="57"/>
        <v>0</v>
      </c>
    </row>
    <row r="141" spans="1:18" x14ac:dyDescent="0.6">
      <c r="O141" s="8"/>
      <c r="P141" s="9">
        <f t="shared" si="58"/>
        <v>32215</v>
      </c>
      <c r="Q141">
        <f t="shared" si="56"/>
        <v>41</v>
      </c>
      <c r="R141">
        <f t="shared" si="57"/>
        <v>0</v>
      </c>
    </row>
    <row r="142" spans="1:18" x14ac:dyDescent="0.6">
      <c r="O142" s="8"/>
      <c r="P142" s="9">
        <f t="shared" si="58"/>
        <v>32216</v>
      </c>
      <c r="Q142">
        <f t="shared" si="56"/>
        <v>0</v>
      </c>
      <c r="R142">
        <f t="shared" si="57"/>
        <v>0</v>
      </c>
    </row>
    <row r="143" spans="1:18" x14ac:dyDescent="0.6">
      <c r="O143" s="8"/>
      <c r="P143" s="9">
        <f t="shared" si="58"/>
        <v>32217</v>
      </c>
      <c r="Q143">
        <f t="shared" si="56"/>
        <v>0</v>
      </c>
      <c r="R143">
        <f t="shared" si="57"/>
        <v>0</v>
      </c>
    </row>
    <row r="144" spans="1:18" x14ac:dyDescent="0.6">
      <c r="O144" s="8"/>
      <c r="P144" s="9">
        <f t="shared" si="58"/>
        <v>32218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32219</v>
      </c>
      <c r="Q145">
        <f t="shared" si="56"/>
        <v>0</v>
      </c>
      <c r="R145">
        <f t="shared" si="57"/>
        <v>0</v>
      </c>
    </row>
    <row r="146" spans="15:18" x14ac:dyDescent="0.6">
      <c r="O146" s="8"/>
      <c r="P146" s="9">
        <f t="shared" si="58"/>
        <v>32220</v>
      </c>
      <c r="Q146">
        <f t="shared" si="56"/>
        <v>0</v>
      </c>
      <c r="R146">
        <f t="shared" si="57"/>
        <v>0</v>
      </c>
    </row>
    <row r="147" spans="15:18" x14ac:dyDescent="0.6">
      <c r="O147" s="8"/>
      <c r="P147" s="9">
        <f t="shared" si="58"/>
        <v>32221</v>
      </c>
      <c r="Q147">
        <f t="shared" si="56"/>
        <v>7</v>
      </c>
      <c r="R147">
        <f t="shared" si="57"/>
        <v>0</v>
      </c>
    </row>
    <row r="148" spans="15:18" x14ac:dyDescent="0.6">
      <c r="O148" s="8"/>
      <c r="P148" s="9">
        <f t="shared" si="58"/>
        <v>32222</v>
      </c>
      <c r="Q148">
        <f t="shared" si="56"/>
        <v>25</v>
      </c>
      <c r="R148">
        <f t="shared" si="57"/>
        <v>0</v>
      </c>
    </row>
    <row r="149" spans="15:18" x14ac:dyDescent="0.6">
      <c r="O149" s="8"/>
      <c r="P149" s="9">
        <f t="shared" si="58"/>
        <v>32223</v>
      </c>
      <c r="Q149">
        <f t="shared" si="56"/>
        <v>0</v>
      </c>
      <c r="R149">
        <f t="shared" si="57"/>
        <v>0</v>
      </c>
    </row>
    <row r="150" spans="15:18" x14ac:dyDescent="0.6">
      <c r="O150" s="8"/>
      <c r="P150" s="9">
        <f t="shared" si="58"/>
        <v>32224</v>
      </c>
      <c r="Q150">
        <f t="shared" si="56"/>
        <v>6</v>
      </c>
      <c r="R150">
        <f t="shared" si="57"/>
        <v>0</v>
      </c>
    </row>
    <row r="151" spans="15:18" x14ac:dyDescent="0.6">
      <c r="O151" s="8"/>
      <c r="P151" s="9">
        <f t="shared" si="58"/>
        <v>32225</v>
      </c>
      <c r="Q151">
        <f t="shared" si="56"/>
        <v>43</v>
      </c>
      <c r="R151">
        <f t="shared" si="57"/>
        <v>0</v>
      </c>
    </row>
    <row r="152" spans="15:18" x14ac:dyDescent="0.6">
      <c r="O152" s="8"/>
      <c r="P152" s="9">
        <f t="shared" si="58"/>
        <v>32226</v>
      </c>
      <c r="Q152">
        <f t="shared" si="56"/>
        <v>13</v>
      </c>
      <c r="R152">
        <f t="shared" si="57"/>
        <v>0</v>
      </c>
    </row>
    <row r="153" spans="15:18" x14ac:dyDescent="0.6">
      <c r="O153" s="8"/>
      <c r="P153" s="9">
        <f t="shared" si="58"/>
        <v>32227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32228</v>
      </c>
      <c r="Q154">
        <f t="shared" si="56"/>
        <v>5</v>
      </c>
      <c r="R154">
        <f t="shared" si="57"/>
        <v>0</v>
      </c>
    </row>
    <row r="155" spans="15:18" x14ac:dyDescent="0.6">
      <c r="O155" s="8"/>
      <c r="P155" s="9">
        <f t="shared" si="58"/>
        <v>32229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32230</v>
      </c>
      <c r="Q156">
        <f t="shared" si="56"/>
        <v>0</v>
      </c>
      <c r="R156">
        <f t="shared" si="57"/>
        <v>0</v>
      </c>
    </row>
    <row r="157" spans="15:18" x14ac:dyDescent="0.6">
      <c r="O157" s="8"/>
      <c r="P157" s="9">
        <f t="shared" si="58"/>
        <v>32231</v>
      </c>
      <c r="Q157">
        <f t="shared" si="56"/>
        <v>24</v>
      </c>
      <c r="R157">
        <f t="shared" si="57"/>
        <v>0</v>
      </c>
    </row>
    <row r="158" spans="15:18" x14ac:dyDescent="0.6">
      <c r="O158" s="8"/>
      <c r="P158" s="9">
        <f t="shared" si="58"/>
        <v>32232</v>
      </c>
      <c r="Q158">
        <f t="shared" si="56"/>
        <v>7</v>
      </c>
      <c r="R158">
        <f t="shared" si="57"/>
        <v>0</v>
      </c>
    </row>
    <row r="159" spans="15:18" x14ac:dyDescent="0.6">
      <c r="O159" s="8"/>
      <c r="P159" s="9">
        <f t="shared" si="58"/>
        <v>32233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32234</v>
      </c>
      <c r="Q160">
        <f t="shared" ref="Q160:Q189" si="59">IF(E20="-","-",E20)</f>
        <v>0</v>
      </c>
      <c r="R160">
        <f t="shared" si="57"/>
        <v>0</v>
      </c>
    </row>
    <row r="161" spans="15:18" x14ac:dyDescent="0.6">
      <c r="O161" s="8"/>
      <c r="P161" s="9">
        <f t="shared" si="58"/>
        <v>32235</v>
      </c>
      <c r="Q161">
        <f t="shared" si="59"/>
        <v>0</v>
      </c>
      <c r="R161">
        <f t="shared" si="57"/>
        <v>0</v>
      </c>
    </row>
    <row r="162" spans="15:18" x14ac:dyDescent="0.6">
      <c r="O162" s="8"/>
      <c r="P162" s="9">
        <f t="shared" si="58"/>
        <v>32236</v>
      </c>
      <c r="Q162">
        <f t="shared" si="59"/>
        <v>6</v>
      </c>
      <c r="R162">
        <f t="shared" si="57"/>
        <v>0</v>
      </c>
    </row>
    <row r="163" spans="15:18" x14ac:dyDescent="0.6">
      <c r="O163" s="8"/>
      <c r="P163" s="9">
        <f t="shared" si="58"/>
        <v>32237</v>
      </c>
      <c r="Q163">
        <f t="shared" si="59"/>
        <v>0</v>
      </c>
      <c r="R163">
        <f t="shared" si="57"/>
        <v>0</v>
      </c>
    </row>
    <row r="164" spans="15:18" x14ac:dyDescent="0.6">
      <c r="O164" s="8"/>
      <c r="P164" s="9">
        <f t="shared" si="58"/>
        <v>32238</v>
      </c>
      <c r="Q164">
        <f t="shared" si="59"/>
        <v>0</v>
      </c>
      <c r="R164">
        <f t="shared" si="57"/>
        <v>0</v>
      </c>
    </row>
    <row r="165" spans="15:18" x14ac:dyDescent="0.6">
      <c r="O165" s="8"/>
      <c r="P165" s="9">
        <f t="shared" si="58"/>
        <v>32239</v>
      </c>
      <c r="Q165">
        <f t="shared" si="59"/>
        <v>0</v>
      </c>
      <c r="R165">
        <f t="shared" si="57"/>
        <v>0</v>
      </c>
    </row>
    <row r="166" spans="15:18" x14ac:dyDescent="0.6">
      <c r="O166" s="8"/>
      <c r="P166" s="9">
        <f t="shared" si="58"/>
        <v>32240</v>
      </c>
      <c r="Q166">
        <f t="shared" si="59"/>
        <v>4</v>
      </c>
      <c r="R166">
        <f t="shared" si="57"/>
        <v>0</v>
      </c>
    </row>
    <row r="167" spans="15:18" x14ac:dyDescent="0.6">
      <c r="O167" s="8"/>
      <c r="P167" s="9">
        <f t="shared" si="58"/>
        <v>32241</v>
      </c>
      <c r="Q167">
        <f t="shared" si="59"/>
        <v>0</v>
      </c>
      <c r="R167">
        <f t="shared" si="57"/>
        <v>0</v>
      </c>
    </row>
    <row r="168" spans="15:18" x14ac:dyDescent="0.6">
      <c r="O168" s="8"/>
      <c r="P168" s="9">
        <f t="shared" si="58"/>
        <v>32242</v>
      </c>
      <c r="Q168">
        <f t="shared" si="59"/>
        <v>3</v>
      </c>
      <c r="R168">
        <f t="shared" si="57"/>
        <v>0</v>
      </c>
    </row>
    <row r="169" spans="15:18" x14ac:dyDescent="0.6">
      <c r="O169" s="8"/>
      <c r="P169" s="9">
        <f t="shared" si="58"/>
        <v>32243</v>
      </c>
      <c r="Q169">
        <f t="shared" si="59"/>
        <v>0</v>
      </c>
      <c r="R169">
        <f t="shared" si="57"/>
        <v>0</v>
      </c>
    </row>
    <row r="170" spans="15:18" x14ac:dyDescent="0.6">
      <c r="O170" s="8"/>
      <c r="P170" s="9">
        <f t="shared" si="58"/>
        <v>32244</v>
      </c>
      <c r="Q170">
        <f t="shared" si="59"/>
        <v>0</v>
      </c>
      <c r="R170">
        <f t="shared" si="57"/>
        <v>0</v>
      </c>
    </row>
    <row r="171" spans="15:18" x14ac:dyDescent="0.6">
      <c r="O171" s="8"/>
      <c r="P171" s="9">
        <f t="shared" si="58"/>
        <v>32245</v>
      </c>
      <c r="Q171">
        <f t="shared" si="59"/>
        <v>3</v>
      </c>
      <c r="R171">
        <f t="shared" si="57"/>
        <v>0</v>
      </c>
    </row>
    <row r="172" spans="15:18" x14ac:dyDescent="0.6">
      <c r="O172" s="8"/>
      <c r="P172" s="9">
        <f t="shared" si="58"/>
        <v>32246</v>
      </c>
      <c r="Q172">
        <f t="shared" si="59"/>
        <v>0</v>
      </c>
      <c r="R172">
        <f t="shared" si="57"/>
        <v>0</v>
      </c>
    </row>
    <row r="173" spans="15:18" x14ac:dyDescent="0.6">
      <c r="O173" s="8"/>
      <c r="P173" s="9">
        <f t="shared" si="58"/>
        <v>32247</v>
      </c>
      <c r="Q173">
        <f t="shared" si="59"/>
        <v>0</v>
      </c>
      <c r="R173">
        <f t="shared" si="57"/>
        <v>0</v>
      </c>
    </row>
    <row r="174" spans="15:18" x14ac:dyDescent="0.6">
      <c r="O174" s="8"/>
      <c r="P174" s="9">
        <f t="shared" si="58"/>
        <v>32248</v>
      </c>
      <c r="Q174">
        <f t="shared" si="59"/>
        <v>0</v>
      </c>
      <c r="R174">
        <f t="shared" si="57"/>
        <v>0</v>
      </c>
    </row>
    <row r="175" spans="15:18" x14ac:dyDescent="0.6">
      <c r="O175" s="8"/>
      <c r="P175" s="9">
        <f t="shared" si="58"/>
        <v>32249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32250</v>
      </c>
      <c r="Q176">
        <f t="shared" si="59"/>
        <v>0</v>
      </c>
      <c r="R176">
        <f t="shared" si="57"/>
        <v>0</v>
      </c>
    </row>
    <row r="177" spans="15:18" x14ac:dyDescent="0.6">
      <c r="O177" s="8"/>
      <c r="P177" s="9">
        <f t="shared" si="58"/>
        <v>32251</v>
      </c>
      <c r="Q177">
        <f t="shared" si="59"/>
        <v>4</v>
      </c>
      <c r="R177">
        <f t="shared" si="57"/>
        <v>0</v>
      </c>
    </row>
    <row r="178" spans="15:18" x14ac:dyDescent="0.6">
      <c r="O178" s="8"/>
      <c r="P178" s="9">
        <f t="shared" si="58"/>
        <v>32252</v>
      </c>
      <c r="Q178">
        <f t="shared" si="59"/>
        <v>29</v>
      </c>
      <c r="R178">
        <f t="shared" si="57"/>
        <v>0</v>
      </c>
    </row>
    <row r="179" spans="15:18" x14ac:dyDescent="0.6">
      <c r="O179" s="8"/>
      <c r="P179" s="9">
        <f t="shared" si="58"/>
        <v>32253</v>
      </c>
      <c r="Q179">
        <f t="shared" si="59"/>
        <v>56</v>
      </c>
      <c r="R179">
        <f t="shared" si="57"/>
        <v>0</v>
      </c>
    </row>
    <row r="180" spans="15:18" x14ac:dyDescent="0.6">
      <c r="O180" s="8"/>
      <c r="P180" s="9">
        <f t="shared" si="58"/>
        <v>32254</v>
      </c>
      <c r="Q180">
        <f t="shared" si="59"/>
        <v>4</v>
      </c>
      <c r="R180">
        <f t="shared" si="57"/>
        <v>0</v>
      </c>
    </row>
    <row r="181" spans="15:18" x14ac:dyDescent="0.6">
      <c r="O181" s="8"/>
      <c r="P181" s="9">
        <f t="shared" si="58"/>
        <v>32255</v>
      </c>
      <c r="Q181">
        <f t="shared" si="59"/>
        <v>0</v>
      </c>
      <c r="R181">
        <f t="shared" si="57"/>
        <v>0</v>
      </c>
    </row>
    <row r="182" spans="15:18" x14ac:dyDescent="0.6">
      <c r="O182" s="8"/>
      <c r="P182" s="9">
        <f t="shared" si="58"/>
        <v>32256</v>
      </c>
      <c r="Q182">
        <f t="shared" si="59"/>
        <v>0</v>
      </c>
      <c r="R182">
        <f t="shared" si="57"/>
        <v>0</v>
      </c>
    </row>
    <row r="183" spans="15:18" x14ac:dyDescent="0.6">
      <c r="O183" s="8"/>
      <c r="P183" s="9">
        <f t="shared" si="58"/>
        <v>32257</v>
      </c>
      <c r="Q183">
        <f t="shared" si="59"/>
        <v>0</v>
      </c>
      <c r="R183">
        <f t="shared" si="57"/>
        <v>0</v>
      </c>
    </row>
    <row r="184" spans="15:18" x14ac:dyDescent="0.6">
      <c r="O184" s="8"/>
      <c r="P184" s="9">
        <f t="shared" si="58"/>
        <v>32258</v>
      </c>
      <c r="Q184">
        <f t="shared" si="59"/>
        <v>0</v>
      </c>
      <c r="R184">
        <f t="shared" si="57"/>
        <v>0</v>
      </c>
    </row>
    <row r="185" spans="15:18" x14ac:dyDescent="0.6">
      <c r="O185" s="8"/>
      <c r="P185" s="9">
        <f t="shared" si="58"/>
        <v>32259</v>
      </c>
      <c r="Q185">
        <f t="shared" si="59"/>
        <v>0</v>
      </c>
      <c r="R185">
        <f t="shared" si="57"/>
        <v>0</v>
      </c>
    </row>
    <row r="186" spans="15:18" x14ac:dyDescent="0.6">
      <c r="O186" s="8"/>
      <c r="P186" s="9">
        <f t="shared" si="58"/>
        <v>32260</v>
      </c>
      <c r="Q186">
        <f t="shared" si="59"/>
        <v>0</v>
      </c>
      <c r="R186">
        <f t="shared" si="57"/>
        <v>0</v>
      </c>
    </row>
    <row r="187" spans="15:18" x14ac:dyDescent="0.6">
      <c r="O187" s="8"/>
      <c r="P187" s="9">
        <f t="shared" si="58"/>
        <v>32261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32262</v>
      </c>
      <c r="Q188">
        <f t="shared" si="59"/>
        <v>0</v>
      </c>
      <c r="R188">
        <f t="shared" si="57"/>
        <v>0</v>
      </c>
    </row>
    <row r="189" spans="15:18" x14ac:dyDescent="0.6">
      <c r="O189" s="8"/>
      <c r="P189" s="9">
        <f t="shared" si="58"/>
        <v>32263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32264</v>
      </c>
      <c r="Q190">
        <f t="shared" ref="Q190:Q220" si="60">IF(F20="-","-",F20)</f>
        <v>0</v>
      </c>
      <c r="R190">
        <f t="shared" si="57"/>
        <v>0</v>
      </c>
    </row>
    <row r="191" spans="15:18" x14ac:dyDescent="0.6">
      <c r="O191" s="8"/>
      <c r="P191" s="9">
        <f t="shared" si="58"/>
        <v>32265</v>
      </c>
      <c r="Q191">
        <f t="shared" si="60"/>
        <v>0</v>
      </c>
      <c r="R191">
        <f t="shared" si="57"/>
        <v>0</v>
      </c>
    </row>
    <row r="192" spans="15:18" x14ac:dyDescent="0.6">
      <c r="O192" s="8"/>
      <c r="P192" s="9">
        <f t="shared" si="58"/>
        <v>32266</v>
      </c>
      <c r="Q192">
        <f t="shared" si="60"/>
        <v>0</v>
      </c>
      <c r="R192">
        <f t="shared" si="57"/>
        <v>0</v>
      </c>
    </row>
    <row r="193" spans="15:18" x14ac:dyDescent="0.6">
      <c r="O193" s="8"/>
      <c r="P193" s="9">
        <f t="shared" si="58"/>
        <v>32267</v>
      </c>
      <c r="Q193">
        <f t="shared" si="60"/>
        <v>22</v>
      </c>
      <c r="R193">
        <f t="shared" si="57"/>
        <v>0</v>
      </c>
    </row>
    <row r="194" spans="15:18" x14ac:dyDescent="0.6">
      <c r="O194" s="8"/>
      <c r="P194" s="9">
        <f t="shared" si="58"/>
        <v>32268</v>
      </c>
      <c r="Q194">
        <f t="shared" si="60"/>
        <v>1</v>
      </c>
      <c r="R194">
        <f t="shared" si="57"/>
        <v>0</v>
      </c>
    </row>
    <row r="195" spans="15:18" x14ac:dyDescent="0.6">
      <c r="O195" s="8"/>
      <c r="P195" s="9">
        <f t="shared" si="58"/>
        <v>32269</v>
      </c>
      <c r="Q195">
        <f t="shared" si="60"/>
        <v>4</v>
      </c>
      <c r="R195">
        <f t="shared" si="57"/>
        <v>0</v>
      </c>
    </row>
    <row r="196" spans="15:18" x14ac:dyDescent="0.6">
      <c r="O196" s="8"/>
      <c r="P196" s="9">
        <f t="shared" si="58"/>
        <v>32270</v>
      </c>
      <c r="Q196">
        <f t="shared" si="60"/>
        <v>82</v>
      </c>
      <c r="R196">
        <f t="shared" si="57"/>
        <v>0</v>
      </c>
    </row>
    <row r="197" spans="15:18" x14ac:dyDescent="0.6">
      <c r="O197" s="8"/>
      <c r="P197" s="9">
        <f t="shared" si="58"/>
        <v>32271</v>
      </c>
      <c r="Q197">
        <f t="shared" si="60"/>
        <v>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32272</v>
      </c>
      <c r="Q198">
        <f t="shared" si="60"/>
        <v>2</v>
      </c>
      <c r="R198">
        <f t="shared" si="61"/>
        <v>0</v>
      </c>
    </row>
    <row r="199" spans="15:18" x14ac:dyDescent="0.6">
      <c r="O199" s="8"/>
      <c r="P199" s="9">
        <f t="shared" si="62"/>
        <v>32273</v>
      </c>
      <c r="Q199">
        <f t="shared" si="60"/>
        <v>3</v>
      </c>
      <c r="R199">
        <f t="shared" si="61"/>
        <v>0</v>
      </c>
    </row>
    <row r="200" spans="15:18" x14ac:dyDescent="0.6">
      <c r="O200" s="8"/>
      <c r="P200" s="9">
        <f t="shared" si="62"/>
        <v>32274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32275</v>
      </c>
      <c r="Q201">
        <f t="shared" si="60"/>
        <v>16</v>
      </c>
      <c r="R201">
        <f t="shared" si="61"/>
        <v>0</v>
      </c>
    </row>
    <row r="202" spans="15:18" x14ac:dyDescent="0.6">
      <c r="O202" s="8"/>
      <c r="P202" s="9">
        <f t="shared" si="62"/>
        <v>32276</v>
      </c>
      <c r="Q202">
        <f t="shared" si="60"/>
        <v>0</v>
      </c>
      <c r="R202">
        <f t="shared" si="61"/>
        <v>0</v>
      </c>
    </row>
    <row r="203" spans="15:18" x14ac:dyDescent="0.6">
      <c r="O203" s="8"/>
      <c r="P203" s="9">
        <f t="shared" si="62"/>
        <v>32277</v>
      </c>
      <c r="Q203">
        <f t="shared" si="60"/>
        <v>35</v>
      </c>
      <c r="R203">
        <f t="shared" si="61"/>
        <v>0</v>
      </c>
    </row>
    <row r="204" spans="15:18" x14ac:dyDescent="0.6">
      <c r="O204" s="8"/>
      <c r="P204" s="9">
        <f t="shared" si="62"/>
        <v>32278</v>
      </c>
      <c r="Q204">
        <f t="shared" si="60"/>
        <v>5</v>
      </c>
      <c r="R204">
        <f t="shared" si="61"/>
        <v>0</v>
      </c>
    </row>
    <row r="205" spans="15:18" x14ac:dyDescent="0.6">
      <c r="O205" s="8"/>
      <c r="P205" s="9">
        <f t="shared" si="62"/>
        <v>32279</v>
      </c>
      <c r="Q205">
        <f t="shared" si="60"/>
        <v>0</v>
      </c>
      <c r="R205">
        <f t="shared" si="61"/>
        <v>0</v>
      </c>
    </row>
    <row r="206" spans="15:18" x14ac:dyDescent="0.6">
      <c r="O206" s="8"/>
      <c r="P206" s="9">
        <f t="shared" si="62"/>
        <v>32280</v>
      </c>
      <c r="Q206">
        <f t="shared" si="60"/>
        <v>0</v>
      </c>
      <c r="R206">
        <f t="shared" si="61"/>
        <v>0</v>
      </c>
    </row>
    <row r="207" spans="15:18" x14ac:dyDescent="0.6">
      <c r="O207" s="8"/>
      <c r="P207" s="9">
        <f t="shared" si="62"/>
        <v>32281</v>
      </c>
      <c r="Q207">
        <f t="shared" si="60"/>
        <v>0</v>
      </c>
      <c r="R207">
        <f t="shared" si="61"/>
        <v>0</v>
      </c>
    </row>
    <row r="208" spans="15:18" x14ac:dyDescent="0.6">
      <c r="O208" s="8"/>
      <c r="P208" s="9">
        <f t="shared" si="62"/>
        <v>32282</v>
      </c>
      <c r="Q208">
        <f t="shared" si="60"/>
        <v>0</v>
      </c>
      <c r="R208">
        <f t="shared" si="61"/>
        <v>0</v>
      </c>
    </row>
    <row r="209" spans="15:18" x14ac:dyDescent="0.6">
      <c r="O209" s="8"/>
      <c r="P209" s="9">
        <f t="shared" si="62"/>
        <v>32283</v>
      </c>
      <c r="Q209">
        <f t="shared" si="60"/>
        <v>0</v>
      </c>
      <c r="R209">
        <f t="shared" si="61"/>
        <v>0</v>
      </c>
    </row>
    <row r="210" spans="15:18" x14ac:dyDescent="0.6">
      <c r="O210" s="8"/>
      <c r="P210" s="9">
        <f t="shared" si="62"/>
        <v>32284</v>
      </c>
      <c r="Q210">
        <f t="shared" si="60"/>
        <v>3</v>
      </c>
      <c r="R210">
        <f t="shared" si="61"/>
        <v>0</v>
      </c>
    </row>
    <row r="211" spans="15:18" x14ac:dyDescent="0.6">
      <c r="O211" s="8"/>
      <c r="P211" s="9">
        <f t="shared" si="62"/>
        <v>32285</v>
      </c>
      <c r="Q211">
        <f t="shared" si="60"/>
        <v>0</v>
      </c>
      <c r="R211">
        <f t="shared" si="61"/>
        <v>0</v>
      </c>
    </row>
    <row r="212" spans="15:18" x14ac:dyDescent="0.6">
      <c r="O212" s="8"/>
      <c r="P212" s="9">
        <f t="shared" si="62"/>
        <v>32286</v>
      </c>
      <c r="Q212">
        <f t="shared" si="60"/>
        <v>23</v>
      </c>
      <c r="R212">
        <f t="shared" si="61"/>
        <v>0</v>
      </c>
    </row>
    <row r="213" spans="15:18" x14ac:dyDescent="0.6">
      <c r="O213" s="8"/>
      <c r="P213" s="9">
        <f t="shared" si="62"/>
        <v>32287</v>
      </c>
      <c r="Q213">
        <f t="shared" si="60"/>
        <v>0</v>
      </c>
      <c r="R213">
        <f t="shared" si="61"/>
        <v>0</v>
      </c>
    </row>
    <row r="214" spans="15:18" x14ac:dyDescent="0.6">
      <c r="O214" s="8"/>
      <c r="P214" s="9">
        <f t="shared" si="62"/>
        <v>32288</v>
      </c>
      <c r="Q214">
        <f t="shared" si="60"/>
        <v>8</v>
      </c>
      <c r="R214">
        <f t="shared" si="61"/>
        <v>0</v>
      </c>
    </row>
    <row r="215" spans="15:18" x14ac:dyDescent="0.6">
      <c r="O215" s="8"/>
      <c r="P215" s="9">
        <f t="shared" si="62"/>
        <v>32289</v>
      </c>
      <c r="Q215">
        <f t="shared" si="60"/>
        <v>1</v>
      </c>
      <c r="R215">
        <f t="shared" si="61"/>
        <v>0</v>
      </c>
    </row>
    <row r="216" spans="15:18" x14ac:dyDescent="0.6">
      <c r="O216" s="8"/>
      <c r="P216" s="9">
        <f t="shared" si="62"/>
        <v>32290</v>
      </c>
      <c r="Q216">
        <f t="shared" si="60"/>
        <v>0</v>
      </c>
      <c r="R216">
        <f t="shared" si="61"/>
        <v>0</v>
      </c>
    </row>
    <row r="217" spans="15:18" x14ac:dyDescent="0.6">
      <c r="O217" s="8"/>
      <c r="P217" s="9">
        <f t="shared" si="62"/>
        <v>32291</v>
      </c>
      <c r="Q217">
        <f t="shared" si="60"/>
        <v>0</v>
      </c>
      <c r="R217">
        <f t="shared" si="61"/>
        <v>0</v>
      </c>
    </row>
    <row r="218" spans="15:18" x14ac:dyDescent="0.6">
      <c r="O218" s="8"/>
      <c r="P218" s="9">
        <f t="shared" si="62"/>
        <v>32292</v>
      </c>
      <c r="Q218">
        <f t="shared" si="60"/>
        <v>23</v>
      </c>
      <c r="R218">
        <f t="shared" si="61"/>
        <v>0</v>
      </c>
    </row>
    <row r="219" spans="15:18" x14ac:dyDescent="0.6">
      <c r="O219" s="8"/>
      <c r="P219" s="9">
        <f t="shared" si="62"/>
        <v>32293</v>
      </c>
      <c r="Q219">
        <f t="shared" si="60"/>
        <v>0</v>
      </c>
      <c r="R219">
        <f t="shared" si="61"/>
        <v>0</v>
      </c>
    </row>
    <row r="220" spans="15:18" x14ac:dyDescent="0.6">
      <c r="O220" s="8"/>
      <c r="P220" s="9">
        <f t="shared" si="62"/>
        <v>32294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32295</v>
      </c>
      <c r="Q221">
        <f t="shared" ref="Q221:Q250" si="63">IF(G20="-","-",G20)</f>
        <v>0</v>
      </c>
      <c r="R221">
        <f t="shared" si="61"/>
        <v>0</v>
      </c>
    </row>
    <row r="222" spans="15:18" x14ac:dyDescent="0.6">
      <c r="O222" s="8"/>
      <c r="P222" s="9">
        <f t="shared" si="62"/>
        <v>32296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32297</v>
      </c>
      <c r="Q223">
        <f t="shared" si="63"/>
        <v>0</v>
      </c>
      <c r="R223">
        <f t="shared" si="61"/>
        <v>0</v>
      </c>
    </row>
    <row r="224" spans="15:18" x14ac:dyDescent="0.6">
      <c r="O224" s="8"/>
      <c r="P224" s="9">
        <f t="shared" si="62"/>
        <v>32298</v>
      </c>
      <c r="Q224">
        <f t="shared" si="63"/>
        <v>0</v>
      </c>
      <c r="R224">
        <f t="shared" si="61"/>
        <v>0</v>
      </c>
    </row>
    <row r="225" spans="15:18" x14ac:dyDescent="0.6">
      <c r="O225" s="8"/>
      <c r="P225" s="9">
        <f t="shared" si="62"/>
        <v>32299</v>
      </c>
      <c r="Q225">
        <f t="shared" si="63"/>
        <v>0</v>
      </c>
      <c r="R225">
        <f t="shared" si="61"/>
        <v>0</v>
      </c>
    </row>
    <row r="226" spans="15:18" x14ac:dyDescent="0.6">
      <c r="O226" s="8"/>
      <c r="P226" s="9">
        <f t="shared" si="62"/>
        <v>32300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32301</v>
      </c>
      <c r="Q227">
        <f t="shared" si="63"/>
        <v>0</v>
      </c>
      <c r="R227">
        <f t="shared" si="61"/>
        <v>0</v>
      </c>
    </row>
    <row r="228" spans="15:18" x14ac:dyDescent="0.6">
      <c r="O228" s="8"/>
      <c r="P228" s="9">
        <f t="shared" si="62"/>
        <v>32302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32303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32304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32305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32306</v>
      </c>
      <c r="Q232">
        <f t="shared" si="63"/>
        <v>0</v>
      </c>
      <c r="R232">
        <f t="shared" si="61"/>
        <v>0</v>
      </c>
    </row>
    <row r="233" spans="15:18" x14ac:dyDescent="0.6">
      <c r="O233" s="8"/>
      <c r="P233" s="9">
        <f t="shared" si="62"/>
        <v>32307</v>
      </c>
      <c r="Q233">
        <f t="shared" si="63"/>
        <v>0</v>
      </c>
      <c r="R233">
        <f t="shared" si="61"/>
        <v>0</v>
      </c>
    </row>
    <row r="234" spans="15:18" x14ac:dyDescent="0.6">
      <c r="O234" s="8"/>
      <c r="P234" s="9">
        <f t="shared" si="62"/>
        <v>32308</v>
      </c>
      <c r="Q234">
        <f t="shared" si="63"/>
        <v>0</v>
      </c>
      <c r="R234">
        <f t="shared" si="61"/>
        <v>0</v>
      </c>
    </row>
    <row r="235" spans="15:18" x14ac:dyDescent="0.6">
      <c r="O235" s="8"/>
      <c r="P235" s="9">
        <f t="shared" si="62"/>
        <v>32309</v>
      </c>
      <c r="Q235">
        <f t="shared" si="63"/>
        <v>28</v>
      </c>
      <c r="R235">
        <f t="shared" si="61"/>
        <v>0</v>
      </c>
    </row>
    <row r="236" spans="15:18" x14ac:dyDescent="0.6">
      <c r="O236" s="8"/>
      <c r="P236" s="9">
        <f t="shared" si="62"/>
        <v>32310</v>
      </c>
      <c r="Q236">
        <f t="shared" si="63"/>
        <v>11</v>
      </c>
      <c r="R236">
        <f t="shared" si="61"/>
        <v>0</v>
      </c>
    </row>
    <row r="237" spans="15:18" x14ac:dyDescent="0.6">
      <c r="O237" s="8"/>
      <c r="P237" s="9">
        <f t="shared" si="62"/>
        <v>32311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32312</v>
      </c>
      <c r="Q238">
        <f t="shared" si="63"/>
        <v>0</v>
      </c>
      <c r="R238">
        <f t="shared" si="61"/>
        <v>0</v>
      </c>
    </row>
    <row r="239" spans="15:18" x14ac:dyDescent="0.6">
      <c r="O239" s="8"/>
      <c r="P239" s="9">
        <f t="shared" si="62"/>
        <v>32313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32314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32315</v>
      </c>
      <c r="Q241">
        <f t="shared" si="63"/>
        <v>0</v>
      </c>
      <c r="R241">
        <f t="shared" si="61"/>
        <v>0</v>
      </c>
    </row>
    <row r="242" spans="15:18" x14ac:dyDescent="0.6">
      <c r="O242" s="8"/>
      <c r="P242" s="9">
        <f t="shared" si="62"/>
        <v>32316</v>
      </c>
      <c r="Q242">
        <f t="shared" si="63"/>
        <v>0</v>
      </c>
      <c r="R242">
        <f t="shared" si="61"/>
        <v>0</v>
      </c>
    </row>
    <row r="243" spans="15:18" x14ac:dyDescent="0.6">
      <c r="O243" s="8"/>
      <c r="P243" s="9">
        <f t="shared" si="62"/>
        <v>32317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32318</v>
      </c>
      <c r="Q244">
        <f t="shared" si="63"/>
        <v>0</v>
      </c>
      <c r="R244">
        <f t="shared" si="61"/>
        <v>0</v>
      </c>
    </row>
    <row r="245" spans="15:18" x14ac:dyDescent="0.6">
      <c r="O245" s="8"/>
      <c r="P245" s="9">
        <f t="shared" si="62"/>
        <v>32319</v>
      </c>
      <c r="Q245">
        <f t="shared" si="63"/>
        <v>4</v>
      </c>
      <c r="R245">
        <f t="shared" si="61"/>
        <v>0</v>
      </c>
    </row>
    <row r="246" spans="15:18" x14ac:dyDescent="0.6">
      <c r="O246" s="8"/>
      <c r="P246" s="9">
        <f t="shared" si="62"/>
        <v>32320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32321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32322</v>
      </c>
      <c r="Q248">
        <f t="shared" si="63"/>
        <v>0</v>
      </c>
      <c r="R248">
        <f t="shared" si="61"/>
        <v>0</v>
      </c>
    </row>
    <row r="249" spans="15:18" x14ac:dyDescent="0.6">
      <c r="O249" s="8"/>
      <c r="P249" s="9">
        <f t="shared" si="62"/>
        <v>32323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32324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32325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32326</v>
      </c>
      <c r="Q252">
        <f t="shared" si="64"/>
        <v>0</v>
      </c>
      <c r="R252">
        <f t="shared" si="61"/>
        <v>0</v>
      </c>
    </row>
    <row r="253" spans="15:18" x14ac:dyDescent="0.6">
      <c r="O253" s="8"/>
      <c r="P253" s="9">
        <f t="shared" si="62"/>
        <v>32327</v>
      </c>
      <c r="Q253">
        <f t="shared" si="64"/>
        <v>0</v>
      </c>
      <c r="R253">
        <f t="shared" si="61"/>
        <v>0</v>
      </c>
    </row>
    <row r="254" spans="15:18" x14ac:dyDescent="0.6">
      <c r="O254" s="8"/>
      <c r="P254" s="9">
        <f t="shared" si="62"/>
        <v>32328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32329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32330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32331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32332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32333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32334</v>
      </c>
      <c r="Q260">
        <f t="shared" si="64"/>
        <v>0</v>
      </c>
      <c r="R260">
        <f t="shared" si="61"/>
        <v>0</v>
      </c>
    </row>
    <row r="261" spans="15:18" x14ac:dyDescent="0.6">
      <c r="O261" s="8"/>
      <c r="P261" s="9">
        <f t="shared" si="62"/>
        <v>32335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32336</v>
      </c>
      <c r="Q262">
        <f t="shared" si="64"/>
        <v>0</v>
      </c>
      <c r="R262">
        <f t="shared" si="65"/>
        <v>0</v>
      </c>
    </row>
    <row r="263" spans="15:18" x14ac:dyDescent="0.6">
      <c r="O263" s="8"/>
      <c r="P263" s="9">
        <f t="shared" si="66"/>
        <v>32337</v>
      </c>
      <c r="Q263">
        <f t="shared" si="64"/>
        <v>0</v>
      </c>
      <c r="R263">
        <f t="shared" si="65"/>
        <v>0</v>
      </c>
    </row>
    <row r="264" spans="15:18" x14ac:dyDescent="0.6">
      <c r="O264" s="8"/>
      <c r="P264" s="9">
        <f t="shared" si="66"/>
        <v>32338</v>
      </c>
      <c r="Q264">
        <f t="shared" si="64"/>
        <v>0</v>
      </c>
      <c r="R264">
        <f t="shared" si="65"/>
        <v>0</v>
      </c>
    </row>
    <row r="265" spans="15:18" x14ac:dyDescent="0.6">
      <c r="O265" s="8"/>
      <c r="P265" s="9">
        <f t="shared" si="66"/>
        <v>32339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32340</v>
      </c>
      <c r="Q266">
        <f t="shared" si="64"/>
        <v>0</v>
      </c>
      <c r="R266">
        <f t="shared" si="65"/>
        <v>0</v>
      </c>
    </row>
    <row r="267" spans="15:18" x14ac:dyDescent="0.6">
      <c r="O267" s="8"/>
      <c r="P267" s="9">
        <f t="shared" si="66"/>
        <v>32341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32342</v>
      </c>
      <c r="Q268">
        <f t="shared" si="64"/>
        <v>0</v>
      </c>
      <c r="R268">
        <f t="shared" si="65"/>
        <v>0</v>
      </c>
    </row>
    <row r="269" spans="15:18" x14ac:dyDescent="0.6">
      <c r="O269" s="8"/>
      <c r="P269" s="9">
        <f t="shared" si="66"/>
        <v>32343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32344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32345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32346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32347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32348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32349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32350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32351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32352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32353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32354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32355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32356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32357</v>
      </c>
      <c r="Q283">
        <f t="shared" si="67"/>
        <v>0</v>
      </c>
      <c r="R283">
        <f t="shared" si="65"/>
        <v>0</v>
      </c>
    </row>
    <row r="284" spans="15:18" x14ac:dyDescent="0.6">
      <c r="O284" s="8"/>
      <c r="P284" s="9">
        <f t="shared" si="66"/>
        <v>32358</v>
      </c>
      <c r="Q284">
        <f t="shared" si="67"/>
        <v>0</v>
      </c>
      <c r="R284">
        <f t="shared" si="65"/>
        <v>0</v>
      </c>
    </row>
    <row r="285" spans="15:18" x14ac:dyDescent="0.6">
      <c r="O285" s="8"/>
      <c r="P285" s="9">
        <f t="shared" si="66"/>
        <v>32359</v>
      </c>
      <c r="Q285">
        <f t="shared" si="67"/>
        <v>17</v>
      </c>
      <c r="R285">
        <f t="shared" si="65"/>
        <v>0</v>
      </c>
    </row>
    <row r="286" spans="15:18" x14ac:dyDescent="0.6">
      <c r="O286" s="8"/>
      <c r="P286" s="9">
        <f t="shared" si="66"/>
        <v>32360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32361</v>
      </c>
      <c r="Q287">
        <f t="shared" si="67"/>
        <v>44</v>
      </c>
      <c r="R287">
        <f t="shared" si="65"/>
        <v>0</v>
      </c>
    </row>
    <row r="288" spans="15:18" x14ac:dyDescent="0.6">
      <c r="O288" s="8"/>
      <c r="P288" s="9">
        <f t="shared" si="66"/>
        <v>32362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32363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32364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32365</v>
      </c>
      <c r="Q291">
        <f t="shared" si="67"/>
        <v>0</v>
      </c>
      <c r="R291">
        <f t="shared" si="65"/>
        <v>0</v>
      </c>
    </row>
    <row r="292" spans="15:18" x14ac:dyDescent="0.6">
      <c r="O292" s="8"/>
      <c r="P292" s="9">
        <f t="shared" si="66"/>
        <v>32366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32367</v>
      </c>
      <c r="Q293">
        <f t="shared" si="67"/>
        <v>0</v>
      </c>
      <c r="R293">
        <f t="shared" si="65"/>
        <v>0</v>
      </c>
    </row>
    <row r="294" spans="15:18" x14ac:dyDescent="0.6">
      <c r="O294" s="8"/>
      <c r="P294" s="9">
        <f t="shared" si="66"/>
        <v>32368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32369</v>
      </c>
      <c r="Q295">
        <f t="shared" si="67"/>
        <v>0</v>
      </c>
      <c r="R295">
        <f t="shared" si="65"/>
        <v>0</v>
      </c>
    </row>
    <row r="296" spans="15:18" x14ac:dyDescent="0.6">
      <c r="O296" s="8"/>
      <c r="P296" s="9">
        <f t="shared" si="66"/>
        <v>32370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32371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32372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32373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32374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32375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32376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32377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32378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32379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32380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32381</v>
      </c>
      <c r="Q307">
        <f t="shared" si="67"/>
        <v>0</v>
      </c>
      <c r="R307">
        <f t="shared" si="65"/>
        <v>0</v>
      </c>
    </row>
    <row r="308" spans="15:18" x14ac:dyDescent="0.6">
      <c r="O308" s="8"/>
      <c r="P308" s="9">
        <f t="shared" si="66"/>
        <v>32382</v>
      </c>
      <c r="Q308">
        <f t="shared" si="67"/>
        <v>0</v>
      </c>
      <c r="R308">
        <f t="shared" si="65"/>
        <v>0</v>
      </c>
    </row>
    <row r="309" spans="15:18" x14ac:dyDescent="0.6">
      <c r="O309" s="8"/>
      <c r="P309" s="9">
        <f t="shared" si="66"/>
        <v>32383</v>
      </c>
      <c r="Q309">
        <f t="shared" si="67"/>
        <v>0</v>
      </c>
      <c r="R309">
        <f t="shared" si="65"/>
        <v>0</v>
      </c>
    </row>
    <row r="310" spans="15:18" x14ac:dyDescent="0.6">
      <c r="O310" s="8"/>
      <c r="P310" s="9">
        <f t="shared" si="66"/>
        <v>32384</v>
      </c>
      <c r="Q310">
        <f t="shared" si="67"/>
        <v>0</v>
      </c>
      <c r="R310">
        <f t="shared" si="65"/>
        <v>0</v>
      </c>
    </row>
    <row r="311" spans="15:18" x14ac:dyDescent="0.6">
      <c r="O311" s="8"/>
      <c r="P311" s="9">
        <f t="shared" si="66"/>
        <v>32385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32386</v>
      </c>
      <c r="Q312">
        <f t="shared" si="67"/>
        <v>0</v>
      </c>
      <c r="R312">
        <f t="shared" si="65"/>
        <v>0</v>
      </c>
    </row>
    <row r="313" spans="15:18" x14ac:dyDescent="0.6">
      <c r="O313" s="8"/>
      <c r="P313" s="9">
        <f t="shared" si="66"/>
        <v>32387</v>
      </c>
      <c r="Q313">
        <f t="shared" ref="Q313:Q342" si="68">IF(J20="-","-",J20)</f>
        <v>0</v>
      </c>
      <c r="R313">
        <f t="shared" si="65"/>
        <v>0</v>
      </c>
    </row>
    <row r="314" spans="15:18" x14ac:dyDescent="0.6">
      <c r="O314" s="8"/>
      <c r="P314" s="9">
        <f t="shared" si="66"/>
        <v>32388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32389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32390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32391</v>
      </c>
      <c r="Q317">
        <f t="shared" si="68"/>
        <v>0</v>
      </c>
      <c r="R317">
        <f t="shared" si="65"/>
        <v>0</v>
      </c>
    </row>
    <row r="318" spans="15:18" x14ac:dyDescent="0.6">
      <c r="O318" s="8"/>
      <c r="P318" s="9">
        <f t="shared" si="66"/>
        <v>32392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32393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32394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32395</v>
      </c>
      <c r="Q321">
        <f t="shared" si="68"/>
        <v>5</v>
      </c>
      <c r="R321">
        <f t="shared" si="65"/>
        <v>0</v>
      </c>
    </row>
    <row r="322" spans="15:18" x14ac:dyDescent="0.6">
      <c r="O322" s="8"/>
      <c r="P322" s="9">
        <f t="shared" si="66"/>
        <v>32396</v>
      </c>
      <c r="Q322">
        <f t="shared" si="68"/>
        <v>0</v>
      </c>
      <c r="R322">
        <f t="shared" si="65"/>
        <v>0</v>
      </c>
    </row>
    <row r="323" spans="15:18" x14ac:dyDescent="0.6">
      <c r="O323" s="8"/>
      <c r="P323" s="9">
        <f t="shared" si="66"/>
        <v>32397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32398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32399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32400</v>
      </c>
      <c r="Q326">
        <f t="shared" si="68"/>
        <v>0</v>
      </c>
      <c r="R326">
        <f t="shared" si="69"/>
        <v>0</v>
      </c>
    </row>
    <row r="327" spans="15:18" x14ac:dyDescent="0.6">
      <c r="O327" s="8"/>
      <c r="P327" s="9">
        <f t="shared" si="70"/>
        <v>32401</v>
      </c>
      <c r="Q327">
        <f t="shared" si="68"/>
        <v>0</v>
      </c>
      <c r="R327">
        <f t="shared" si="69"/>
        <v>0</v>
      </c>
    </row>
    <row r="328" spans="15:18" x14ac:dyDescent="0.6">
      <c r="O328" s="8"/>
      <c r="P328" s="9">
        <f t="shared" si="70"/>
        <v>32402</v>
      </c>
      <c r="Q328">
        <f t="shared" si="68"/>
        <v>0</v>
      </c>
      <c r="R328">
        <f t="shared" si="69"/>
        <v>0</v>
      </c>
    </row>
    <row r="329" spans="15:18" x14ac:dyDescent="0.6">
      <c r="O329" s="8"/>
      <c r="P329" s="9">
        <f t="shared" si="70"/>
        <v>32403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32404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32405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32406</v>
      </c>
      <c r="Q332">
        <f t="shared" si="68"/>
        <v>0</v>
      </c>
      <c r="R332">
        <f t="shared" si="69"/>
        <v>0</v>
      </c>
    </row>
    <row r="333" spans="15:18" x14ac:dyDescent="0.6">
      <c r="O333" s="8"/>
      <c r="P333" s="9">
        <f t="shared" si="70"/>
        <v>32407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32408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32409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32410</v>
      </c>
      <c r="Q336">
        <f t="shared" si="68"/>
        <v>0</v>
      </c>
      <c r="R336">
        <f t="shared" si="69"/>
        <v>0</v>
      </c>
    </row>
    <row r="337" spans="15:18" x14ac:dyDescent="0.6">
      <c r="O337" s="8"/>
      <c r="P337" s="9">
        <f t="shared" si="70"/>
        <v>32411</v>
      </c>
      <c r="Q337">
        <f t="shared" si="68"/>
        <v>0</v>
      </c>
      <c r="R337">
        <f t="shared" si="69"/>
        <v>0</v>
      </c>
    </row>
    <row r="338" spans="15:18" x14ac:dyDescent="0.6">
      <c r="O338" s="8"/>
      <c r="P338" s="9">
        <f t="shared" si="70"/>
        <v>32412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32413</v>
      </c>
      <c r="Q339">
        <f t="shared" si="68"/>
        <v>0</v>
      </c>
      <c r="R339">
        <f t="shared" si="69"/>
        <v>0</v>
      </c>
    </row>
    <row r="340" spans="15:18" x14ac:dyDescent="0.6">
      <c r="O340" s="8"/>
      <c r="P340" s="9">
        <f t="shared" si="70"/>
        <v>32414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32415</v>
      </c>
      <c r="Q341">
        <f t="shared" si="68"/>
        <v>0</v>
      </c>
      <c r="R341">
        <f t="shared" si="69"/>
        <v>0</v>
      </c>
    </row>
    <row r="342" spans="15:18" x14ac:dyDescent="0.6">
      <c r="O342" s="8"/>
      <c r="P342" s="9">
        <f t="shared" si="70"/>
        <v>32416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32417</v>
      </c>
      <c r="Q343">
        <f t="shared" ref="Q343:Q373" si="71">IF(K20="-","-",K20)</f>
        <v>0</v>
      </c>
      <c r="R343">
        <f t="shared" si="69"/>
        <v>0</v>
      </c>
    </row>
    <row r="344" spans="15:18" x14ac:dyDescent="0.6">
      <c r="O344" s="8"/>
      <c r="P344" s="9">
        <f t="shared" si="70"/>
        <v>32418</v>
      </c>
      <c r="Q344">
        <f t="shared" si="71"/>
        <v>1</v>
      </c>
      <c r="R344">
        <f t="shared" si="69"/>
        <v>0</v>
      </c>
    </row>
    <row r="345" spans="15:18" x14ac:dyDescent="0.6">
      <c r="O345" s="8"/>
      <c r="P345" s="9">
        <f t="shared" si="70"/>
        <v>32419</v>
      </c>
      <c r="Q345">
        <f t="shared" si="71"/>
        <v>7</v>
      </c>
      <c r="R345">
        <f t="shared" si="69"/>
        <v>0</v>
      </c>
    </row>
    <row r="346" spans="15:18" x14ac:dyDescent="0.6">
      <c r="O346" s="8"/>
      <c r="P346" s="9">
        <f t="shared" si="70"/>
        <v>32420</v>
      </c>
      <c r="Q346">
        <f t="shared" si="71"/>
        <v>0</v>
      </c>
      <c r="R346">
        <f t="shared" si="69"/>
        <v>0</v>
      </c>
    </row>
    <row r="347" spans="15:18" x14ac:dyDescent="0.6">
      <c r="O347" s="8"/>
      <c r="P347" s="9">
        <f t="shared" si="70"/>
        <v>32421</v>
      </c>
      <c r="Q347">
        <f t="shared" si="71"/>
        <v>0</v>
      </c>
      <c r="R347">
        <f t="shared" si="69"/>
        <v>0</v>
      </c>
    </row>
    <row r="348" spans="15:18" x14ac:dyDescent="0.6">
      <c r="O348" s="8"/>
      <c r="P348" s="9">
        <f t="shared" si="70"/>
        <v>32422</v>
      </c>
      <c r="Q348">
        <f t="shared" si="71"/>
        <v>0</v>
      </c>
      <c r="R348">
        <f t="shared" si="69"/>
        <v>0</v>
      </c>
    </row>
    <row r="349" spans="15:18" x14ac:dyDescent="0.6">
      <c r="O349" s="8"/>
      <c r="P349" s="9">
        <f t="shared" si="70"/>
        <v>32423</v>
      </c>
      <c r="Q349">
        <f t="shared" si="71"/>
        <v>0</v>
      </c>
      <c r="R349">
        <f t="shared" si="69"/>
        <v>0</v>
      </c>
    </row>
    <row r="350" spans="15:18" x14ac:dyDescent="0.6">
      <c r="O350" s="8"/>
      <c r="P350" s="9">
        <f t="shared" si="70"/>
        <v>32424</v>
      </c>
      <c r="Q350">
        <f t="shared" si="71"/>
        <v>0</v>
      </c>
      <c r="R350">
        <f t="shared" si="69"/>
        <v>0</v>
      </c>
    </row>
    <row r="351" spans="15:18" x14ac:dyDescent="0.6">
      <c r="O351" s="8"/>
      <c r="P351" s="9">
        <f t="shared" si="70"/>
        <v>32425</v>
      </c>
      <c r="Q351">
        <f t="shared" si="71"/>
        <v>0</v>
      </c>
      <c r="R351">
        <f t="shared" si="69"/>
        <v>0</v>
      </c>
    </row>
    <row r="352" spans="15:18" x14ac:dyDescent="0.6">
      <c r="O352" s="8"/>
      <c r="P352" s="9">
        <f t="shared" si="70"/>
        <v>32426</v>
      </c>
      <c r="Q352">
        <f t="shared" si="71"/>
        <v>0</v>
      </c>
      <c r="R352">
        <f t="shared" si="69"/>
        <v>0</v>
      </c>
    </row>
    <row r="353" spans="15:18" x14ac:dyDescent="0.6">
      <c r="O353" s="8"/>
      <c r="P353" s="9">
        <f t="shared" si="70"/>
        <v>32427</v>
      </c>
      <c r="Q353">
        <f t="shared" si="71"/>
        <v>0</v>
      </c>
      <c r="R353">
        <f t="shared" si="69"/>
        <v>0</v>
      </c>
    </row>
    <row r="354" spans="15:18" x14ac:dyDescent="0.6">
      <c r="O354" s="8"/>
      <c r="P354" s="9">
        <f t="shared" si="70"/>
        <v>32428</v>
      </c>
      <c r="Q354">
        <f t="shared" si="71"/>
        <v>11</v>
      </c>
      <c r="R354">
        <f t="shared" si="69"/>
        <v>0</v>
      </c>
    </row>
    <row r="355" spans="15:18" x14ac:dyDescent="0.6">
      <c r="O355" s="8"/>
      <c r="P355" s="9">
        <f t="shared" si="70"/>
        <v>32429</v>
      </c>
      <c r="Q355">
        <f t="shared" si="71"/>
        <v>0</v>
      </c>
      <c r="R355">
        <f t="shared" si="69"/>
        <v>0</v>
      </c>
    </row>
    <row r="356" spans="15:18" x14ac:dyDescent="0.6">
      <c r="O356" s="8"/>
      <c r="P356" s="9">
        <f t="shared" si="70"/>
        <v>32430</v>
      </c>
      <c r="Q356">
        <f t="shared" si="71"/>
        <v>0</v>
      </c>
      <c r="R356">
        <f t="shared" si="69"/>
        <v>0</v>
      </c>
    </row>
    <row r="357" spans="15:18" x14ac:dyDescent="0.6">
      <c r="O357" s="8"/>
      <c r="P357" s="9">
        <f t="shared" si="70"/>
        <v>32431</v>
      </c>
      <c r="Q357">
        <f t="shared" si="71"/>
        <v>88</v>
      </c>
      <c r="R357">
        <f t="shared" si="69"/>
        <v>0</v>
      </c>
    </row>
    <row r="358" spans="15:18" x14ac:dyDescent="0.6">
      <c r="O358" s="8"/>
      <c r="P358" s="9">
        <f t="shared" si="70"/>
        <v>32432</v>
      </c>
      <c r="Q358">
        <f t="shared" si="71"/>
        <v>22</v>
      </c>
      <c r="R358">
        <f t="shared" si="69"/>
        <v>0</v>
      </c>
    </row>
    <row r="359" spans="15:18" x14ac:dyDescent="0.6">
      <c r="O359" s="8"/>
      <c r="P359" s="9">
        <f t="shared" si="70"/>
        <v>32433</v>
      </c>
      <c r="Q359">
        <f t="shared" si="71"/>
        <v>0</v>
      </c>
      <c r="R359">
        <f t="shared" si="69"/>
        <v>0</v>
      </c>
    </row>
    <row r="360" spans="15:18" x14ac:dyDescent="0.6">
      <c r="O360" s="8"/>
      <c r="P360" s="9">
        <f t="shared" si="70"/>
        <v>32434</v>
      </c>
      <c r="Q360">
        <f t="shared" si="71"/>
        <v>27</v>
      </c>
      <c r="R360">
        <f t="shared" si="69"/>
        <v>0</v>
      </c>
    </row>
    <row r="361" spans="15:18" x14ac:dyDescent="0.6">
      <c r="O361" s="8"/>
      <c r="P361" s="9">
        <f t="shared" si="70"/>
        <v>32435</v>
      </c>
      <c r="Q361">
        <f t="shared" si="71"/>
        <v>0</v>
      </c>
      <c r="R361">
        <f t="shared" si="69"/>
        <v>0</v>
      </c>
    </row>
    <row r="362" spans="15:18" x14ac:dyDescent="0.6">
      <c r="O362" s="8"/>
      <c r="P362" s="9">
        <f t="shared" si="70"/>
        <v>32436</v>
      </c>
      <c r="Q362">
        <f t="shared" si="71"/>
        <v>10</v>
      </c>
      <c r="R362">
        <f t="shared" si="69"/>
        <v>0</v>
      </c>
    </row>
    <row r="363" spans="15:18" x14ac:dyDescent="0.6">
      <c r="O363" s="8"/>
      <c r="P363" s="9">
        <f t="shared" si="70"/>
        <v>32437</v>
      </c>
      <c r="Q363">
        <f t="shared" si="71"/>
        <v>0</v>
      </c>
      <c r="R363">
        <f t="shared" si="69"/>
        <v>0</v>
      </c>
    </row>
    <row r="364" spans="15:18" x14ac:dyDescent="0.6">
      <c r="O364" s="8"/>
      <c r="P364" s="9">
        <f t="shared" si="70"/>
        <v>32438</v>
      </c>
      <c r="Q364">
        <f t="shared" si="71"/>
        <v>1</v>
      </c>
      <c r="R364">
        <f t="shared" si="69"/>
        <v>0</v>
      </c>
    </row>
    <row r="365" spans="15:18" x14ac:dyDescent="0.6">
      <c r="O365" s="8"/>
      <c r="P365" s="9">
        <f t="shared" si="70"/>
        <v>32439</v>
      </c>
      <c r="Q365">
        <f t="shared" si="71"/>
        <v>0</v>
      </c>
      <c r="R365">
        <f t="shared" si="69"/>
        <v>0</v>
      </c>
    </row>
    <row r="366" spans="15:18" x14ac:dyDescent="0.6">
      <c r="O366" s="8"/>
      <c r="P366" s="9">
        <f t="shared" si="70"/>
        <v>32440</v>
      </c>
      <c r="Q366">
        <f t="shared" si="71"/>
        <v>0</v>
      </c>
      <c r="R366">
        <f t="shared" si="69"/>
        <v>0</v>
      </c>
    </row>
    <row r="367" spans="15:18" x14ac:dyDescent="0.6">
      <c r="O367" s="8"/>
      <c r="P367" s="9">
        <f t="shared" si="70"/>
        <v>32441</v>
      </c>
      <c r="Q367">
        <f t="shared" si="71"/>
        <v>93</v>
      </c>
      <c r="R367">
        <f t="shared" si="69"/>
        <v>0</v>
      </c>
    </row>
    <row r="368" spans="15:18" x14ac:dyDescent="0.6">
      <c r="O368" s="8"/>
      <c r="P368" s="9">
        <f t="shared" si="70"/>
        <v>32442</v>
      </c>
      <c r="Q368">
        <f t="shared" si="71"/>
        <v>7</v>
      </c>
      <c r="R368">
        <f t="shared" si="69"/>
        <v>0</v>
      </c>
    </row>
    <row r="369" spans="15:18" x14ac:dyDescent="0.6">
      <c r="O369" s="8"/>
      <c r="P369" s="9">
        <f t="shared" si="70"/>
        <v>32443</v>
      </c>
      <c r="Q369">
        <f t="shared" si="71"/>
        <v>37</v>
      </c>
      <c r="R369">
        <f t="shared" si="69"/>
        <v>0</v>
      </c>
    </row>
    <row r="370" spans="15:18" x14ac:dyDescent="0.6">
      <c r="O370" s="8"/>
      <c r="P370" s="9">
        <f t="shared" si="70"/>
        <v>32444</v>
      </c>
      <c r="Q370">
        <f t="shared" si="71"/>
        <v>0</v>
      </c>
      <c r="R370">
        <f t="shared" si="69"/>
        <v>0</v>
      </c>
    </row>
    <row r="371" spans="15:18" x14ac:dyDescent="0.6">
      <c r="O371" s="8"/>
      <c r="P371" s="9">
        <f t="shared" si="70"/>
        <v>32445</v>
      </c>
      <c r="Q371">
        <f t="shared" si="71"/>
        <v>0</v>
      </c>
      <c r="R371">
        <f t="shared" si="69"/>
        <v>0</v>
      </c>
    </row>
    <row r="372" spans="15:18" x14ac:dyDescent="0.6">
      <c r="O372" s="8"/>
      <c r="P372" s="9">
        <f t="shared" si="70"/>
        <v>32446</v>
      </c>
      <c r="Q372">
        <f t="shared" si="71"/>
        <v>8</v>
      </c>
      <c r="R372">
        <f t="shared" si="69"/>
        <v>0</v>
      </c>
    </row>
    <row r="373" spans="15:18" x14ac:dyDescent="0.6">
      <c r="O373" s="8"/>
      <c r="P373" s="9">
        <f t="shared" si="70"/>
        <v>32447</v>
      </c>
      <c r="Q373">
        <f t="shared" si="71"/>
        <v>3</v>
      </c>
      <c r="R373">
        <f t="shared" si="69"/>
        <v>0</v>
      </c>
    </row>
    <row r="374" spans="15:18" x14ac:dyDescent="0.6">
      <c r="O374" s="8"/>
      <c r="P374" s="9">
        <f t="shared" si="70"/>
        <v>32448</v>
      </c>
      <c r="Q374">
        <f t="shared" ref="Q374:Q403" si="72">IF(L20="-","-",L20)</f>
        <v>22</v>
      </c>
      <c r="R374">
        <f t="shared" si="69"/>
        <v>0</v>
      </c>
    </row>
    <row r="375" spans="15:18" x14ac:dyDescent="0.6">
      <c r="O375" s="8"/>
      <c r="P375" s="9">
        <f t="shared" si="70"/>
        <v>32449</v>
      </c>
      <c r="Q375">
        <f t="shared" si="72"/>
        <v>0</v>
      </c>
      <c r="R375">
        <f t="shared" si="69"/>
        <v>0</v>
      </c>
    </row>
    <row r="376" spans="15:18" x14ac:dyDescent="0.6">
      <c r="O376" s="8"/>
      <c r="P376" s="9">
        <f t="shared" si="70"/>
        <v>32450</v>
      </c>
      <c r="Q376">
        <f t="shared" si="72"/>
        <v>0</v>
      </c>
      <c r="R376">
        <f t="shared" si="69"/>
        <v>0</v>
      </c>
    </row>
    <row r="377" spans="15:18" x14ac:dyDescent="0.6">
      <c r="O377" s="8"/>
      <c r="P377" s="9">
        <f t="shared" si="70"/>
        <v>32451</v>
      </c>
      <c r="Q377">
        <f t="shared" si="72"/>
        <v>3</v>
      </c>
      <c r="R377">
        <f t="shared" si="69"/>
        <v>0</v>
      </c>
    </row>
    <row r="378" spans="15:18" x14ac:dyDescent="0.6">
      <c r="O378" s="8"/>
      <c r="P378" s="9">
        <f t="shared" si="70"/>
        <v>32452</v>
      </c>
      <c r="Q378">
        <f t="shared" si="72"/>
        <v>0</v>
      </c>
      <c r="R378">
        <f t="shared" si="69"/>
        <v>0</v>
      </c>
    </row>
    <row r="379" spans="15:18" x14ac:dyDescent="0.6">
      <c r="O379" s="8"/>
      <c r="P379" s="9">
        <f t="shared" si="70"/>
        <v>32453</v>
      </c>
      <c r="Q379">
        <f t="shared" si="72"/>
        <v>0</v>
      </c>
      <c r="R379">
        <f t="shared" si="69"/>
        <v>0</v>
      </c>
    </row>
    <row r="380" spans="15:18" x14ac:dyDescent="0.6">
      <c r="O380" s="8"/>
      <c r="P380" s="9">
        <f t="shared" si="70"/>
        <v>32454</v>
      </c>
      <c r="Q380">
        <f t="shared" si="72"/>
        <v>0</v>
      </c>
      <c r="R380">
        <f t="shared" si="69"/>
        <v>0</v>
      </c>
    </row>
    <row r="381" spans="15:18" x14ac:dyDescent="0.6">
      <c r="O381" s="8"/>
      <c r="P381" s="9">
        <f t="shared" si="70"/>
        <v>32455</v>
      </c>
      <c r="Q381">
        <f t="shared" si="72"/>
        <v>0</v>
      </c>
      <c r="R381">
        <f t="shared" si="69"/>
        <v>0</v>
      </c>
    </row>
    <row r="382" spans="15:18" x14ac:dyDescent="0.6">
      <c r="O382" s="8"/>
      <c r="P382" s="9">
        <f t="shared" si="70"/>
        <v>32456</v>
      </c>
      <c r="Q382">
        <f t="shared" si="72"/>
        <v>0</v>
      </c>
      <c r="R382">
        <f t="shared" si="69"/>
        <v>0</v>
      </c>
    </row>
    <row r="383" spans="15:18" x14ac:dyDescent="0.6">
      <c r="O383" s="8"/>
      <c r="P383" s="9">
        <f t="shared" si="70"/>
        <v>32457</v>
      </c>
      <c r="Q383">
        <f t="shared" si="72"/>
        <v>0</v>
      </c>
      <c r="R383">
        <f t="shared" si="69"/>
        <v>0</v>
      </c>
    </row>
    <row r="384" spans="15:18" x14ac:dyDescent="0.6">
      <c r="O384" s="8"/>
      <c r="P384" s="9">
        <f t="shared" si="70"/>
        <v>32458</v>
      </c>
      <c r="Q384">
        <f t="shared" si="72"/>
        <v>18</v>
      </c>
      <c r="R384">
        <f t="shared" si="69"/>
        <v>0</v>
      </c>
    </row>
    <row r="385" spans="15:18" x14ac:dyDescent="0.6">
      <c r="O385" s="8"/>
      <c r="P385" s="9">
        <f t="shared" si="70"/>
        <v>32459</v>
      </c>
      <c r="Q385">
        <f t="shared" si="72"/>
        <v>69</v>
      </c>
      <c r="R385">
        <f t="shared" si="69"/>
        <v>0</v>
      </c>
    </row>
    <row r="386" spans="15:18" x14ac:dyDescent="0.6">
      <c r="O386" s="8"/>
      <c r="P386" s="9">
        <f t="shared" si="70"/>
        <v>32460</v>
      </c>
      <c r="Q386">
        <f t="shared" si="72"/>
        <v>7</v>
      </c>
      <c r="R386">
        <f t="shared" si="69"/>
        <v>0</v>
      </c>
    </row>
    <row r="387" spans="15:18" x14ac:dyDescent="0.6">
      <c r="O387" s="8"/>
      <c r="P387" s="9">
        <f t="shared" si="70"/>
        <v>32461</v>
      </c>
      <c r="Q387">
        <f t="shared" si="72"/>
        <v>0</v>
      </c>
      <c r="R387">
        <f t="shared" si="69"/>
        <v>0</v>
      </c>
    </row>
    <row r="388" spans="15:18" x14ac:dyDescent="0.6">
      <c r="O388" s="8"/>
      <c r="P388" s="9">
        <f t="shared" si="70"/>
        <v>32462</v>
      </c>
      <c r="Q388">
        <f t="shared" si="72"/>
        <v>53</v>
      </c>
      <c r="R388">
        <f t="shared" si="69"/>
        <v>0</v>
      </c>
    </row>
    <row r="389" spans="15:18" x14ac:dyDescent="0.6">
      <c r="O389" s="8"/>
      <c r="P389" s="9">
        <f t="shared" si="70"/>
        <v>32463</v>
      </c>
      <c r="Q389">
        <f t="shared" si="72"/>
        <v>2</v>
      </c>
      <c r="R389">
        <f t="shared" ref="R389:R434" si="73">IF(COUNT(P389:Q389)=2,0,-O$52/500)</f>
        <v>0</v>
      </c>
    </row>
    <row r="390" spans="15:18" x14ac:dyDescent="0.6">
      <c r="P390" s="9">
        <f t="shared" ref="P390:P434" si="74">P389+1</f>
        <v>32464</v>
      </c>
      <c r="Q390">
        <f t="shared" si="72"/>
        <v>19</v>
      </c>
      <c r="R390">
        <f t="shared" si="73"/>
        <v>0</v>
      </c>
    </row>
    <row r="391" spans="15:18" x14ac:dyDescent="0.6">
      <c r="P391" s="9">
        <f t="shared" si="74"/>
        <v>32465</v>
      </c>
      <c r="Q391">
        <f t="shared" si="72"/>
        <v>0</v>
      </c>
      <c r="R391">
        <f t="shared" si="73"/>
        <v>0</v>
      </c>
    </row>
    <row r="392" spans="15:18" x14ac:dyDescent="0.6">
      <c r="P392" s="9">
        <f t="shared" si="74"/>
        <v>32466</v>
      </c>
      <c r="Q392">
        <f t="shared" si="72"/>
        <v>0</v>
      </c>
      <c r="R392">
        <f t="shared" si="73"/>
        <v>0</v>
      </c>
    </row>
    <row r="393" spans="15:18" x14ac:dyDescent="0.6">
      <c r="P393" s="9">
        <f t="shared" si="74"/>
        <v>32467</v>
      </c>
      <c r="Q393">
        <f t="shared" si="72"/>
        <v>0</v>
      </c>
      <c r="R393">
        <f t="shared" si="73"/>
        <v>0</v>
      </c>
    </row>
    <row r="394" spans="15:18" x14ac:dyDescent="0.6">
      <c r="P394" s="9">
        <f t="shared" si="74"/>
        <v>32468</v>
      </c>
      <c r="Q394">
        <f t="shared" si="72"/>
        <v>0</v>
      </c>
      <c r="R394">
        <f t="shared" si="73"/>
        <v>0</v>
      </c>
    </row>
    <row r="395" spans="15:18" x14ac:dyDescent="0.6">
      <c r="P395" s="9">
        <f t="shared" si="74"/>
        <v>32469</v>
      </c>
      <c r="Q395">
        <f t="shared" si="72"/>
        <v>0</v>
      </c>
      <c r="R395">
        <f t="shared" si="73"/>
        <v>0</v>
      </c>
    </row>
    <row r="396" spans="15:18" x14ac:dyDescent="0.6">
      <c r="P396" s="9">
        <f t="shared" si="74"/>
        <v>32470</v>
      </c>
      <c r="Q396">
        <f t="shared" si="72"/>
        <v>0</v>
      </c>
      <c r="R396">
        <f t="shared" si="73"/>
        <v>0</v>
      </c>
    </row>
    <row r="397" spans="15:18" x14ac:dyDescent="0.6">
      <c r="P397" s="9">
        <f t="shared" si="74"/>
        <v>32471</v>
      </c>
      <c r="Q397">
        <f t="shared" si="72"/>
        <v>24</v>
      </c>
      <c r="R397">
        <f t="shared" si="73"/>
        <v>0</v>
      </c>
    </row>
    <row r="398" spans="15:18" x14ac:dyDescent="0.6">
      <c r="P398" s="9">
        <f t="shared" si="74"/>
        <v>32472</v>
      </c>
      <c r="Q398">
        <f t="shared" si="72"/>
        <v>76</v>
      </c>
      <c r="R398">
        <f t="shared" si="73"/>
        <v>0</v>
      </c>
    </row>
    <row r="399" spans="15:18" x14ac:dyDescent="0.6">
      <c r="P399" s="9">
        <f t="shared" si="74"/>
        <v>32473</v>
      </c>
      <c r="Q399">
        <f t="shared" si="72"/>
        <v>4</v>
      </c>
      <c r="R399">
        <f t="shared" si="73"/>
        <v>0</v>
      </c>
    </row>
    <row r="400" spans="15:18" x14ac:dyDescent="0.6">
      <c r="P400" s="9">
        <f t="shared" si="74"/>
        <v>32474</v>
      </c>
      <c r="Q400">
        <f t="shared" si="72"/>
        <v>1</v>
      </c>
      <c r="R400">
        <f t="shared" si="73"/>
        <v>0</v>
      </c>
    </row>
    <row r="401" spans="16:18" x14ac:dyDescent="0.6">
      <c r="P401" s="9">
        <f t="shared" si="74"/>
        <v>32475</v>
      </c>
      <c r="Q401">
        <f t="shared" si="72"/>
        <v>0</v>
      </c>
      <c r="R401">
        <f t="shared" si="73"/>
        <v>0</v>
      </c>
    </row>
    <row r="402" spans="16:18" x14ac:dyDescent="0.6">
      <c r="P402" s="9">
        <f t="shared" si="74"/>
        <v>32476</v>
      </c>
      <c r="Q402">
        <f t="shared" si="72"/>
        <v>39</v>
      </c>
      <c r="R402">
        <f t="shared" si="73"/>
        <v>0</v>
      </c>
    </row>
    <row r="403" spans="16:18" x14ac:dyDescent="0.6">
      <c r="P403" s="9">
        <f t="shared" si="74"/>
        <v>32477</v>
      </c>
      <c r="Q403">
        <f t="shared" si="72"/>
        <v>10</v>
      </c>
      <c r="R403">
        <f t="shared" si="73"/>
        <v>0</v>
      </c>
    </row>
    <row r="404" spans="16:18" x14ac:dyDescent="0.6">
      <c r="P404" s="9">
        <f t="shared" si="74"/>
        <v>32478</v>
      </c>
      <c r="Q404">
        <f t="shared" ref="Q404:Q434" si="75">IF(M20="-","-",M20)</f>
        <v>5</v>
      </c>
      <c r="R404">
        <f t="shared" si="73"/>
        <v>0</v>
      </c>
    </row>
    <row r="405" spans="16:18" x14ac:dyDescent="0.6">
      <c r="P405" s="9">
        <f t="shared" si="74"/>
        <v>32479</v>
      </c>
      <c r="Q405">
        <f t="shared" si="75"/>
        <v>0</v>
      </c>
      <c r="R405">
        <f t="shared" si="73"/>
        <v>0</v>
      </c>
    </row>
    <row r="406" spans="16:18" x14ac:dyDescent="0.6">
      <c r="P406" s="9">
        <f t="shared" si="74"/>
        <v>32480</v>
      </c>
      <c r="Q406">
        <f t="shared" si="75"/>
        <v>3</v>
      </c>
      <c r="R406">
        <f t="shared" si="73"/>
        <v>0</v>
      </c>
    </row>
    <row r="407" spans="16:18" x14ac:dyDescent="0.6">
      <c r="P407" s="9">
        <f t="shared" si="74"/>
        <v>32481</v>
      </c>
      <c r="Q407">
        <f t="shared" si="75"/>
        <v>18</v>
      </c>
      <c r="R407">
        <f t="shared" si="73"/>
        <v>0</v>
      </c>
    </row>
    <row r="408" spans="16:18" x14ac:dyDescent="0.6">
      <c r="P408" s="9">
        <f t="shared" si="74"/>
        <v>32482</v>
      </c>
      <c r="Q408">
        <f t="shared" si="75"/>
        <v>0</v>
      </c>
      <c r="R408">
        <f t="shared" si="73"/>
        <v>0</v>
      </c>
    </row>
    <row r="409" spans="16:18" x14ac:dyDescent="0.6">
      <c r="P409" s="9">
        <f t="shared" si="74"/>
        <v>32483</v>
      </c>
      <c r="Q409">
        <f t="shared" si="75"/>
        <v>0</v>
      </c>
      <c r="R409">
        <f t="shared" si="73"/>
        <v>0</v>
      </c>
    </row>
    <row r="410" spans="16:18" x14ac:dyDescent="0.6">
      <c r="P410" s="9">
        <f t="shared" si="74"/>
        <v>32484</v>
      </c>
      <c r="Q410">
        <f t="shared" si="75"/>
        <v>0</v>
      </c>
      <c r="R410">
        <f t="shared" si="73"/>
        <v>0</v>
      </c>
    </row>
    <row r="411" spans="16:18" x14ac:dyDescent="0.6">
      <c r="P411" s="9">
        <f t="shared" si="74"/>
        <v>32485</v>
      </c>
      <c r="Q411">
        <f t="shared" si="75"/>
        <v>0</v>
      </c>
      <c r="R411">
        <f t="shared" si="73"/>
        <v>0</v>
      </c>
    </row>
    <row r="412" spans="16:18" x14ac:dyDescent="0.6">
      <c r="P412" s="9">
        <f t="shared" si="74"/>
        <v>32486</v>
      </c>
      <c r="Q412">
        <f t="shared" si="75"/>
        <v>0</v>
      </c>
      <c r="R412">
        <f t="shared" si="73"/>
        <v>0</v>
      </c>
    </row>
    <row r="413" spans="16:18" x14ac:dyDescent="0.6">
      <c r="P413" s="9">
        <f t="shared" si="74"/>
        <v>32487</v>
      </c>
      <c r="Q413">
        <f t="shared" si="75"/>
        <v>4</v>
      </c>
      <c r="R413">
        <f t="shared" si="73"/>
        <v>0</v>
      </c>
    </row>
    <row r="414" spans="16:18" x14ac:dyDescent="0.6">
      <c r="P414" s="9">
        <f t="shared" si="74"/>
        <v>32488</v>
      </c>
      <c r="Q414">
        <f t="shared" si="75"/>
        <v>0</v>
      </c>
      <c r="R414">
        <f t="shared" si="73"/>
        <v>0</v>
      </c>
    </row>
    <row r="415" spans="16:18" x14ac:dyDescent="0.6">
      <c r="P415" s="9">
        <f t="shared" si="74"/>
        <v>32489</v>
      </c>
      <c r="Q415">
        <f t="shared" si="75"/>
        <v>0</v>
      </c>
      <c r="R415">
        <f t="shared" si="73"/>
        <v>0</v>
      </c>
    </row>
    <row r="416" spans="16:18" x14ac:dyDescent="0.6">
      <c r="P416" s="9">
        <f t="shared" si="74"/>
        <v>32490</v>
      </c>
      <c r="Q416">
        <f t="shared" si="75"/>
        <v>0</v>
      </c>
      <c r="R416">
        <f t="shared" si="73"/>
        <v>0</v>
      </c>
    </row>
    <row r="417" spans="16:18" x14ac:dyDescent="0.6">
      <c r="P417" s="9">
        <f t="shared" si="74"/>
        <v>32491</v>
      </c>
      <c r="Q417">
        <f t="shared" si="75"/>
        <v>3</v>
      </c>
      <c r="R417">
        <f t="shared" si="73"/>
        <v>0</v>
      </c>
    </row>
    <row r="418" spans="16:18" x14ac:dyDescent="0.6">
      <c r="P418" s="9">
        <f t="shared" si="74"/>
        <v>32492</v>
      </c>
      <c r="Q418">
        <f t="shared" si="75"/>
        <v>0</v>
      </c>
      <c r="R418">
        <f t="shared" si="73"/>
        <v>0</v>
      </c>
    </row>
    <row r="419" spans="16:18" x14ac:dyDescent="0.6">
      <c r="P419" s="9">
        <f t="shared" si="74"/>
        <v>32493</v>
      </c>
      <c r="Q419">
        <f t="shared" si="75"/>
        <v>13</v>
      </c>
      <c r="R419">
        <f t="shared" si="73"/>
        <v>0</v>
      </c>
    </row>
    <row r="420" spans="16:18" x14ac:dyDescent="0.6">
      <c r="P420" s="9">
        <f t="shared" si="74"/>
        <v>32494</v>
      </c>
      <c r="Q420">
        <f t="shared" si="75"/>
        <v>65</v>
      </c>
      <c r="R420">
        <f t="shared" si="73"/>
        <v>0</v>
      </c>
    </row>
    <row r="421" spans="16:18" x14ac:dyDescent="0.6">
      <c r="P421" s="9">
        <f t="shared" si="74"/>
        <v>32495</v>
      </c>
      <c r="Q421">
        <f t="shared" si="75"/>
        <v>0</v>
      </c>
      <c r="R421">
        <f t="shared" si="73"/>
        <v>0</v>
      </c>
    </row>
    <row r="422" spans="16:18" x14ac:dyDescent="0.6">
      <c r="P422" s="9">
        <f t="shared" si="74"/>
        <v>32496</v>
      </c>
      <c r="Q422">
        <f t="shared" si="75"/>
        <v>70</v>
      </c>
      <c r="R422">
        <f t="shared" si="73"/>
        <v>0</v>
      </c>
    </row>
    <row r="423" spans="16:18" x14ac:dyDescent="0.6">
      <c r="P423" s="9">
        <f t="shared" si="74"/>
        <v>32497</v>
      </c>
      <c r="Q423">
        <f t="shared" si="75"/>
        <v>9</v>
      </c>
      <c r="R423">
        <f t="shared" si="73"/>
        <v>0</v>
      </c>
    </row>
    <row r="424" spans="16:18" x14ac:dyDescent="0.6">
      <c r="P424" s="9">
        <f t="shared" si="74"/>
        <v>32498</v>
      </c>
      <c r="Q424">
        <f t="shared" si="75"/>
        <v>0</v>
      </c>
      <c r="R424">
        <f t="shared" si="73"/>
        <v>0</v>
      </c>
    </row>
    <row r="425" spans="16:18" x14ac:dyDescent="0.6">
      <c r="P425" s="9">
        <f t="shared" si="74"/>
        <v>32499</v>
      </c>
      <c r="Q425">
        <f t="shared" si="75"/>
        <v>21</v>
      </c>
      <c r="R425">
        <f t="shared" si="73"/>
        <v>0</v>
      </c>
    </row>
    <row r="426" spans="16:18" x14ac:dyDescent="0.6">
      <c r="P426" s="9">
        <f t="shared" si="74"/>
        <v>32500</v>
      </c>
      <c r="Q426">
        <f t="shared" si="75"/>
        <v>0</v>
      </c>
      <c r="R426">
        <f t="shared" si="73"/>
        <v>0</v>
      </c>
    </row>
    <row r="427" spans="16:18" x14ac:dyDescent="0.6">
      <c r="P427" s="9">
        <f t="shared" si="74"/>
        <v>32501</v>
      </c>
      <c r="Q427">
        <f t="shared" si="75"/>
        <v>0</v>
      </c>
      <c r="R427">
        <f t="shared" si="73"/>
        <v>0</v>
      </c>
    </row>
    <row r="428" spans="16:18" x14ac:dyDescent="0.6">
      <c r="P428" s="9">
        <f t="shared" si="74"/>
        <v>32502</v>
      </c>
      <c r="Q428">
        <f t="shared" si="75"/>
        <v>0</v>
      </c>
      <c r="R428">
        <f t="shared" si="73"/>
        <v>0</v>
      </c>
    </row>
    <row r="429" spans="16:18" x14ac:dyDescent="0.6">
      <c r="P429" s="9">
        <f t="shared" si="74"/>
        <v>32503</v>
      </c>
      <c r="Q429">
        <f t="shared" si="75"/>
        <v>0</v>
      </c>
      <c r="R429">
        <f t="shared" si="73"/>
        <v>0</v>
      </c>
    </row>
    <row r="430" spans="16:18" x14ac:dyDescent="0.6">
      <c r="P430" s="9">
        <f t="shared" si="74"/>
        <v>32504</v>
      </c>
      <c r="Q430">
        <f t="shared" si="75"/>
        <v>0</v>
      </c>
      <c r="R430">
        <f t="shared" si="73"/>
        <v>0</v>
      </c>
    </row>
    <row r="431" spans="16:18" x14ac:dyDescent="0.6">
      <c r="P431" s="9">
        <f t="shared" si="74"/>
        <v>32505</v>
      </c>
      <c r="Q431">
        <f t="shared" si="75"/>
        <v>9</v>
      </c>
      <c r="R431">
        <f t="shared" si="73"/>
        <v>0</v>
      </c>
    </row>
    <row r="432" spans="16:18" x14ac:dyDescent="0.6">
      <c r="P432" s="9">
        <f t="shared" si="74"/>
        <v>32506</v>
      </c>
      <c r="Q432">
        <f t="shared" si="75"/>
        <v>4</v>
      </c>
      <c r="R432">
        <f t="shared" si="73"/>
        <v>0</v>
      </c>
    </row>
    <row r="433" spans="16:18" x14ac:dyDescent="0.6">
      <c r="P433" s="9">
        <f t="shared" si="74"/>
        <v>32507</v>
      </c>
      <c r="Q433">
        <f t="shared" si="75"/>
        <v>0</v>
      </c>
      <c r="R433">
        <f t="shared" si="73"/>
        <v>0</v>
      </c>
    </row>
    <row r="434" spans="16:18" x14ac:dyDescent="0.6">
      <c r="P434" s="9">
        <f t="shared" si="74"/>
        <v>32508</v>
      </c>
      <c r="Q434">
        <f t="shared" si="75"/>
        <v>0</v>
      </c>
      <c r="R434">
        <f t="shared" si="73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0.94488188976377963" right="0.55118110236220474" top="0.98425196850393704" bottom="0.98425196850393704" header="0.51181102362204722" footer="0.51181102362204722"/>
  <pageSetup paperSize="9" scale="7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1989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'1988'!M49</f>
        <v>0</v>
      </c>
      <c r="AH5" s="19"/>
      <c r="AI5">
        <f>AG36</f>
        <v>0</v>
      </c>
      <c r="AJ5" s="19"/>
      <c r="AK5">
        <f>AI33</f>
        <v>0</v>
      </c>
      <c r="AL5" s="19"/>
      <c r="AM5">
        <f>AK36</f>
        <v>29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'1988'!M50</f>
        <v>0</v>
      </c>
      <c r="AH6" s="19"/>
      <c r="AI6">
        <f>AG37</f>
        <v>4</v>
      </c>
      <c r="AJ6" s="19"/>
      <c r="AK6">
        <f>AI34</f>
        <v>2</v>
      </c>
      <c r="AL6" s="19"/>
      <c r="AM6">
        <f>AK37</f>
        <v>9</v>
      </c>
      <c r="AN6" s="19"/>
      <c r="AO6">
        <f>AM36</f>
        <v>37</v>
      </c>
      <c r="AP6" s="19"/>
      <c r="AQ6">
        <f>AO37</f>
        <v>36</v>
      </c>
      <c r="AR6" s="19"/>
      <c r="AS6">
        <f>AQ36</f>
        <v>0</v>
      </c>
      <c r="AT6" s="19"/>
      <c r="AU6">
        <f>AS37</f>
        <v>0</v>
      </c>
      <c r="AV6" s="19"/>
      <c r="AW6">
        <f>AU37</f>
        <v>1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4</v>
      </c>
      <c r="AH7" s="19">
        <f t="shared" ref="AH7:AH37" si="1">AG5+AG6+AG7</f>
        <v>4</v>
      </c>
      <c r="AI7">
        <f t="shared" ref="AI7:AI34" si="2">C20</f>
        <v>1</v>
      </c>
      <c r="AJ7" s="19">
        <f t="shared" ref="AJ7:AJ34" si="3">AI5+AI6+AI7</f>
        <v>5</v>
      </c>
      <c r="AK7">
        <f t="shared" ref="AK7:AK37" si="4">D20</f>
        <v>0</v>
      </c>
      <c r="AL7" s="19">
        <f t="shared" ref="AL7:AL37" si="5">AK5+AK6+AK7</f>
        <v>2</v>
      </c>
      <c r="AM7">
        <f t="shared" ref="AM7:AM36" si="6">E20</f>
        <v>19</v>
      </c>
      <c r="AN7" s="19">
        <f t="shared" ref="AN7:AN36" si="7">AM5+AM6+AM7</f>
        <v>57</v>
      </c>
      <c r="AO7">
        <f t="shared" ref="AO7:AO37" si="8">F20</f>
        <v>0</v>
      </c>
      <c r="AP7" s="19">
        <f t="shared" ref="AP7:AP37" si="9">AO5+AO6+AO7</f>
        <v>37</v>
      </c>
      <c r="AQ7">
        <f t="shared" ref="AQ7:AQ36" si="10">G20</f>
        <v>0</v>
      </c>
      <c r="AR7" s="19">
        <f t="shared" ref="AR7:AR36" si="11">AQ5+AQ6+AQ7</f>
        <v>36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1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20</v>
      </c>
      <c r="BD7" s="19">
        <f t="shared" ref="BD7:BD37" si="23">BC5+BC6+BC7</f>
        <v>20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4</v>
      </c>
      <c r="AI8">
        <f t="shared" si="2"/>
        <v>0</v>
      </c>
      <c r="AJ8" s="19">
        <f t="shared" si="3"/>
        <v>5</v>
      </c>
      <c r="AK8">
        <f t="shared" si="4"/>
        <v>0</v>
      </c>
      <c r="AL8" s="19">
        <f t="shared" si="5"/>
        <v>2</v>
      </c>
      <c r="AM8">
        <f t="shared" si="6"/>
        <v>0</v>
      </c>
      <c r="AN8" s="19">
        <f t="shared" si="7"/>
        <v>28</v>
      </c>
      <c r="AO8">
        <f t="shared" si="8"/>
        <v>0</v>
      </c>
      <c r="AP8" s="19">
        <f t="shared" si="9"/>
        <v>37</v>
      </c>
      <c r="AQ8">
        <f t="shared" si="10"/>
        <v>2</v>
      </c>
      <c r="AR8" s="19">
        <f t="shared" si="11"/>
        <v>38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1</v>
      </c>
      <c r="AY8">
        <f t="shared" si="18"/>
        <v>14</v>
      </c>
      <c r="AZ8" s="19">
        <f t="shared" si="19"/>
        <v>14</v>
      </c>
      <c r="BA8">
        <f t="shared" si="20"/>
        <v>0</v>
      </c>
      <c r="BB8" s="19">
        <f t="shared" si="21"/>
        <v>0</v>
      </c>
      <c r="BC8">
        <f t="shared" si="22"/>
        <v>0</v>
      </c>
      <c r="BD8" s="19">
        <f t="shared" si="23"/>
        <v>20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2</v>
      </c>
      <c r="AH9" s="19">
        <f t="shared" si="1"/>
        <v>6</v>
      </c>
      <c r="AI9">
        <f t="shared" si="2"/>
        <v>37</v>
      </c>
      <c r="AJ9" s="19">
        <f t="shared" si="3"/>
        <v>38</v>
      </c>
      <c r="AK9">
        <f t="shared" si="4"/>
        <v>0</v>
      </c>
      <c r="AL9" s="19">
        <f t="shared" si="5"/>
        <v>0</v>
      </c>
      <c r="AM9">
        <f t="shared" si="6"/>
        <v>0</v>
      </c>
      <c r="AN9" s="19">
        <f t="shared" si="7"/>
        <v>19</v>
      </c>
      <c r="AO9">
        <f t="shared" si="8"/>
        <v>12</v>
      </c>
      <c r="AP9" s="19">
        <f t="shared" si="9"/>
        <v>12</v>
      </c>
      <c r="AQ9">
        <f t="shared" si="10"/>
        <v>24</v>
      </c>
      <c r="AR9" s="19">
        <f t="shared" si="11"/>
        <v>26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14</v>
      </c>
      <c r="BA9">
        <f t="shared" si="20"/>
        <v>0</v>
      </c>
      <c r="BB9" s="19">
        <f t="shared" si="21"/>
        <v>0</v>
      </c>
      <c r="BC9">
        <f t="shared" si="22"/>
        <v>31</v>
      </c>
      <c r="BD9" s="19">
        <f t="shared" si="23"/>
        <v>51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72</v>
      </c>
      <c r="AH10" s="19">
        <f t="shared" si="1"/>
        <v>74</v>
      </c>
      <c r="AI10">
        <f t="shared" si="2"/>
        <v>0</v>
      </c>
      <c r="AJ10" s="19">
        <f t="shared" si="3"/>
        <v>37</v>
      </c>
      <c r="AK10">
        <f t="shared" si="4"/>
        <v>5</v>
      </c>
      <c r="AL10" s="19">
        <f t="shared" si="5"/>
        <v>5</v>
      </c>
      <c r="AM10">
        <f t="shared" si="6"/>
        <v>17</v>
      </c>
      <c r="AN10" s="19">
        <f t="shared" si="7"/>
        <v>17</v>
      </c>
      <c r="AO10">
        <f t="shared" si="8"/>
        <v>1</v>
      </c>
      <c r="AP10" s="19">
        <f t="shared" si="9"/>
        <v>13</v>
      </c>
      <c r="AQ10">
        <f t="shared" si="10"/>
        <v>0</v>
      </c>
      <c r="AR10" s="19">
        <f t="shared" si="11"/>
        <v>26</v>
      </c>
      <c r="AS10">
        <f t="shared" si="12"/>
        <v>0</v>
      </c>
      <c r="AT10" s="19">
        <f t="shared" si="13"/>
        <v>0</v>
      </c>
      <c r="AU10">
        <f t="shared" si="14"/>
        <v>12</v>
      </c>
      <c r="AV10" s="19">
        <f t="shared" si="15"/>
        <v>12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14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31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74</v>
      </c>
      <c r="AI11">
        <f t="shared" si="2"/>
        <v>0</v>
      </c>
      <c r="AJ11" s="19">
        <f t="shared" si="3"/>
        <v>37</v>
      </c>
      <c r="AK11">
        <f t="shared" si="4"/>
        <v>0</v>
      </c>
      <c r="AL11" s="19">
        <f t="shared" si="5"/>
        <v>5</v>
      </c>
      <c r="AM11">
        <f t="shared" si="6"/>
        <v>0</v>
      </c>
      <c r="AN11" s="19">
        <f t="shared" si="7"/>
        <v>17</v>
      </c>
      <c r="AO11">
        <f t="shared" si="8"/>
        <v>0</v>
      </c>
      <c r="AP11" s="19">
        <f t="shared" si="9"/>
        <v>13</v>
      </c>
      <c r="AQ11">
        <f t="shared" si="10"/>
        <v>0</v>
      </c>
      <c r="AR11" s="19">
        <f t="shared" si="11"/>
        <v>24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12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0</v>
      </c>
      <c r="BD11" s="19">
        <f t="shared" si="23"/>
        <v>31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39</v>
      </c>
      <c r="AH12" s="19">
        <f t="shared" si="1"/>
        <v>111</v>
      </c>
      <c r="AI12">
        <f t="shared" si="2"/>
        <v>0</v>
      </c>
      <c r="AJ12" s="19">
        <f t="shared" si="3"/>
        <v>0</v>
      </c>
      <c r="AK12">
        <f t="shared" si="4"/>
        <v>0</v>
      </c>
      <c r="AL12" s="19">
        <f t="shared" si="5"/>
        <v>5</v>
      </c>
      <c r="AM12">
        <f t="shared" si="6"/>
        <v>28</v>
      </c>
      <c r="AN12" s="19">
        <f t="shared" si="7"/>
        <v>45</v>
      </c>
      <c r="AO12">
        <f t="shared" si="8"/>
        <v>0</v>
      </c>
      <c r="AP12" s="19">
        <f t="shared" si="9"/>
        <v>1</v>
      </c>
      <c r="AQ12">
        <f t="shared" si="10"/>
        <v>32</v>
      </c>
      <c r="AR12" s="19">
        <f t="shared" si="11"/>
        <v>32</v>
      </c>
      <c r="AS12">
        <f t="shared" si="12"/>
        <v>0</v>
      </c>
      <c r="AT12" s="19">
        <f t="shared" si="13"/>
        <v>0</v>
      </c>
      <c r="AU12">
        <f t="shared" si="14"/>
        <v>3</v>
      </c>
      <c r="AV12" s="19">
        <f t="shared" si="15"/>
        <v>15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0</v>
      </c>
      <c r="BC12">
        <f t="shared" si="22"/>
        <v>0</v>
      </c>
      <c r="BD12" s="19">
        <f t="shared" si="23"/>
        <v>0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49</v>
      </c>
      <c r="AH13" s="19">
        <f t="shared" si="1"/>
        <v>88</v>
      </c>
      <c r="AI13">
        <f t="shared" si="2"/>
        <v>7</v>
      </c>
      <c r="AJ13" s="19">
        <f t="shared" si="3"/>
        <v>7</v>
      </c>
      <c r="AK13">
        <f t="shared" si="4"/>
        <v>0</v>
      </c>
      <c r="AL13" s="19">
        <f t="shared" si="5"/>
        <v>0</v>
      </c>
      <c r="AM13">
        <f t="shared" si="6"/>
        <v>1</v>
      </c>
      <c r="AN13" s="19">
        <f t="shared" si="7"/>
        <v>29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32</v>
      </c>
      <c r="AS13">
        <f t="shared" si="12"/>
        <v>0</v>
      </c>
      <c r="AT13" s="19">
        <f t="shared" si="13"/>
        <v>0</v>
      </c>
      <c r="AU13">
        <f t="shared" si="14"/>
        <v>53</v>
      </c>
      <c r="AV13" s="19">
        <f t="shared" si="15"/>
        <v>56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0</v>
      </c>
      <c r="BC13">
        <f t="shared" si="22"/>
        <v>0</v>
      </c>
      <c r="BD13" s="19">
        <f t="shared" si="23"/>
        <v>0</v>
      </c>
      <c r="BF13" t="s">
        <v>14</v>
      </c>
      <c r="BG13" s="19">
        <f>B16</f>
        <v>1989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4</v>
      </c>
      <c r="AH14" s="19">
        <f t="shared" si="1"/>
        <v>92</v>
      </c>
      <c r="AI14">
        <f t="shared" si="2"/>
        <v>3</v>
      </c>
      <c r="AJ14" s="19">
        <f t="shared" si="3"/>
        <v>10</v>
      </c>
      <c r="AK14">
        <f t="shared" si="4"/>
        <v>23</v>
      </c>
      <c r="AL14" s="19">
        <f t="shared" si="5"/>
        <v>23</v>
      </c>
      <c r="AM14">
        <f t="shared" si="6"/>
        <v>0</v>
      </c>
      <c r="AN14" s="19">
        <f t="shared" si="7"/>
        <v>29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32</v>
      </c>
      <c r="AS14">
        <f t="shared" si="12"/>
        <v>43</v>
      </c>
      <c r="AT14" s="19">
        <f t="shared" si="13"/>
        <v>43</v>
      </c>
      <c r="AU14">
        <f t="shared" si="14"/>
        <v>0</v>
      </c>
      <c r="AV14" s="19">
        <f t="shared" si="15"/>
        <v>56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44</v>
      </c>
      <c r="BB14" s="19">
        <f t="shared" si="21"/>
        <v>44</v>
      </c>
      <c r="BC14">
        <f t="shared" si="22"/>
        <v>19</v>
      </c>
      <c r="BD14" s="19">
        <f t="shared" si="23"/>
        <v>19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53</v>
      </c>
      <c r="AI15">
        <f t="shared" si="2"/>
        <v>0</v>
      </c>
      <c r="AJ15" s="19">
        <f t="shared" si="3"/>
        <v>10</v>
      </c>
      <c r="AK15">
        <f t="shared" si="4"/>
        <v>0</v>
      </c>
      <c r="AL15" s="19">
        <f t="shared" si="5"/>
        <v>23</v>
      </c>
      <c r="AM15">
        <f t="shared" si="6"/>
        <v>0</v>
      </c>
      <c r="AN15" s="19">
        <f t="shared" si="7"/>
        <v>1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43</v>
      </c>
      <c r="AU15">
        <f t="shared" si="14"/>
        <v>0</v>
      </c>
      <c r="AV15" s="19">
        <f t="shared" si="15"/>
        <v>53</v>
      </c>
      <c r="AW15">
        <f t="shared" si="16"/>
        <v>2</v>
      </c>
      <c r="AX15" s="19">
        <f t="shared" si="17"/>
        <v>2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44</v>
      </c>
      <c r="BC15">
        <f t="shared" si="22"/>
        <v>47</v>
      </c>
      <c r="BD15" s="19">
        <f t="shared" si="23"/>
        <v>66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1989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44</v>
      </c>
      <c r="AH16" s="19">
        <f t="shared" si="1"/>
        <v>48</v>
      </c>
      <c r="AI16">
        <f t="shared" si="2"/>
        <v>5</v>
      </c>
      <c r="AJ16" s="19">
        <f t="shared" si="3"/>
        <v>8</v>
      </c>
      <c r="AK16">
        <f t="shared" si="4"/>
        <v>9</v>
      </c>
      <c r="AL16" s="19">
        <f t="shared" si="5"/>
        <v>32</v>
      </c>
      <c r="AM16">
        <f t="shared" si="6"/>
        <v>0</v>
      </c>
      <c r="AN16" s="19">
        <f t="shared" si="7"/>
        <v>0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43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2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44</v>
      </c>
      <c r="BC16">
        <f t="shared" si="22"/>
        <v>19</v>
      </c>
      <c r="BD16" s="19">
        <f t="shared" si="23"/>
        <v>85</v>
      </c>
      <c r="BF16" s="130">
        <v>1</v>
      </c>
      <c r="BG16">
        <f t="shared" ref="BG16:BG46" si="24">AH7</f>
        <v>4</v>
      </c>
      <c r="BH16">
        <f t="shared" ref="BH16:BH43" si="25">AJ7</f>
        <v>5</v>
      </c>
      <c r="BI16">
        <f t="shared" ref="BI16:BI46" si="26">AL7</f>
        <v>2</v>
      </c>
      <c r="BJ16">
        <f t="shared" ref="BJ16:BJ45" si="27">AN7</f>
        <v>57</v>
      </c>
      <c r="BK16">
        <f t="shared" ref="BK16:BK46" si="28">AP7</f>
        <v>37</v>
      </c>
      <c r="BL16">
        <f t="shared" ref="BL16:BL45" si="29">AR7</f>
        <v>36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1</v>
      </c>
      <c r="BP16">
        <f t="shared" ref="BP16:BP46" si="33">AZ7</f>
        <v>0</v>
      </c>
      <c r="BQ16">
        <f t="shared" ref="BQ16:BQ45" si="34">BB7</f>
        <v>0</v>
      </c>
      <c r="BR16">
        <f t="shared" ref="BR16:BR46" si="35">BD7</f>
        <v>20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25</v>
      </c>
      <c r="AH17" s="19">
        <f t="shared" si="1"/>
        <v>69</v>
      </c>
      <c r="AI17">
        <f t="shared" si="2"/>
        <v>36</v>
      </c>
      <c r="AJ17" s="19">
        <f t="shared" si="3"/>
        <v>41</v>
      </c>
      <c r="AK17">
        <f t="shared" si="4"/>
        <v>0</v>
      </c>
      <c r="AL17" s="19">
        <f t="shared" si="5"/>
        <v>9</v>
      </c>
      <c r="AM17">
        <f t="shared" si="6"/>
        <v>0</v>
      </c>
      <c r="AN17" s="19">
        <f t="shared" si="7"/>
        <v>0</v>
      </c>
      <c r="AO17">
        <f t="shared" si="8"/>
        <v>0</v>
      </c>
      <c r="AP17" s="19">
        <f t="shared" si="9"/>
        <v>0</v>
      </c>
      <c r="AQ17">
        <f t="shared" si="10"/>
        <v>17</v>
      </c>
      <c r="AR17" s="19">
        <f t="shared" si="11"/>
        <v>17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2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0</v>
      </c>
      <c r="BC17">
        <f t="shared" si="22"/>
        <v>0</v>
      </c>
      <c r="BD17" s="19">
        <f t="shared" si="23"/>
        <v>66</v>
      </c>
      <c r="BF17" s="130">
        <v>2</v>
      </c>
      <c r="BG17">
        <f t="shared" si="24"/>
        <v>4</v>
      </c>
      <c r="BH17">
        <f t="shared" si="25"/>
        <v>5</v>
      </c>
      <c r="BI17">
        <f t="shared" si="26"/>
        <v>2</v>
      </c>
      <c r="BJ17">
        <f t="shared" si="27"/>
        <v>28</v>
      </c>
      <c r="BK17">
        <f t="shared" si="28"/>
        <v>37</v>
      </c>
      <c r="BL17">
        <f t="shared" si="29"/>
        <v>38</v>
      </c>
      <c r="BM17">
        <f t="shared" si="30"/>
        <v>0</v>
      </c>
      <c r="BN17">
        <f t="shared" si="31"/>
        <v>0</v>
      </c>
      <c r="BO17">
        <f t="shared" si="32"/>
        <v>1</v>
      </c>
      <c r="BP17">
        <f t="shared" si="33"/>
        <v>14</v>
      </c>
      <c r="BQ17">
        <f t="shared" si="34"/>
        <v>0</v>
      </c>
      <c r="BR17">
        <f t="shared" si="35"/>
        <v>20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69</v>
      </c>
      <c r="AI18">
        <f t="shared" si="2"/>
        <v>6</v>
      </c>
      <c r="AJ18" s="19">
        <f t="shared" si="3"/>
        <v>47</v>
      </c>
      <c r="AK18">
        <f t="shared" si="4"/>
        <v>0</v>
      </c>
      <c r="AL18" s="19">
        <f t="shared" si="5"/>
        <v>9</v>
      </c>
      <c r="AM18">
        <f t="shared" si="6"/>
        <v>0</v>
      </c>
      <c r="AN18" s="19">
        <f t="shared" si="7"/>
        <v>0</v>
      </c>
      <c r="AO18">
        <f t="shared" si="8"/>
        <v>1</v>
      </c>
      <c r="AP18" s="19">
        <f t="shared" si="9"/>
        <v>1</v>
      </c>
      <c r="AQ18">
        <f t="shared" si="10"/>
        <v>1</v>
      </c>
      <c r="AR18" s="19">
        <f t="shared" si="11"/>
        <v>18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0</v>
      </c>
      <c r="BC18">
        <f t="shared" si="22"/>
        <v>0</v>
      </c>
      <c r="BD18" s="19">
        <f t="shared" si="23"/>
        <v>19</v>
      </c>
      <c r="BF18" s="130">
        <v>3</v>
      </c>
      <c r="BG18">
        <f t="shared" si="24"/>
        <v>6</v>
      </c>
      <c r="BH18">
        <f t="shared" si="25"/>
        <v>38</v>
      </c>
      <c r="BI18">
        <f t="shared" si="26"/>
        <v>0</v>
      </c>
      <c r="BJ18">
        <f t="shared" si="27"/>
        <v>19</v>
      </c>
      <c r="BK18">
        <f t="shared" si="28"/>
        <v>12</v>
      </c>
      <c r="BL18">
        <f t="shared" si="29"/>
        <v>26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14</v>
      </c>
      <c r="BQ18">
        <f t="shared" si="34"/>
        <v>0</v>
      </c>
      <c r="BR18">
        <f t="shared" si="35"/>
        <v>51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3</v>
      </c>
      <c r="AH19" s="19">
        <f t="shared" si="1"/>
        <v>28</v>
      </c>
      <c r="AI19">
        <f t="shared" si="2"/>
        <v>12</v>
      </c>
      <c r="AJ19" s="19">
        <f t="shared" si="3"/>
        <v>54</v>
      </c>
      <c r="AK19">
        <f t="shared" si="4"/>
        <v>0</v>
      </c>
      <c r="AL19" s="19">
        <f t="shared" si="5"/>
        <v>0</v>
      </c>
      <c r="AM19">
        <f t="shared" si="6"/>
        <v>0</v>
      </c>
      <c r="AN19" s="19">
        <f t="shared" si="7"/>
        <v>0</v>
      </c>
      <c r="AO19">
        <f t="shared" si="8"/>
        <v>6</v>
      </c>
      <c r="AP19" s="19">
        <f t="shared" si="9"/>
        <v>7</v>
      </c>
      <c r="AQ19">
        <f t="shared" si="10"/>
        <v>1</v>
      </c>
      <c r="AR19" s="19">
        <f t="shared" si="11"/>
        <v>19</v>
      </c>
      <c r="AS19">
        <f t="shared" si="12"/>
        <v>1</v>
      </c>
      <c r="AT19" s="19">
        <f t="shared" si="13"/>
        <v>1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0</v>
      </c>
      <c r="BC19">
        <f t="shared" si="22"/>
        <v>0</v>
      </c>
      <c r="BD19" s="19">
        <f t="shared" si="23"/>
        <v>0</v>
      </c>
      <c r="BF19" s="130">
        <v>4</v>
      </c>
      <c r="BG19">
        <f t="shared" si="24"/>
        <v>74</v>
      </c>
      <c r="BH19">
        <f t="shared" si="25"/>
        <v>37</v>
      </c>
      <c r="BI19">
        <f t="shared" si="26"/>
        <v>5</v>
      </c>
      <c r="BJ19">
        <f t="shared" si="27"/>
        <v>17</v>
      </c>
      <c r="BK19">
        <f t="shared" si="28"/>
        <v>13</v>
      </c>
      <c r="BL19">
        <f t="shared" si="29"/>
        <v>26</v>
      </c>
      <c r="BM19">
        <f t="shared" si="30"/>
        <v>0</v>
      </c>
      <c r="BN19">
        <f t="shared" si="31"/>
        <v>12</v>
      </c>
      <c r="BO19">
        <f t="shared" si="32"/>
        <v>0</v>
      </c>
      <c r="BP19">
        <f t="shared" si="33"/>
        <v>14</v>
      </c>
      <c r="BQ19">
        <f t="shared" si="34"/>
        <v>0</v>
      </c>
      <c r="BR19">
        <f t="shared" si="35"/>
        <v>31</v>
      </c>
    </row>
    <row r="20" spans="1:70" ht="13.25" x14ac:dyDescent="0.65">
      <c r="A20" s="32">
        <v>1</v>
      </c>
      <c r="B20">
        <v>4</v>
      </c>
      <c r="C20">
        <v>1</v>
      </c>
      <c r="D20">
        <v>0</v>
      </c>
      <c r="E20">
        <v>19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20</v>
      </c>
      <c r="N20" s="25"/>
      <c r="O20" s="8"/>
      <c r="S20" s="12"/>
      <c r="AF20" s="130">
        <f t="shared" si="0"/>
        <v>14</v>
      </c>
      <c r="AG20">
        <f t="shared" si="0"/>
        <v>5</v>
      </c>
      <c r="AH20" s="19">
        <f t="shared" si="1"/>
        <v>8</v>
      </c>
      <c r="AI20">
        <f t="shared" si="2"/>
        <v>24</v>
      </c>
      <c r="AJ20" s="19">
        <f t="shared" si="3"/>
        <v>42</v>
      </c>
      <c r="AK20">
        <f t="shared" si="4"/>
        <v>0</v>
      </c>
      <c r="AL20" s="19">
        <f t="shared" si="5"/>
        <v>0</v>
      </c>
      <c r="AM20">
        <f t="shared" si="6"/>
        <v>0</v>
      </c>
      <c r="AN20" s="19">
        <f t="shared" si="7"/>
        <v>0</v>
      </c>
      <c r="AO20">
        <f t="shared" si="8"/>
        <v>0</v>
      </c>
      <c r="AP20" s="19">
        <f t="shared" si="9"/>
        <v>7</v>
      </c>
      <c r="AQ20">
        <f t="shared" si="10"/>
        <v>10</v>
      </c>
      <c r="AR20" s="19">
        <f t="shared" si="11"/>
        <v>12</v>
      </c>
      <c r="AS20">
        <f t="shared" si="12"/>
        <v>0</v>
      </c>
      <c r="AT20" s="19">
        <f t="shared" si="13"/>
        <v>1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24</v>
      </c>
      <c r="BB20" s="19">
        <f t="shared" si="21"/>
        <v>24</v>
      </c>
      <c r="BC20">
        <f t="shared" si="22"/>
        <v>24</v>
      </c>
      <c r="BD20" s="19">
        <f t="shared" si="23"/>
        <v>24</v>
      </c>
      <c r="BF20" s="130">
        <v>5</v>
      </c>
      <c r="BG20">
        <f t="shared" si="24"/>
        <v>74</v>
      </c>
      <c r="BH20">
        <f t="shared" si="25"/>
        <v>37</v>
      </c>
      <c r="BI20">
        <f t="shared" si="26"/>
        <v>5</v>
      </c>
      <c r="BJ20">
        <f t="shared" si="27"/>
        <v>17</v>
      </c>
      <c r="BK20">
        <f t="shared" si="28"/>
        <v>13</v>
      </c>
      <c r="BL20">
        <f t="shared" si="29"/>
        <v>24</v>
      </c>
      <c r="BM20">
        <f t="shared" si="30"/>
        <v>0</v>
      </c>
      <c r="BN20">
        <f t="shared" si="31"/>
        <v>12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31</v>
      </c>
    </row>
    <row r="21" spans="1:70" ht="13.25" x14ac:dyDescent="0.65">
      <c r="A21" s="35">
        <v>2</v>
      </c>
      <c r="B21">
        <v>0</v>
      </c>
      <c r="C21">
        <v>0</v>
      </c>
      <c r="D21">
        <v>0</v>
      </c>
      <c r="E21">
        <v>0</v>
      </c>
      <c r="F21">
        <v>0</v>
      </c>
      <c r="G21">
        <v>2</v>
      </c>
      <c r="H21">
        <v>0</v>
      </c>
      <c r="I21">
        <v>0</v>
      </c>
      <c r="J21">
        <v>0</v>
      </c>
      <c r="K21">
        <v>14</v>
      </c>
      <c r="L21">
        <v>0</v>
      </c>
      <c r="M21">
        <v>0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8</v>
      </c>
      <c r="AI21">
        <f t="shared" si="2"/>
        <v>16</v>
      </c>
      <c r="AJ21" s="19">
        <f t="shared" si="3"/>
        <v>52</v>
      </c>
      <c r="AK21">
        <f t="shared" si="4"/>
        <v>0</v>
      </c>
      <c r="AL21" s="19">
        <f t="shared" si="5"/>
        <v>0</v>
      </c>
      <c r="AM21">
        <f t="shared" si="6"/>
        <v>0</v>
      </c>
      <c r="AN21" s="19">
        <f t="shared" si="7"/>
        <v>0</v>
      </c>
      <c r="AO21">
        <f t="shared" si="8"/>
        <v>0</v>
      </c>
      <c r="AP21" s="19">
        <f t="shared" si="9"/>
        <v>6</v>
      </c>
      <c r="AQ21">
        <f t="shared" si="10"/>
        <v>0</v>
      </c>
      <c r="AR21" s="19">
        <f t="shared" si="11"/>
        <v>11</v>
      </c>
      <c r="AS21">
        <f t="shared" si="12"/>
        <v>0</v>
      </c>
      <c r="AT21" s="19">
        <f t="shared" si="13"/>
        <v>1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18</v>
      </c>
      <c r="BB21" s="19">
        <f t="shared" si="21"/>
        <v>42</v>
      </c>
      <c r="BC21">
        <f t="shared" si="22"/>
        <v>37</v>
      </c>
      <c r="BD21" s="19">
        <f t="shared" si="23"/>
        <v>61</v>
      </c>
      <c r="BF21" s="130">
        <v>6</v>
      </c>
      <c r="BG21">
        <f t="shared" si="24"/>
        <v>111</v>
      </c>
      <c r="BH21">
        <f t="shared" si="25"/>
        <v>0</v>
      </c>
      <c r="BI21">
        <f t="shared" si="26"/>
        <v>5</v>
      </c>
      <c r="BJ21">
        <f t="shared" si="27"/>
        <v>45</v>
      </c>
      <c r="BK21">
        <f t="shared" si="28"/>
        <v>1</v>
      </c>
      <c r="BL21">
        <f t="shared" si="29"/>
        <v>32</v>
      </c>
      <c r="BM21">
        <f t="shared" si="30"/>
        <v>0</v>
      </c>
      <c r="BN21">
        <f t="shared" si="31"/>
        <v>15</v>
      </c>
      <c r="BO21">
        <f t="shared" si="32"/>
        <v>0</v>
      </c>
      <c r="BP21">
        <f t="shared" si="33"/>
        <v>0</v>
      </c>
      <c r="BQ21">
        <f t="shared" si="34"/>
        <v>0</v>
      </c>
      <c r="BR21">
        <f t="shared" si="35"/>
        <v>0</v>
      </c>
    </row>
    <row r="22" spans="1:70" ht="13.25" x14ac:dyDescent="0.65">
      <c r="A22" s="35">
        <v>3</v>
      </c>
      <c r="B22">
        <v>2</v>
      </c>
      <c r="C22">
        <v>37</v>
      </c>
      <c r="D22">
        <v>0</v>
      </c>
      <c r="E22">
        <v>0</v>
      </c>
      <c r="F22">
        <v>12</v>
      </c>
      <c r="G22">
        <v>24</v>
      </c>
      <c r="H22">
        <v>0</v>
      </c>
      <c r="I22">
        <v>0</v>
      </c>
      <c r="J22">
        <v>0</v>
      </c>
      <c r="K22">
        <v>0</v>
      </c>
      <c r="L22">
        <v>0</v>
      </c>
      <c r="M22">
        <v>31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5</v>
      </c>
      <c r="AI22">
        <f t="shared" si="2"/>
        <v>0</v>
      </c>
      <c r="AJ22" s="19">
        <f t="shared" si="3"/>
        <v>40</v>
      </c>
      <c r="AK22">
        <f t="shared" si="4"/>
        <v>15</v>
      </c>
      <c r="AL22" s="19">
        <f t="shared" si="5"/>
        <v>15</v>
      </c>
      <c r="AM22">
        <f t="shared" si="6"/>
        <v>0</v>
      </c>
      <c r="AN22" s="19">
        <f t="shared" si="7"/>
        <v>0</v>
      </c>
      <c r="AO22">
        <f t="shared" si="8"/>
        <v>13</v>
      </c>
      <c r="AP22" s="19">
        <f t="shared" si="9"/>
        <v>13</v>
      </c>
      <c r="AQ22">
        <f t="shared" si="10"/>
        <v>0</v>
      </c>
      <c r="AR22" s="19">
        <f t="shared" si="11"/>
        <v>10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42</v>
      </c>
      <c r="BC22">
        <f t="shared" si="22"/>
        <v>28</v>
      </c>
      <c r="BD22" s="19">
        <f t="shared" si="23"/>
        <v>89</v>
      </c>
      <c r="BF22" s="130">
        <v>7</v>
      </c>
      <c r="BG22">
        <f t="shared" si="24"/>
        <v>88</v>
      </c>
      <c r="BH22">
        <f t="shared" si="25"/>
        <v>7</v>
      </c>
      <c r="BI22">
        <f t="shared" si="26"/>
        <v>0</v>
      </c>
      <c r="BJ22">
        <f t="shared" si="27"/>
        <v>29</v>
      </c>
      <c r="BK22">
        <f t="shared" si="28"/>
        <v>0</v>
      </c>
      <c r="BL22">
        <f t="shared" si="29"/>
        <v>32</v>
      </c>
      <c r="BM22">
        <f t="shared" si="30"/>
        <v>0</v>
      </c>
      <c r="BN22">
        <f t="shared" si="31"/>
        <v>56</v>
      </c>
      <c r="BO22">
        <f t="shared" si="32"/>
        <v>0</v>
      </c>
      <c r="BP22">
        <f t="shared" si="33"/>
        <v>0</v>
      </c>
      <c r="BQ22">
        <f t="shared" si="34"/>
        <v>0</v>
      </c>
      <c r="BR22">
        <f t="shared" si="35"/>
        <v>0</v>
      </c>
    </row>
    <row r="23" spans="1:70" ht="13.25" x14ac:dyDescent="0.65">
      <c r="A23" s="35">
        <v>4</v>
      </c>
      <c r="B23">
        <v>72</v>
      </c>
      <c r="C23">
        <v>0</v>
      </c>
      <c r="D23">
        <v>5</v>
      </c>
      <c r="E23">
        <v>17</v>
      </c>
      <c r="F23">
        <v>1</v>
      </c>
      <c r="G23">
        <v>0</v>
      </c>
      <c r="H23">
        <v>0</v>
      </c>
      <c r="I23">
        <v>12</v>
      </c>
      <c r="J23">
        <v>0</v>
      </c>
      <c r="K23">
        <v>0</v>
      </c>
      <c r="L23">
        <v>0</v>
      </c>
      <c r="M23">
        <v>0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0</v>
      </c>
      <c r="AI23">
        <f t="shared" si="2"/>
        <v>0</v>
      </c>
      <c r="AJ23" s="19">
        <f t="shared" si="3"/>
        <v>16</v>
      </c>
      <c r="AK23">
        <f t="shared" si="4"/>
        <v>3</v>
      </c>
      <c r="AL23" s="19">
        <f t="shared" si="5"/>
        <v>18</v>
      </c>
      <c r="AM23">
        <f t="shared" si="6"/>
        <v>47</v>
      </c>
      <c r="AN23" s="19">
        <f t="shared" si="7"/>
        <v>47</v>
      </c>
      <c r="AO23">
        <f t="shared" si="8"/>
        <v>0</v>
      </c>
      <c r="AP23" s="19">
        <f t="shared" si="9"/>
        <v>13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1</v>
      </c>
      <c r="AX23" s="19">
        <f t="shared" si="17"/>
        <v>1</v>
      </c>
      <c r="AY23">
        <f t="shared" si="18"/>
        <v>16</v>
      </c>
      <c r="AZ23" s="19">
        <f t="shared" si="19"/>
        <v>16</v>
      </c>
      <c r="BA23">
        <f t="shared" si="20"/>
        <v>26</v>
      </c>
      <c r="BB23" s="19">
        <f t="shared" si="21"/>
        <v>44</v>
      </c>
      <c r="BC23">
        <f t="shared" si="22"/>
        <v>0</v>
      </c>
      <c r="BD23" s="19">
        <f t="shared" si="23"/>
        <v>65</v>
      </c>
      <c r="BF23" s="130">
        <v>8</v>
      </c>
      <c r="BG23">
        <f t="shared" si="24"/>
        <v>92</v>
      </c>
      <c r="BH23">
        <f t="shared" si="25"/>
        <v>10</v>
      </c>
      <c r="BI23">
        <f t="shared" si="26"/>
        <v>23</v>
      </c>
      <c r="BJ23">
        <f t="shared" si="27"/>
        <v>29</v>
      </c>
      <c r="BK23">
        <f t="shared" si="28"/>
        <v>0</v>
      </c>
      <c r="BL23">
        <f t="shared" si="29"/>
        <v>32</v>
      </c>
      <c r="BM23">
        <f t="shared" si="30"/>
        <v>43</v>
      </c>
      <c r="BN23">
        <f t="shared" si="31"/>
        <v>56</v>
      </c>
      <c r="BO23">
        <f t="shared" si="32"/>
        <v>0</v>
      </c>
      <c r="BP23">
        <f t="shared" si="33"/>
        <v>0</v>
      </c>
      <c r="BQ23">
        <f t="shared" si="34"/>
        <v>44</v>
      </c>
      <c r="BR23">
        <f t="shared" si="35"/>
        <v>19</v>
      </c>
    </row>
    <row r="24" spans="1:70" ht="13.25" x14ac:dyDescent="0.65">
      <c r="A24" s="35">
        <v>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 s="27"/>
      <c r="O24" s="8"/>
      <c r="S24" s="13"/>
      <c r="AF24" s="130">
        <f t="shared" si="0"/>
        <v>18</v>
      </c>
      <c r="AG24">
        <f t="shared" si="0"/>
        <v>1</v>
      </c>
      <c r="AH24" s="19">
        <f t="shared" si="1"/>
        <v>1</v>
      </c>
      <c r="AI24">
        <f t="shared" si="2"/>
        <v>0</v>
      </c>
      <c r="AJ24" s="19">
        <f t="shared" si="3"/>
        <v>0</v>
      </c>
      <c r="AK24">
        <f t="shared" si="4"/>
        <v>0</v>
      </c>
      <c r="AL24" s="19">
        <f t="shared" si="5"/>
        <v>18</v>
      </c>
      <c r="AM24">
        <f t="shared" si="6"/>
        <v>0</v>
      </c>
      <c r="AN24" s="19">
        <f t="shared" si="7"/>
        <v>47</v>
      </c>
      <c r="AO24">
        <f t="shared" si="8"/>
        <v>0</v>
      </c>
      <c r="AP24" s="19">
        <f t="shared" si="9"/>
        <v>13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1</v>
      </c>
      <c r="AY24">
        <f t="shared" si="18"/>
        <v>0</v>
      </c>
      <c r="AZ24" s="19">
        <f t="shared" si="19"/>
        <v>16</v>
      </c>
      <c r="BA24">
        <f t="shared" si="20"/>
        <v>0</v>
      </c>
      <c r="BB24" s="19">
        <f t="shared" si="21"/>
        <v>26</v>
      </c>
      <c r="BC24">
        <f t="shared" si="22"/>
        <v>0</v>
      </c>
      <c r="BD24" s="19">
        <f t="shared" si="23"/>
        <v>28</v>
      </c>
      <c r="BF24" s="130">
        <v>9</v>
      </c>
      <c r="BG24">
        <f t="shared" si="24"/>
        <v>53</v>
      </c>
      <c r="BH24">
        <f t="shared" si="25"/>
        <v>10</v>
      </c>
      <c r="BI24">
        <f t="shared" si="26"/>
        <v>23</v>
      </c>
      <c r="BJ24">
        <f t="shared" si="27"/>
        <v>1</v>
      </c>
      <c r="BK24">
        <f t="shared" si="28"/>
        <v>0</v>
      </c>
      <c r="BL24">
        <f t="shared" si="29"/>
        <v>0</v>
      </c>
      <c r="BM24">
        <f t="shared" si="30"/>
        <v>43</v>
      </c>
      <c r="BN24">
        <f t="shared" si="31"/>
        <v>53</v>
      </c>
      <c r="BO24">
        <f t="shared" si="32"/>
        <v>2</v>
      </c>
      <c r="BP24">
        <f t="shared" si="33"/>
        <v>0</v>
      </c>
      <c r="BQ24">
        <f t="shared" si="34"/>
        <v>44</v>
      </c>
      <c r="BR24">
        <f t="shared" si="35"/>
        <v>66</v>
      </c>
    </row>
    <row r="25" spans="1:70" ht="13.25" x14ac:dyDescent="0.65">
      <c r="A25" s="73">
        <v>6</v>
      </c>
      <c r="B25">
        <v>39</v>
      </c>
      <c r="C25">
        <v>0</v>
      </c>
      <c r="D25">
        <v>0</v>
      </c>
      <c r="E25">
        <v>28</v>
      </c>
      <c r="F25">
        <v>0</v>
      </c>
      <c r="G25">
        <v>32</v>
      </c>
      <c r="H25">
        <v>0</v>
      </c>
      <c r="I25">
        <v>3</v>
      </c>
      <c r="J25">
        <v>0</v>
      </c>
      <c r="K25">
        <v>0</v>
      </c>
      <c r="L25">
        <v>0</v>
      </c>
      <c r="M25">
        <v>0</v>
      </c>
      <c r="N25" s="27"/>
      <c r="O25" s="8"/>
      <c r="S25" s="13"/>
      <c r="AF25" s="130">
        <f t="shared" si="0"/>
        <v>19</v>
      </c>
      <c r="AG25">
        <f t="shared" si="0"/>
        <v>5</v>
      </c>
      <c r="AH25" s="19">
        <f t="shared" si="1"/>
        <v>6</v>
      </c>
      <c r="AI25">
        <f t="shared" si="2"/>
        <v>0</v>
      </c>
      <c r="AJ25" s="19">
        <f t="shared" si="3"/>
        <v>0</v>
      </c>
      <c r="AK25">
        <f t="shared" si="4"/>
        <v>0</v>
      </c>
      <c r="AL25" s="19">
        <f t="shared" si="5"/>
        <v>3</v>
      </c>
      <c r="AM25">
        <f t="shared" si="6"/>
        <v>2</v>
      </c>
      <c r="AN25" s="19">
        <f t="shared" si="7"/>
        <v>49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19</v>
      </c>
      <c r="AT25" s="19">
        <f t="shared" si="13"/>
        <v>19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1</v>
      </c>
      <c r="AY25">
        <f t="shared" si="18"/>
        <v>0</v>
      </c>
      <c r="AZ25" s="19">
        <f t="shared" si="19"/>
        <v>16</v>
      </c>
      <c r="BA25">
        <f t="shared" si="20"/>
        <v>0</v>
      </c>
      <c r="BB25" s="19">
        <f t="shared" si="21"/>
        <v>26</v>
      </c>
      <c r="BC25">
        <f t="shared" si="22"/>
        <v>0</v>
      </c>
      <c r="BD25" s="19">
        <f t="shared" si="23"/>
        <v>0</v>
      </c>
      <c r="BF25" s="130">
        <v>10</v>
      </c>
      <c r="BG25">
        <f t="shared" si="24"/>
        <v>48</v>
      </c>
      <c r="BH25">
        <f t="shared" si="25"/>
        <v>8</v>
      </c>
      <c r="BI25">
        <f t="shared" si="26"/>
        <v>32</v>
      </c>
      <c r="BJ25">
        <f t="shared" si="27"/>
        <v>0</v>
      </c>
      <c r="BK25">
        <f t="shared" si="28"/>
        <v>0</v>
      </c>
      <c r="BL25">
        <f t="shared" si="29"/>
        <v>0</v>
      </c>
      <c r="BM25">
        <f t="shared" si="30"/>
        <v>43</v>
      </c>
      <c r="BN25">
        <f t="shared" si="31"/>
        <v>0</v>
      </c>
      <c r="BO25">
        <f t="shared" si="32"/>
        <v>2</v>
      </c>
      <c r="BP25">
        <f t="shared" si="33"/>
        <v>0</v>
      </c>
      <c r="BQ25">
        <f t="shared" si="34"/>
        <v>44</v>
      </c>
      <c r="BR25">
        <f t="shared" si="35"/>
        <v>85</v>
      </c>
    </row>
    <row r="26" spans="1:70" ht="13.25" x14ac:dyDescent="0.65">
      <c r="A26" s="35">
        <v>7</v>
      </c>
      <c r="B26">
        <v>49</v>
      </c>
      <c r="C26">
        <v>7</v>
      </c>
      <c r="D26">
        <v>0</v>
      </c>
      <c r="E26">
        <v>1</v>
      </c>
      <c r="F26">
        <v>0</v>
      </c>
      <c r="G26">
        <v>0</v>
      </c>
      <c r="H26">
        <v>0</v>
      </c>
      <c r="I26">
        <v>53</v>
      </c>
      <c r="J26">
        <v>0</v>
      </c>
      <c r="K26">
        <v>0</v>
      </c>
      <c r="L26">
        <v>0</v>
      </c>
      <c r="M26">
        <v>0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6</v>
      </c>
      <c r="AI26">
        <f t="shared" si="2"/>
        <v>11</v>
      </c>
      <c r="AJ26" s="19">
        <f t="shared" si="3"/>
        <v>11</v>
      </c>
      <c r="AK26">
        <f t="shared" si="4"/>
        <v>20</v>
      </c>
      <c r="AL26" s="19">
        <f t="shared" si="5"/>
        <v>20</v>
      </c>
      <c r="AM26">
        <f t="shared" si="6"/>
        <v>0</v>
      </c>
      <c r="AN26" s="19">
        <f t="shared" si="7"/>
        <v>2</v>
      </c>
      <c r="AO26">
        <f t="shared" si="8"/>
        <v>54</v>
      </c>
      <c r="AP26" s="19">
        <f t="shared" si="9"/>
        <v>54</v>
      </c>
      <c r="AQ26">
        <f t="shared" si="10"/>
        <v>1</v>
      </c>
      <c r="AR26" s="19">
        <f t="shared" si="11"/>
        <v>1</v>
      </c>
      <c r="AS26">
        <f t="shared" si="12"/>
        <v>0</v>
      </c>
      <c r="AT26" s="19">
        <f t="shared" si="13"/>
        <v>19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0</v>
      </c>
      <c r="BC26">
        <f t="shared" si="22"/>
        <v>20</v>
      </c>
      <c r="BD26" s="19">
        <f t="shared" si="23"/>
        <v>20</v>
      </c>
      <c r="BF26" s="130">
        <v>11</v>
      </c>
      <c r="BG26">
        <f t="shared" si="24"/>
        <v>69</v>
      </c>
      <c r="BH26">
        <f t="shared" si="25"/>
        <v>41</v>
      </c>
      <c r="BI26">
        <f t="shared" si="26"/>
        <v>9</v>
      </c>
      <c r="BJ26">
        <f t="shared" si="27"/>
        <v>0</v>
      </c>
      <c r="BK26">
        <f t="shared" si="28"/>
        <v>0</v>
      </c>
      <c r="BL26">
        <f t="shared" si="29"/>
        <v>17</v>
      </c>
      <c r="BM26">
        <f t="shared" si="30"/>
        <v>0</v>
      </c>
      <c r="BN26">
        <f t="shared" si="31"/>
        <v>0</v>
      </c>
      <c r="BO26">
        <f t="shared" si="32"/>
        <v>2</v>
      </c>
      <c r="BP26">
        <f t="shared" si="33"/>
        <v>0</v>
      </c>
      <c r="BQ26">
        <f t="shared" si="34"/>
        <v>0</v>
      </c>
      <c r="BR26">
        <f t="shared" si="35"/>
        <v>66</v>
      </c>
    </row>
    <row r="27" spans="1:70" ht="13.25" x14ac:dyDescent="0.65">
      <c r="A27" s="35">
        <v>8</v>
      </c>
      <c r="B27">
        <v>4</v>
      </c>
      <c r="C27">
        <v>3</v>
      </c>
      <c r="D27">
        <v>23</v>
      </c>
      <c r="E27">
        <v>0</v>
      </c>
      <c r="F27">
        <v>0</v>
      </c>
      <c r="G27">
        <v>0</v>
      </c>
      <c r="H27">
        <v>43</v>
      </c>
      <c r="I27">
        <v>0</v>
      </c>
      <c r="J27">
        <v>0</v>
      </c>
      <c r="K27">
        <v>0</v>
      </c>
      <c r="L27">
        <v>44</v>
      </c>
      <c r="M27">
        <v>19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5</v>
      </c>
      <c r="AI27">
        <f t="shared" si="2"/>
        <v>0</v>
      </c>
      <c r="AJ27" s="19">
        <f t="shared" si="3"/>
        <v>11</v>
      </c>
      <c r="AK27">
        <f t="shared" si="4"/>
        <v>0</v>
      </c>
      <c r="AL27" s="19">
        <f t="shared" si="5"/>
        <v>20</v>
      </c>
      <c r="AM27">
        <f t="shared" si="6"/>
        <v>0</v>
      </c>
      <c r="AN27" s="19">
        <f t="shared" si="7"/>
        <v>2</v>
      </c>
      <c r="AO27">
        <f t="shared" si="8"/>
        <v>0</v>
      </c>
      <c r="AP27" s="19">
        <f t="shared" si="9"/>
        <v>54</v>
      </c>
      <c r="AQ27">
        <f t="shared" si="10"/>
        <v>0</v>
      </c>
      <c r="AR27" s="19">
        <f t="shared" si="11"/>
        <v>1</v>
      </c>
      <c r="AS27">
        <f t="shared" si="12"/>
        <v>0</v>
      </c>
      <c r="AT27" s="19">
        <f t="shared" si="13"/>
        <v>19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0</v>
      </c>
      <c r="BB27" s="19">
        <f t="shared" si="21"/>
        <v>0</v>
      </c>
      <c r="BC27">
        <f t="shared" si="22"/>
        <v>0</v>
      </c>
      <c r="BD27" s="19">
        <f t="shared" si="23"/>
        <v>20</v>
      </c>
      <c r="BF27" s="130">
        <v>12</v>
      </c>
      <c r="BG27">
        <f t="shared" si="24"/>
        <v>69</v>
      </c>
      <c r="BH27">
        <f t="shared" si="25"/>
        <v>47</v>
      </c>
      <c r="BI27">
        <f t="shared" si="26"/>
        <v>9</v>
      </c>
      <c r="BJ27">
        <f t="shared" si="27"/>
        <v>0</v>
      </c>
      <c r="BK27">
        <f t="shared" si="28"/>
        <v>1</v>
      </c>
      <c r="BL27">
        <f t="shared" si="29"/>
        <v>18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0</v>
      </c>
      <c r="BR27">
        <f t="shared" si="35"/>
        <v>19</v>
      </c>
    </row>
    <row r="28" spans="1:70" ht="13.25" x14ac:dyDescent="0.65">
      <c r="A28" s="35">
        <v>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0</v>
      </c>
      <c r="L28">
        <v>0</v>
      </c>
      <c r="M28">
        <v>47</v>
      </c>
      <c r="N28" s="27"/>
      <c r="O28" s="8"/>
      <c r="S28" s="13"/>
      <c r="AF28" s="130">
        <f t="shared" si="0"/>
        <v>22</v>
      </c>
      <c r="AG28">
        <f t="shared" si="0"/>
        <v>6</v>
      </c>
      <c r="AH28" s="19">
        <f t="shared" si="1"/>
        <v>6</v>
      </c>
      <c r="AI28">
        <f t="shared" si="2"/>
        <v>0</v>
      </c>
      <c r="AJ28" s="19">
        <f t="shared" si="3"/>
        <v>11</v>
      </c>
      <c r="AK28">
        <f t="shared" si="4"/>
        <v>0</v>
      </c>
      <c r="AL28" s="19">
        <f t="shared" si="5"/>
        <v>20</v>
      </c>
      <c r="AM28">
        <f t="shared" si="6"/>
        <v>0</v>
      </c>
      <c r="AN28" s="19">
        <f t="shared" si="7"/>
        <v>0</v>
      </c>
      <c r="AO28">
        <f t="shared" si="8"/>
        <v>54</v>
      </c>
      <c r="AP28" s="19">
        <f t="shared" si="9"/>
        <v>108</v>
      </c>
      <c r="AQ28">
        <f t="shared" si="10"/>
        <v>0</v>
      </c>
      <c r="AR28" s="19">
        <f t="shared" si="11"/>
        <v>1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0</v>
      </c>
      <c r="BC28">
        <f t="shared" si="22"/>
        <v>0</v>
      </c>
      <c r="BD28" s="19">
        <f t="shared" si="23"/>
        <v>20</v>
      </c>
      <c r="BF28" s="130">
        <v>13</v>
      </c>
      <c r="BG28">
        <f t="shared" si="24"/>
        <v>28</v>
      </c>
      <c r="BH28">
        <f t="shared" si="25"/>
        <v>54</v>
      </c>
      <c r="BI28">
        <f t="shared" si="26"/>
        <v>0</v>
      </c>
      <c r="BJ28">
        <f t="shared" si="27"/>
        <v>0</v>
      </c>
      <c r="BK28">
        <f t="shared" si="28"/>
        <v>7</v>
      </c>
      <c r="BL28">
        <f t="shared" si="29"/>
        <v>19</v>
      </c>
      <c r="BM28">
        <f t="shared" si="30"/>
        <v>1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0</v>
      </c>
      <c r="BR28">
        <f t="shared" si="35"/>
        <v>0</v>
      </c>
    </row>
    <row r="29" spans="1:70" ht="13.25" x14ac:dyDescent="0.65">
      <c r="A29" s="35">
        <v>10</v>
      </c>
      <c r="B29">
        <v>44</v>
      </c>
      <c r="C29">
        <v>5</v>
      </c>
      <c r="D29">
        <v>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19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6</v>
      </c>
      <c r="AI29">
        <f t="shared" si="2"/>
        <v>35</v>
      </c>
      <c r="AJ29" s="19">
        <f t="shared" si="3"/>
        <v>35</v>
      </c>
      <c r="AK29">
        <f t="shared" si="4"/>
        <v>0</v>
      </c>
      <c r="AL29" s="19">
        <f t="shared" si="5"/>
        <v>0</v>
      </c>
      <c r="AM29">
        <f t="shared" si="6"/>
        <v>4</v>
      </c>
      <c r="AN29" s="19">
        <f t="shared" si="7"/>
        <v>4</v>
      </c>
      <c r="AO29">
        <f t="shared" si="8"/>
        <v>0</v>
      </c>
      <c r="AP29" s="19">
        <f t="shared" si="9"/>
        <v>54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0</v>
      </c>
      <c r="BC29">
        <f t="shared" si="22"/>
        <v>0</v>
      </c>
      <c r="BD29" s="19">
        <f t="shared" si="23"/>
        <v>0</v>
      </c>
      <c r="BF29" s="130">
        <v>14</v>
      </c>
      <c r="BG29">
        <f t="shared" si="24"/>
        <v>8</v>
      </c>
      <c r="BH29">
        <f t="shared" si="25"/>
        <v>42</v>
      </c>
      <c r="BI29">
        <f t="shared" si="26"/>
        <v>0</v>
      </c>
      <c r="BJ29">
        <f t="shared" si="27"/>
        <v>0</v>
      </c>
      <c r="BK29">
        <f t="shared" si="28"/>
        <v>7</v>
      </c>
      <c r="BL29">
        <f t="shared" si="29"/>
        <v>12</v>
      </c>
      <c r="BM29">
        <f t="shared" si="30"/>
        <v>1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24</v>
      </c>
      <c r="BR29">
        <f t="shared" si="35"/>
        <v>24</v>
      </c>
    </row>
    <row r="30" spans="1:70" ht="13.25" x14ac:dyDescent="0.65">
      <c r="A30" s="73">
        <v>11</v>
      </c>
      <c r="B30">
        <v>25</v>
      </c>
      <c r="C30">
        <v>36</v>
      </c>
      <c r="D30">
        <v>0</v>
      </c>
      <c r="E30">
        <v>0</v>
      </c>
      <c r="F30">
        <v>0</v>
      </c>
      <c r="G30">
        <v>17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 s="27"/>
      <c r="O30" s="8"/>
      <c r="S30" s="13"/>
      <c r="AF30" s="130">
        <f t="shared" si="0"/>
        <v>24</v>
      </c>
      <c r="AG30">
        <f t="shared" si="0"/>
        <v>36</v>
      </c>
      <c r="AH30" s="19">
        <f t="shared" si="1"/>
        <v>42</v>
      </c>
      <c r="AI30">
        <f t="shared" si="2"/>
        <v>59</v>
      </c>
      <c r="AJ30" s="19">
        <f t="shared" si="3"/>
        <v>94</v>
      </c>
      <c r="AK30">
        <f t="shared" si="4"/>
        <v>0</v>
      </c>
      <c r="AL30" s="19">
        <f t="shared" si="5"/>
        <v>0</v>
      </c>
      <c r="AM30">
        <f t="shared" si="6"/>
        <v>0</v>
      </c>
      <c r="AN30" s="19">
        <f t="shared" si="7"/>
        <v>4</v>
      </c>
      <c r="AO30">
        <f t="shared" si="8"/>
        <v>0</v>
      </c>
      <c r="AP30" s="19">
        <f t="shared" si="9"/>
        <v>54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0</v>
      </c>
      <c r="BB30" s="19">
        <f t="shared" si="21"/>
        <v>0</v>
      </c>
      <c r="BC30">
        <f t="shared" si="22"/>
        <v>0</v>
      </c>
      <c r="BD30" s="19">
        <f t="shared" si="23"/>
        <v>0</v>
      </c>
      <c r="BF30" s="130">
        <v>15</v>
      </c>
      <c r="BG30">
        <f t="shared" si="24"/>
        <v>8</v>
      </c>
      <c r="BH30">
        <f t="shared" si="25"/>
        <v>52</v>
      </c>
      <c r="BI30">
        <f t="shared" si="26"/>
        <v>0</v>
      </c>
      <c r="BJ30">
        <f t="shared" si="27"/>
        <v>0</v>
      </c>
      <c r="BK30">
        <f t="shared" si="28"/>
        <v>6</v>
      </c>
      <c r="BL30">
        <f t="shared" si="29"/>
        <v>11</v>
      </c>
      <c r="BM30">
        <f t="shared" si="30"/>
        <v>1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42</v>
      </c>
      <c r="BR30">
        <f t="shared" si="35"/>
        <v>61</v>
      </c>
    </row>
    <row r="31" spans="1:70" ht="13.25" x14ac:dyDescent="0.65">
      <c r="A31" s="35">
        <v>12</v>
      </c>
      <c r="B31">
        <v>0</v>
      </c>
      <c r="C31">
        <v>6</v>
      </c>
      <c r="D31">
        <v>0</v>
      </c>
      <c r="E31">
        <v>0</v>
      </c>
      <c r="F31">
        <v>1</v>
      </c>
      <c r="G31">
        <v>1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 s="27"/>
      <c r="O31" s="8"/>
      <c r="S31" s="13"/>
      <c r="AF31" s="130">
        <f t="shared" si="0"/>
        <v>25</v>
      </c>
      <c r="AG31">
        <f t="shared" si="0"/>
        <v>43</v>
      </c>
      <c r="AH31" s="19">
        <f t="shared" si="1"/>
        <v>79</v>
      </c>
      <c r="AI31">
        <f t="shared" si="2"/>
        <v>4</v>
      </c>
      <c r="AJ31" s="19">
        <f t="shared" si="3"/>
        <v>98</v>
      </c>
      <c r="AK31">
        <f t="shared" si="4"/>
        <v>0</v>
      </c>
      <c r="AL31" s="19">
        <f t="shared" si="5"/>
        <v>0</v>
      </c>
      <c r="AM31">
        <f t="shared" si="6"/>
        <v>36</v>
      </c>
      <c r="AN31" s="19">
        <f t="shared" si="7"/>
        <v>40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7</v>
      </c>
      <c r="AT31" s="19">
        <f t="shared" si="13"/>
        <v>7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0</v>
      </c>
      <c r="BC31">
        <f t="shared" si="22"/>
        <v>7</v>
      </c>
      <c r="BD31" s="19">
        <f t="shared" si="23"/>
        <v>7</v>
      </c>
      <c r="BF31" s="130">
        <v>16</v>
      </c>
      <c r="BG31">
        <f t="shared" si="24"/>
        <v>5</v>
      </c>
      <c r="BH31">
        <f t="shared" si="25"/>
        <v>40</v>
      </c>
      <c r="BI31">
        <f t="shared" si="26"/>
        <v>15</v>
      </c>
      <c r="BJ31">
        <f t="shared" si="27"/>
        <v>0</v>
      </c>
      <c r="BK31">
        <f t="shared" si="28"/>
        <v>13</v>
      </c>
      <c r="BL31">
        <f t="shared" si="29"/>
        <v>10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42</v>
      </c>
      <c r="BR31">
        <f t="shared" si="35"/>
        <v>89</v>
      </c>
    </row>
    <row r="32" spans="1:70" ht="13.25" x14ac:dyDescent="0.65">
      <c r="A32" s="35">
        <v>13</v>
      </c>
      <c r="B32">
        <v>3</v>
      </c>
      <c r="C32">
        <v>12</v>
      </c>
      <c r="D32">
        <v>0</v>
      </c>
      <c r="E32">
        <v>0</v>
      </c>
      <c r="F32">
        <v>6</v>
      </c>
      <c r="G32">
        <v>1</v>
      </c>
      <c r="H32">
        <v>1</v>
      </c>
      <c r="I32">
        <v>0</v>
      </c>
      <c r="J32">
        <v>0</v>
      </c>
      <c r="K32">
        <v>0</v>
      </c>
      <c r="L32">
        <v>0</v>
      </c>
      <c r="M32">
        <v>0</v>
      </c>
      <c r="N32" s="27"/>
      <c r="O32" s="8"/>
      <c r="S32" s="13"/>
      <c r="AF32" s="130">
        <f t="shared" si="0"/>
        <v>26</v>
      </c>
      <c r="AG32">
        <f t="shared" si="0"/>
        <v>0</v>
      </c>
      <c r="AH32" s="19">
        <f t="shared" si="1"/>
        <v>79</v>
      </c>
      <c r="AI32">
        <f t="shared" si="2"/>
        <v>5</v>
      </c>
      <c r="AJ32" s="19">
        <f t="shared" si="3"/>
        <v>68</v>
      </c>
      <c r="AK32">
        <f t="shared" si="4"/>
        <v>28</v>
      </c>
      <c r="AL32" s="19">
        <f t="shared" si="5"/>
        <v>28</v>
      </c>
      <c r="AM32">
        <f t="shared" si="6"/>
        <v>0</v>
      </c>
      <c r="AN32" s="19">
        <f t="shared" si="7"/>
        <v>36</v>
      </c>
      <c r="AO32">
        <f t="shared" si="8"/>
        <v>8</v>
      </c>
      <c r="AP32" s="19">
        <f t="shared" si="9"/>
        <v>8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7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2</v>
      </c>
      <c r="AZ32" s="19">
        <f t="shared" si="19"/>
        <v>2</v>
      </c>
      <c r="BA32">
        <f t="shared" si="20"/>
        <v>0</v>
      </c>
      <c r="BB32" s="19">
        <f t="shared" si="21"/>
        <v>0</v>
      </c>
      <c r="BC32">
        <f t="shared" si="22"/>
        <v>0</v>
      </c>
      <c r="BD32" s="19">
        <f t="shared" si="23"/>
        <v>7</v>
      </c>
      <c r="BF32" s="130">
        <v>17</v>
      </c>
      <c r="BG32">
        <f t="shared" si="24"/>
        <v>0</v>
      </c>
      <c r="BH32">
        <f t="shared" si="25"/>
        <v>16</v>
      </c>
      <c r="BI32">
        <f t="shared" si="26"/>
        <v>18</v>
      </c>
      <c r="BJ32">
        <f t="shared" si="27"/>
        <v>47</v>
      </c>
      <c r="BK32">
        <f t="shared" si="28"/>
        <v>13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1</v>
      </c>
      <c r="BP32">
        <f t="shared" si="33"/>
        <v>16</v>
      </c>
      <c r="BQ32">
        <f t="shared" si="34"/>
        <v>44</v>
      </c>
      <c r="BR32">
        <f t="shared" si="35"/>
        <v>65</v>
      </c>
    </row>
    <row r="33" spans="1:70" ht="13.25" x14ac:dyDescent="0.65">
      <c r="A33" s="35">
        <v>14</v>
      </c>
      <c r="B33">
        <v>5</v>
      </c>
      <c r="C33">
        <v>24</v>
      </c>
      <c r="D33">
        <v>0</v>
      </c>
      <c r="E33">
        <v>0</v>
      </c>
      <c r="F33">
        <v>0</v>
      </c>
      <c r="G33">
        <v>10</v>
      </c>
      <c r="H33">
        <v>0</v>
      </c>
      <c r="I33">
        <v>0</v>
      </c>
      <c r="J33">
        <v>0</v>
      </c>
      <c r="K33">
        <v>0</v>
      </c>
      <c r="L33">
        <v>24</v>
      </c>
      <c r="M33">
        <v>24</v>
      </c>
      <c r="N33" s="27"/>
      <c r="O33" s="8"/>
      <c r="S33" s="13"/>
      <c r="AF33" s="130">
        <f t="shared" si="0"/>
        <v>27</v>
      </c>
      <c r="AG33">
        <f t="shared" si="0"/>
        <v>80</v>
      </c>
      <c r="AH33" s="19">
        <f t="shared" si="1"/>
        <v>123</v>
      </c>
      <c r="AI33">
        <f t="shared" si="2"/>
        <v>0</v>
      </c>
      <c r="AJ33" s="19">
        <f t="shared" si="3"/>
        <v>9</v>
      </c>
      <c r="AK33">
        <f t="shared" si="4"/>
        <v>0</v>
      </c>
      <c r="AL33" s="19">
        <f t="shared" si="5"/>
        <v>28</v>
      </c>
      <c r="AM33">
        <f t="shared" si="6"/>
        <v>0</v>
      </c>
      <c r="AN33" s="19">
        <f t="shared" si="7"/>
        <v>36</v>
      </c>
      <c r="AO33">
        <f t="shared" si="8"/>
        <v>0</v>
      </c>
      <c r="AP33" s="19">
        <f t="shared" si="9"/>
        <v>8</v>
      </c>
      <c r="AQ33">
        <f t="shared" si="10"/>
        <v>0</v>
      </c>
      <c r="AR33" s="19">
        <f t="shared" si="11"/>
        <v>0</v>
      </c>
      <c r="AS33">
        <f t="shared" si="12"/>
        <v>10</v>
      </c>
      <c r="AT33" s="19">
        <f t="shared" si="13"/>
        <v>17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2</v>
      </c>
      <c r="BA33">
        <f t="shared" si="20"/>
        <v>0</v>
      </c>
      <c r="BB33" s="19">
        <f t="shared" si="21"/>
        <v>0</v>
      </c>
      <c r="BC33">
        <f t="shared" si="22"/>
        <v>14</v>
      </c>
      <c r="BD33" s="19">
        <f t="shared" si="23"/>
        <v>21</v>
      </c>
      <c r="BF33" s="130">
        <v>18</v>
      </c>
      <c r="BG33">
        <f t="shared" si="24"/>
        <v>1</v>
      </c>
      <c r="BH33">
        <f t="shared" si="25"/>
        <v>0</v>
      </c>
      <c r="BI33">
        <f t="shared" si="26"/>
        <v>18</v>
      </c>
      <c r="BJ33">
        <f t="shared" si="27"/>
        <v>47</v>
      </c>
      <c r="BK33">
        <f t="shared" si="28"/>
        <v>13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1</v>
      </c>
      <c r="BP33">
        <f t="shared" si="33"/>
        <v>16</v>
      </c>
      <c r="BQ33">
        <f t="shared" si="34"/>
        <v>26</v>
      </c>
      <c r="BR33">
        <f t="shared" si="35"/>
        <v>28</v>
      </c>
    </row>
    <row r="34" spans="1:70" ht="13.25" x14ac:dyDescent="0.65">
      <c r="A34" s="35">
        <v>15</v>
      </c>
      <c r="B34">
        <v>0</v>
      </c>
      <c r="C34">
        <v>16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18</v>
      </c>
      <c r="M34">
        <v>37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80</v>
      </c>
      <c r="AI34">
        <f t="shared" si="2"/>
        <v>2</v>
      </c>
      <c r="AJ34" s="19">
        <f t="shared" si="3"/>
        <v>7</v>
      </c>
      <c r="AK34">
        <f t="shared" si="4"/>
        <v>14</v>
      </c>
      <c r="AL34" s="19">
        <f t="shared" si="5"/>
        <v>42</v>
      </c>
      <c r="AM34">
        <f t="shared" si="6"/>
        <v>39</v>
      </c>
      <c r="AN34" s="19">
        <f t="shared" si="7"/>
        <v>39</v>
      </c>
      <c r="AO34">
        <f t="shared" si="8"/>
        <v>0</v>
      </c>
      <c r="AP34" s="19">
        <f t="shared" si="9"/>
        <v>8</v>
      </c>
      <c r="AQ34">
        <f t="shared" si="10"/>
        <v>4</v>
      </c>
      <c r="AR34" s="19">
        <f t="shared" si="11"/>
        <v>4</v>
      </c>
      <c r="AS34">
        <f t="shared" si="12"/>
        <v>1</v>
      </c>
      <c r="AT34" s="19">
        <f t="shared" si="13"/>
        <v>11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1</v>
      </c>
      <c r="AZ34" s="19">
        <f t="shared" si="19"/>
        <v>3</v>
      </c>
      <c r="BA34">
        <f t="shared" si="20"/>
        <v>0</v>
      </c>
      <c r="BB34" s="19">
        <f t="shared" si="21"/>
        <v>0</v>
      </c>
      <c r="BC34">
        <f t="shared" si="22"/>
        <v>1</v>
      </c>
      <c r="BD34" s="19">
        <f t="shared" si="23"/>
        <v>15</v>
      </c>
      <c r="BF34" s="130">
        <v>19</v>
      </c>
      <c r="BG34">
        <f t="shared" si="24"/>
        <v>6</v>
      </c>
      <c r="BH34">
        <f t="shared" si="25"/>
        <v>0</v>
      </c>
      <c r="BI34">
        <f t="shared" si="26"/>
        <v>3</v>
      </c>
      <c r="BJ34">
        <f t="shared" si="27"/>
        <v>49</v>
      </c>
      <c r="BK34">
        <f t="shared" si="28"/>
        <v>0</v>
      </c>
      <c r="BL34">
        <f t="shared" si="29"/>
        <v>0</v>
      </c>
      <c r="BM34">
        <f t="shared" si="30"/>
        <v>19</v>
      </c>
      <c r="BN34">
        <f t="shared" si="31"/>
        <v>0</v>
      </c>
      <c r="BO34">
        <f t="shared" si="32"/>
        <v>1</v>
      </c>
      <c r="BP34">
        <f t="shared" si="33"/>
        <v>16</v>
      </c>
      <c r="BQ34">
        <f t="shared" si="34"/>
        <v>26</v>
      </c>
      <c r="BR34">
        <f t="shared" si="35"/>
        <v>0</v>
      </c>
    </row>
    <row r="35" spans="1:70" ht="13.25" x14ac:dyDescent="0.65">
      <c r="A35" s="73">
        <v>16</v>
      </c>
      <c r="B35">
        <v>0</v>
      </c>
      <c r="C35">
        <v>0</v>
      </c>
      <c r="D35">
        <v>15</v>
      </c>
      <c r="E35">
        <v>0</v>
      </c>
      <c r="F35">
        <v>13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28</v>
      </c>
      <c r="N35" s="27"/>
      <c r="O35" s="8"/>
      <c r="S35" s="13"/>
      <c r="AF35" s="130">
        <f t="shared" si="0"/>
        <v>29</v>
      </c>
      <c r="AG35">
        <f t="shared" si="0"/>
        <v>3</v>
      </c>
      <c r="AH35" s="19">
        <f t="shared" si="1"/>
        <v>83</v>
      </c>
      <c r="AI35" s="204"/>
      <c r="AJ35" s="205"/>
      <c r="AK35">
        <f t="shared" si="4"/>
        <v>0</v>
      </c>
      <c r="AL35" s="19">
        <f t="shared" si="5"/>
        <v>14</v>
      </c>
      <c r="AM35">
        <f t="shared" si="6"/>
        <v>0</v>
      </c>
      <c r="AN35" s="19">
        <f t="shared" si="7"/>
        <v>39</v>
      </c>
      <c r="AO35">
        <f t="shared" si="8"/>
        <v>30</v>
      </c>
      <c r="AP35" s="19">
        <f t="shared" si="9"/>
        <v>30</v>
      </c>
      <c r="AQ35">
        <f t="shared" si="10"/>
        <v>0</v>
      </c>
      <c r="AR35" s="19">
        <f t="shared" si="11"/>
        <v>4</v>
      </c>
      <c r="AS35">
        <f t="shared" si="12"/>
        <v>0</v>
      </c>
      <c r="AT35" s="19">
        <f t="shared" si="13"/>
        <v>11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67</v>
      </c>
      <c r="AZ35" s="19">
        <f t="shared" si="19"/>
        <v>68</v>
      </c>
      <c r="BA35">
        <f t="shared" si="20"/>
        <v>0</v>
      </c>
      <c r="BB35" s="19">
        <f t="shared" si="21"/>
        <v>0</v>
      </c>
      <c r="BC35">
        <f t="shared" si="22"/>
        <v>2</v>
      </c>
      <c r="BD35" s="19">
        <f t="shared" si="23"/>
        <v>17</v>
      </c>
      <c r="BF35" s="130">
        <v>20</v>
      </c>
      <c r="BG35">
        <f t="shared" si="24"/>
        <v>6</v>
      </c>
      <c r="BH35">
        <f t="shared" si="25"/>
        <v>11</v>
      </c>
      <c r="BI35">
        <f t="shared" si="26"/>
        <v>20</v>
      </c>
      <c r="BJ35">
        <f t="shared" si="27"/>
        <v>2</v>
      </c>
      <c r="BK35">
        <f t="shared" si="28"/>
        <v>54</v>
      </c>
      <c r="BL35">
        <f t="shared" si="29"/>
        <v>1</v>
      </c>
      <c r="BM35">
        <f t="shared" si="30"/>
        <v>19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0</v>
      </c>
      <c r="BR35">
        <f t="shared" si="35"/>
        <v>20</v>
      </c>
    </row>
    <row r="36" spans="1:70" ht="13.25" x14ac:dyDescent="0.65">
      <c r="A36" s="35">
        <v>17</v>
      </c>
      <c r="B36">
        <v>0</v>
      </c>
      <c r="C36">
        <v>0</v>
      </c>
      <c r="D36">
        <v>3</v>
      </c>
      <c r="E36">
        <v>47</v>
      </c>
      <c r="F36">
        <v>0</v>
      </c>
      <c r="G36">
        <v>0</v>
      </c>
      <c r="H36">
        <v>0</v>
      </c>
      <c r="I36">
        <v>0</v>
      </c>
      <c r="J36">
        <v>1</v>
      </c>
      <c r="K36">
        <v>16</v>
      </c>
      <c r="L36">
        <v>26</v>
      </c>
      <c r="M36">
        <v>0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3</v>
      </c>
      <c r="AI36" s="204"/>
      <c r="AJ36" s="205"/>
      <c r="AK36">
        <f t="shared" si="4"/>
        <v>29</v>
      </c>
      <c r="AL36" s="19">
        <f t="shared" si="5"/>
        <v>43</v>
      </c>
      <c r="AM36">
        <f t="shared" si="6"/>
        <v>37</v>
      </c>
      <c r="AN36" s="19">
        <f t="shared" si="7"/>
        <v>76</v>
      </c>
      <c r="AO36">
        <f t="shared" si="8"/>
        <v>0</v>
      </c>
      <c r="AP36" s="19">
        <f t="shared" si="9"/>
        <v>30</v>
      </c>
      <c r="AQ36">
        <f t="shared" si="10"/>
        <v>0</v>
      </c>
      <c r="AR36" s="19">
        <f t="shared" si="11"/>
        <v>4</v>
      </c>
      <c r="AS36">
        <f t="shared" si="12"/>
        <v>0</v>
      </c>
      <c r="AT36" s="19">
        <f t="shared" si="13"/>
        <v>1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68</v>
      </c>
      <c r="BA36">
        <f t="shared" si="20"/>
        <v>0</v>
      </c>
      <c r="BB36" s="19">
        <f t="shared" si="21"/>
        <v>0</v>
      </c>
      <c r="BC36">
        <f t="shared" si="22"/>
        <v>13</v>
      </c>
      <c r="BD36" s="19">
        <f t="shared" si="23"/>
        <v>16</v>
      </c>
      <c r="BF36" s="130">
        <v>21</v>
      </c>
      <c r="BG36">
        <f t="shared" si="24"/>
        <v>5</v>
      </c>
      <c r="BH36">
        <f t="shared" si="25"/>
        <v>11</v>
      </c>
      <c r="BI36">
        <f t="shared" si="26"/>
        <v>20</v>
      </c>
      <c r="BJ36">
        <f t="shared" si="27"/>
        <v>2</v>
      </c>
      <c r="BK36">
        <f t="shared" si="28"/>
        <v>54</v>
      </c>
      <c r="BL36">
        <f t="shared" si="29"/>
        <v>1</v>
      </c>
      <c r="BM36">
        <f t="shared" si="30"/>
        <v>19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0</v>
      </c>
      <c r="BR36">
        <f t="shared" si="35"/>
        <v>20</v>
      </c>
    </row>
    <row r="37" spans="1:70" ht="13.25" x14ac:dyDescent="0.65">
      <c r="A37" s="35">
        <v>18</v>
      </c>
      <c r="B37">
        <v>1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 s="27"/>
      <c r="O37" s="8"/>
      <c r="S37" s="13"/>
      <c r="AF37" s="130">
        <f t="shared" si="0"/>
        <v>31</v>
      </c>
      <c r="AG37">
        <f t="shared" si="0"/>
        <v>4</v>
      </c>
      <c r="AH37" s="19">
        <f t="shared" si="1"/>
        <v>7</v>
      </c>
      <c r="AI37" s="204"/>
      <c r="AJ37" s="205"/>
      <c r="AK37">
        <f t="shared" si="4"/>
        <v>9</v>
      </c>
      <c r="AL37" s="19">
        <f t="shared" si="5"/>
        <v>38</v>
      </c>
      <c r="AM37" s="204"/>
      <c r="AN37" s="205"/>
      <c r="AO37">
        <f t="shared" si="8"/>
        <v>36</v>
      </c>
      <c r="AP37" s="19">
        <f t="shared" si="9"/>
        <v>66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1</v>
      </c>
      <c r="AV37" s="19">
        <f t="shared" si="15"/>
        <v>1</v>
      </c>
      <c r="AW37" s="204"/>
      <c r="AX37" s="205"/>
      <c r="AY37">
        <f t="shared" si="18"/>
        <v>0</v>
      </c>
      <c r="AZ37" s="19">
        <f t="shared" si="19"/>
        <v>67</v>
      </c>
      <c r="BA37" s="204"/>
      <c r="BB37" s="205"/>
      <c r="BC37">
        <f t="shared" si="22"/>
        <v>7</v>
      </c>
      <c r="BD37" s="19">
        <f t="shared" si="23"/>
        <v>22</v>
      </c>
      <c r="BF37" s="130">
        <v>22</v>
      </c>
      <c r="BG37">
        <f t="shared" si="24"/>
        <v>6</v>
      </c>
      <c r="BH37">
        <f t="shared" si="25"/>
        <v>11</v>
      </c>
      <c r="BI37">
        <f t="shared" si="26"/>
        <v>20</v>
      </c>
      <c r="BJ37">
        <f t="shared" si="27"/>
        <v>0</v>
      </c>
      <c r="BK37">
        <f t="shared" si="28"/>
        <v>108</v>
      </c>
      <c r="BL37">
        <f t="shared" si="29"/>
        <v>1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0</v>
      </c>
      <c r="BR37">
        <f t="shared" si="35"/>
        <v>20</v>
      </c>
    </row>
    <row r="38" spans="1:70" ht="13.25" x14ac:dyDescent="0.65">
      <c r="A38" s="35">
        <v>19</v>
      </c>
      <c r="B38">
        <v>5</v>
      </c>
      <c r="C38">
        <v>0</v>
      </c>
      <c r="D38">
        <v>0</v>
      </c>
      <c r="E38">
        <v>2</v>
      </c>
      <c r="F38">
        <v>0</v>
      </c>
      <c r="G38">
        <v>0</v>
      </c>
      <c r="H38">
        <v>19</v>
      </c>
      <c r="I38">
        <v>0</v>
      </c>
      <c r="J38">
        <v>0</v>
      </c>
      <c r="K38">
        <v>0</v>
      </c>
      <c r="L38">
        <v>0</v>
      </c>
      <c r="M38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6</v>
      </c>
      <c r="BH38">
        <f t="shared" si="25"/>
        <v>35</v>
      </c>
      <c r="BI38">
        <f t="shared" si="26"/>
        <v>0</v>
      </c>
      <c r="BJ38">
        <f t="shared" si="27"/>
        <v>4</v>
      </c>
      <c r="BK38">
        <f t="shared" si="28"/>
        <v>54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0</v>
      </c>
      <c r="BR38">
        <f t="shared" si="35"/>
        <v>0</v>
      </c>
    </row>
    <row r="39" spans="1:70" ht="13.25" x14ac:dyDescent="0.65">
      <c r="A39" s="35">
        <v>20</v>
      </c>
      <c r="B39">
        <v>0</v>
      </c>
      <c r="C39">
        <v>11</v>
      </c>
      <c r="D39">
        <v>20</v>
      </c>
      <c r="E39">
        <v>0</v>
      </c>
      <c r="F39">
        <v>54</v>
      </c>
      <c r="G39">
        <v>1</v>
      </c>
      <c r="H39">
        <v>0</v>
      </c>
      <c r="I39">
        <v>0</v>
      </c>
      <c r="J39">
        <v>0</v>
      </c>
      <c r="K39">
        <v>0</v>
      </c>
      <c r="L39">
        <v>0</v>
      </c>
      <c r="M39">
        <v>20</v>
      </c>
      <c r="N39" s="27"/>
      <c r="O39" s="8"/>
      <c r="S39" s="13"/>
      <c r="AF39" t="s">
        <v>132</v>
      </c>
      <c r="AG39">
        <f>SUM(AG7:AG37)</f>
        <v>425</v>
      </c>
      <c r="AI39">
        <f>SUM(AI7:AI37)</f>
        <v>263</v>
      </c>
      <c r="AK39">
        <f>SUM(AK7:AK37)</f>
        <v>155</v>
      </c>
      <c r="AM39">
        <f>SUM(AM7:AM37)</f>
        <v>230</v>
      </c>
      <c r="AO39">
        <f>SUM(AO7:AO37)</f>
        <v>215</v>
      </c>
      <c r="AQ39">
        <f>SUM(AQ7:AQ37)</f>
        <v>92</v>
      </c>
      <c r="AS39">
        <f>SUM(AS7:AS37)</f>
        <v>81</v>
      </c>
      <c r="AU39">
        <f>SUM(AU7:AU37)</f>
        <v>69</v>
      </c>
      <c r="AW39">
        <f>SUM(AW7:AW37)</f>
        <v>3</v>
      </c>
      <c r="AY39">
        <f>SUM(AY7:AY37)</f>
        <v>100</v>
      </c>
      <c r="BA39">
        <f>SUM(BA7:BA37)</f>
        <v>112</v>
      </c>
      <c r="BC39">
        <f>SUM(BC7:BC37)</f>
        <v>289</v>
      </c>
      <c r="BE39" s="206">
        <f>SUM(AG39:BD39)</f>
        <v>2034</v>
      </c>
      <c r="BF39" s="130">
        <v>24</v>
      </c>
      <c r="BG39">
        <f t="shared" si="24"/>
        <v>42</v>
      </c>
      <c r="BH39">
        <f t="shared" si="25"/>
        <v>94</v>
      </c>
      <c r="BI39">
        <f t="shared" si="26"/>
        <v>0</v>
      </c>
      <c r="BJ39">
        <f t="shared" si="27"/>
        <v>4</v>
      </c>
      <c r="BK39">
        <f t="shared" si="28"/>
        <v>54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0</v>
      </c>
      <c r="BR39">
        <f t="shared" si="35"/>
        <v>0</v>
      </c>
    </row>
    <row r="40" spans="1:70" ht="13.25" x14ac:dyDescent="0.65">
      <c r="A40" s="73">
        <v>21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 s="27"/>
      <c r="O40" s="8"/>
      <c r="S40" s="13"/>
      <c r="AF40" t="s">
        <v>133</v>
      </c>
      <c r="AG40">
        <f t="shared" ref="AG40:BD40" si="36">MAX(AG7:AG37)</f>
        <v>80</v>
      </c>
      <c r="AH40" s="19">
        <f t="shared" si="36"/>
        <v>123</v>
      </c>
      <c r="AI40">
        <f t="shared" si="36"/>
        <v>59</v>
      </c>
      <c r="AJ40" s="19">
        <f t="shared" si="36"/>
        <v>98</v>
      </c>
      <c r="AK40">
        <f t="shared" si="36"/>
        <v>29</v>
      </c>
      <c r="AL40" s="19">
        <f t="shared" si="36"/>
        <v>43</v>
      </c>
      <c r="AM40">
        <f t="shared" si="36"/>
        <v>47</v>
      </c>
      <c r="AN40" s="19">
        <f t="shared" si="36"/>
        <v>76</v>
      </c>
      <c r="AO40">
        <f t="shared" si="36"/>
        <v>54</v>
      </c>
      <c r="AP40" s="19">
        <f t="shared" si="36"/>
        <v>108</v>
      </c>
      <c r="AQ40">
        <f t="shared" si="36"/>
        <v>32</v>
      </c>
      <c r="AR40" s="19">
        <f t="shared" si="36"/>
        <v>38</v>
      </c>
      <c r="AS40">
        <f t="shared" si="36"/>
        <v>43</v>
      </c>
      <c r="AT40" s="19">
        <f t="shared" si="36"/>
        <v>43</v>
      </c>
      <c r="AU40">
        <f t="shared" si="36"/>
        <v>53</v>
      </c>
      <c r="AV40" s="19">
        <f t="shared" si="36"/>
        <v>56</v>
      </c>
      <c r="AW40">
        <f t="shared" si="36"/>
        <v>2</v>
      </c>
      <c r="AX40" s="19">
        <f t="shared" si="36"/>
        <v>2</v>
      </c>
      <c r="AY40">
        <f t="shared" si="36"/>
        <v>67</v>
      </c>
      <c r="AZ40" s="19">
        <f t="shared" si="36"/>
        <v>68</v>
      </c>
      <c r="BA40">
        <f t="shared" si="36"/>
        <v>44</v>
      </c>
      <c r="BB40" s="19">
        <f t="shared" si="36"/>
        <v>44</v>
      </c>
      <c r="BC40">
        <f t="shared" si="36"/>
        <v>47</v>
      </c>
      <c r="BD40" s="19">
        <f t="shared" si="36"/>
        <v>89</v>
      </c>
      <c r="BF40" s="130">
        <v>25</v>
      </c>
      <c r="BG40">
        <f t="shared" si="24"/>
        <v>79</v>
      </c>
      <c r="BH40">
        <f t="shared" si="25"/>
        <v>98</v>
      </c>
      <c r="BI40">
        <f t="shared" si="26"/>
        <v>0</v>
      </c>
      <c r="BJ40">
        <f t="shared" si="27"/>
        <v>40</v>
      </c>
      <c r="BK40">
        <f t="shared" si="28"/>
        <v>0</v>
      </c>
      <c r="BL40">
        <f t="shared" si="29"/>
        <v>0</v>
      </c>
      <c r="BM40">
        <f t="shared" si="30"/>
        <v>7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0</v>
      </c>
      <c r="BR40">
        <f t="shared" si="35"/>
        <v>7</v>
      </c>
    </row>
    <row r="41" spans="1:70" ht="13.25" x14ac:dyDescent="0.65">
      <c r="A41" s="35">
        <v>22</v>
      </c>
      <c r="B41">
        <v>6</v>
      </c>
      <c r="C41">
        <v>0</v>
      </c>
      <c r="D41">
        <v>0</v>
      </c>
      <c r="E41">
        <v>0</v>
      </c>
      <c r="F41">
        <v>54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79</v>
      </c>
      <c r="BH41">
        <f t="shared" si="25"/>
        <v>68</v>
      </c>
      <c r="BI41">
        <f t="shared" si="26"/>
        <v>28</v>
      </c>
      <c r="BJ41">
        <f t="shared" si="27"/>
        <v>36</v>
      </c>
      <c r="BK41">
        <f t="shared" si="28"/>
        <v>8</v>
      </c>
      <c r="BL41">
        <f t="shared" si="29"/>
        <v>0</v>
      </c>
      <c r="BM41">
        <f t="shared" si="30"/>
        <v>7</v>
      </c>
      <c r="BN41">
        <f t="shared" si="31"/>
        <v>0</v>
      </c>
      <c r="BO41">
        <f t="shared" si="32"/>
        <v>0</v>
      </c>
      <c r="BP41">
        <f t="shared" si="33"/>
        <v>2</v>
      </c>
      <c r="BQ41">
        <f t="shared" si="34"/>
        <v>0</v>
      </c>
      <c r="BR41">
        <f t="shared" si="35"/>
        <v>7</v>
      </c>
    </row>
    <row r="42" spans="1:70" ht="13.25" x14ac:dyDescent="0.65">
      <c r="A42" s="35">
        <v>23</v>
      </c>
      <c r="B42">
        <v>0</v>
      </c>
      <c r="C42">
        <v>35</v>
      </c>
      <c r="D42">
        <v>0</v>
      </c>
      <c r="E42">
        <v>4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123</v>
      </c>
      <c r="BH42">
        <f t="shared" si="25"/>
        <v>9</v>
      </c>
      <c r="BI42">
        <f t="shared" si="26"/>
        <v>28</v>
      </c>
      <c r="BJ42">
        <f t="shared" si="27"/>
        <v>36</v>
      </c>
      <c r="BK42">
        <f t="shared" si="28"/>
        <v>8</v>
      </c>
      <c r="BL42">
        <f t="shared" si="29"/>
        <v>0</v>
      </c>
      <c r="BM42">
        <f t="shared" si="30"/>
        <v>17</v>
      </c>
      <c r="BN42">
        <f t="shared" si="31"/>
        <v>0</v>
      </c>
      <c r="BO42">
        <f t="shared" si="32"/>
        <v>0</v>
      </c>
      <c r="BP42">
        <f t="shared" si="33"/>
        <v>2</v>
      </c>
      <c r="BQ42">
        <f t="shared" si="34"/>
        <v>0</v>
      </c>
      <c r="BR42">
        <f t="shared" si="35"/>
        <v>21</v>
      </c>
    </row>
    <row r="43" spans="1:70" ht="13.25" x14ac:dyDescent="0.65">
      <c r="A43" s="35">
        <v>24</v>
      </c>
      <c r="B43">
        <v>36</v>
      </c>
      <c r="C43">
        <v>59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80</v>
      </c>
      <c r="BH43">
        <f t="shared" si="25"/>
        <v>7</v>
      </c>
      <c r="BI43">
        <f t="shared" si="26"/>
        <v>42</v>
      </c>
      <c r="BJ43">
        <f t="shared" si="27"/>
        <v>39</v>
      </c>
      <c r="BK43">
        <f t="shared" si="28"/>
        <v>8</v>
      </c>
      <c r="BL43">
        <f t="shared" si="29"/>
        <v>4</v>
      </c>
      <c r="BM43">
        <f t="shared" si="30"/>
        <v>11</v>
      </c>
      <c r="BN43">
        <f t="shared" si="31"/>
        <v>0</v>
      </c>
      <c r="BO43">
        <f t="shared" si="32"/>
        <v>0</v>
      </c>
      <c r="BP43">
        <f t="shared" si="33"/>
        <v>3</v>
      </c>
      <c r="BQ43">
        <f t="shared" si="34"/>
        <v>0</v>
      </c>
      <c r="BR43">
        <f t="shared" si="35"/>
        <v>15</v>
      </c>
    </row>
    <row r="44" spans="1:70" ht="13.25" x14ac:dyDescent="0.65">
      <c r="A44" s="35">
        <v>25</v>
      </c>
      <c r="B44">
        <v>43</v>
      </c>
      <c r="C44">
        <v>4</v>
      </c>
      <c r="D44">
        <v>0</v>
      </c>
      <c r="E44">
        <v>36</v>
      </c>
      <c r="F44">
        <v>0</v>
      </c>
      <c r="G44">
        <v>0</v>
      </c>
      <c r="H44">
        <v>7</v>
      </c>
      <c r="I44">
        <v>0</v>
      </c>
      <c r="J44">
        <v>0</v>
      </c>
      <c r="K44">
        <v>0</v>
      </c>
      <c r="L44">
        <v>0</v>
      </c>
      <c r="M44">
        <v>7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83</v>
      </c>
      <c r="BH44" s="204"/>
      <c r="BI44">
        <f t="shared" si="26"/>
        <v>14</v>
      </c>
      <c r="BJ44">
        <f t="shared" si="27"/>
        <v>39</v>
      </c>
      <c r="BK44">
        <f t="shared" si="28"/>
        <v>30</v>
      </c>
      <c r="BL44">
        <f t="shared" si="29"/>
        <v>4</v>
      </c>
      <c r="BM44">
        <f t="shared" si="30"/>
        <v>11</v>
      </c>
      <c r="BN44">
        <f t="shared" si="31"/>
        <v>0</v>
      </c>
      <c r="BO44">
        <f t="shared" si="32"/>
        <v>0</v>
      </c>
      <c r="BP44">
        <f t="shared" si="33"/>
        <v>68</v>
      </c>
      <c r="BQ44">
        <f t="shared" si="34"/>
        <v>0</v>
      </c>
      <c r="BR44">
        <f t="shared" si="35"/>
        <v>17</v>
      </c>
    </row>
    <row r="45" spans="1:70" ht="13.25" x14ac:dyDescent="0.65">
      <c r="A45" s="73">
        <v>26</v>
      </c>
      <c r="B45">
        <v>0</v>
      </c>
      <c r="C45">
        <v>5</v>
      </c>
      <c r="D45">
        <v>28</v>
      </c>
      <c r="E45">
        <v>0</v>
      </c>
      <c r="F45">
        <v>8</v>
      </c>
      <c r="G45">
        <v>0</v>
      </c>
      <c r="H45">
        <v>0</v>
      </c>
      <c r="I45">
        <v>0</v>
      </c>
      <c r="J45">
        <v>0</v>
      </c>
      <c r="K45">
        <v>2</v>
      </c>
      <c r="L45">
        <v>0</v>
      </c>
      <c r="M45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</v>
      </c>
      <c r="BH45" s="204"/>
      <c r="BI45">
        <f t="shared" si="26"/>
        <v>43</v>
      </c>
      <c r="BJ45">
        <f t="shared" si="27"/>
        <v>76</v>
      </c>
      <c r="BK45">
        <f t="shared" si="28"/>
        <v>30</v>
      </c>
      <c r="BL45">
        <f t="shared" si="29"/>
        <v>4</v>
      </c>
      <c r="BM45">
        <f t="shared" si="30"/>
        <v>1</v>
      </c>
      <c r="BN45">
        <f t="shared" si="31"/>
        <v>0</v>
      </c>
      <c r="BO45">
        <f t="shared" si="32"/>
        <v>0</v>
      </c>
      <c r="BP45">
        <f t="shared" si="33"/>
        <v>68</v>
      </c>
      <c r="BQ45">
        <f t="shared" si="34"/>
        <v>0</v>
      </c>
      <c r="BR45">
        <f t="shared" si="35"/>
        <v>16</v>
      </c>
    </row>
    <row r="46" spans="1:70" ht="13.25" x14ac:dyDescent="0.65">
      <c r="A46" s="35">
        <v>27</v>
      </c>
      <c r="B46">
        <v>80</v>
      </c>
      <c r="C46">
        <v>0</v>
      </c>
      <c r="D46">
        <v>0</v>
      </c>
      <c r="E46">
        <v>0</v>
      </c>
      <c r="F46">
        <v>0</v>
      </c>
      <c r="G46">
        <v>0</v>
      </c>
      <c r="H46">
        <v>10</v>
      </c>
      <c r="I46">
        <v>0</v>
      </c>
      <c r="J46">
        <v>0</v>
      </c>
      <c r="K46">
        <v>0</v>
      </c>
      <c r="L46">
        <v>0</v>
      </c>
      <c r="M46">
        <v>14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7</v>
      </c>
      <c r="BH46" s="204"/>
      <c r="BI46">
        <f t="shared" si="26"/>
        <v>38</v>
      </c>
      <c r="BJ46" s="204"/>
      <c r="BK46">
        <f t="shared" si="28"/>
        <v>66</v>
      </c>
      <c r="BL46" s="204"/>
      <c r="BM46">
        <f t="shared" si="30"/>
        <v>0</v>
      </c>
      <c r="BN46">
        <f t="shared" si="31"/>
        <v>1</v>
      </c>
      <c r="BO46" s="204"/>
      <c r="BP46">
        <f t="shared" si="33"/>
        <v>67</v>
      </c>
      <c r="BQ46" s="204"/>
      <c r="BR46">
        <f t="shared" si="35"/>
        <v>22</v>
      </c>
    </row>
    <row r="47" spans="1:70" ht="13.25" x14ac:dyDescent="0.65">
      <c r="A47" s="35">
        <v>28</v>
      </c>
      <c r="B47">
        <v>0</v>
      </c>
      <c r="C47">
        <v>2</v>
      </c>
      <c r="D47">
        <v>14</v>
      </c>
      <c r="E47">
        <v>39</v>
      </c>
      <c r="F47">
        <v>0</v>
      </c>
      <c r="G47">
        <v>4</v>
      </c>
      <c r="H47">
        <v>1</v>
      </c>
      <c r="I47">
        <v>0</v>
      </c>
      <c r="J47">
        <v>0</v>
      </c>
      <c r="K47">
        <v>1</v>
      </c>
      <c r="L47">
        <v>0</v>
      </c>
      <c r="M47">
        <v>1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3</v>
      </c>
      <c r="D48">
        <v>0</v>
      </c>
      <c r="E48">
        <v>0</v>
      </c>
      <c r="F48">
        <v>30</v>
      </c>
      <c r="G48">
        <v>0</v>
      </c>
      <c r="H48">
        <v>0</v>
      </c>
      <c r="I48">
        <v>0</v>
      </c>
      <c r="J48">
        <v>0</v>
      </c>
      <c r="K48">
        <v>67</v>
      </c>
      <c r="L48">
        <v>0</v>
      </c>
      <c r="M48">
        <v>2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0</v>
      </c>
      <c r="D49">
        <v>29</v>
      </c>
      <c r="E49">
        <v>37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13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123</v>
      </c>
      <c r="BH49">
        <f t="shared" si="37"/>
        <v>98</v>
      </c>
      <c r="BI49">
        <f t="shared" si="37"/>
        <v>43</v>
      </c>
      <c r="BJ49">
        <f t="shared" si="37"/>
        <v>76</v>
      </c>
      <c r="BK49">
        <f t="shared" si="37"/>
        <v>108</v>
      </c>
      <c r="BL49">
        <f t="shared" si="37"/>
        <v>38</v>
      </c>
      <c r="BM49">
        <f t="shared" si="37"/>
        <v>43</v>
      </c>
      <c r="BN49">
        <f t="shared" si="37"/>
        <v>56</v>
      </c>
      <c r="BO49">
        <f t="shared" si="37"/>
        <v>2</v>
      </c>
      <c r="BP49">
        <f t="shared" si="37"/>
        <v>68</v>
      </c>
      <c r="BQ49">
        <f t="shared" si="37"/>
        <v>44</v>
      </c>
      <c r="BR49">
        <f t="shared" si="37"/>
        <v>89</v>
      </c>
      <c r="BS49" s="207">
        <f>MAX(BG49:BR49)</f>
        <v>123</v>
      </c>
    </row>
    <row r="50" spans="1:71" ht="13.25" x14ac:dyDescent="0.65">
      <c r="A50" s="35">
        <v>31</v>
      </c>
      <c r="B50">
        <v>4</v>
      </c>
      <c r="D50">
        <v>9</v>
      </c>
      <c r="F50">
        <v>36</v>
      </c>
      <c r="H50">
        <v>0</v>
      </c>
      <c r="I50">
        <v>1</v>
      </c>
      <c r="K50">
        <v>0</v>
      </c>
      <c r="M50">
        <v>7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80</v>
      </c>
      <c r="C51" s="38">
        <f t="shared" si="38"/>
        <v>59</v>
      </c>
      <c r="D51" s="38">
        <f t="shared" si="38"/>
        <v>29</v>
      </c>
      <c r="E51" s="38">
        <f t="shared" si="38"/>
        <v>47</v>
      </c>
      <c r="F51" s="38">
        <f t="shared" si="38"/>
        <v>54</v>
      </c>
      <c r="G51" s="38">
        <f t="shared" si="38"/>
        <v>32</v>
      </c>
      <c r="H51" s="38">
        <f t="shared" si="38"/>
        <v>43</v>
      </c>
      <c r="I51" s="38">
        <f t="shared" si="38"/>
        <v>53</v>
      </c>
      <c r="J51" s="38">
        <f t="shared" si="38"/>
        <v>2</v>
      </c>
      <c r="K51" s="38">
        <f t="shared" si="38"/>
        <v>67</v>
      </c>
      <c r="L51" s="38">
        <f t="shared" si="38"/>
        <v>44</v>
      </c>
      <c r="M51" s="39">
        <f t="shared" si="38"/>
        <v>47</v>
      </c>
      <c r="N51" s="69">
        <f>IF($O$55&gt;$W$66,"-",IF($O$58&gt;$W$66,"-",MAX(B51:M51)))</f>
        <v>80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425</v>
      </c>
      <c r="C52" s="41">
        <f t="shared" si="39"/>
        <v>263</v>
      </c>
      <c r="D52" s="41">
        <f t="shared" si="39"/>
        <v>155</v>
      </c>
      <c r="E52" s="41">
        <f t="shared" si="39"/>
        <v>230</v>
      </c>
      <c r="F52" s="41">
        <f t="shared" si="39"/>
        <v>215</v>
      </c>
      <c r="G52" s="41">
        <f t="shared" si="39"/>
        <v>92</v>
      </c>
      <c r="H52" s="41">
        <f t="shared" si="39"/>
        <v>81</v>
      </c>
      <c r="I52" s="41">
        <f t="shared" si="39"/>
        <v>69</v>
      </c>
      <c r="J52" s="41">
        <f t="shared" si="39"/>
        <v>3</v>
      </c>
      <c r="K52" s="41">
        <f t="shared" si="39"/>
        <v>100</v>
      </c>
      <c r="L52" s="41">
        <f t="shared" si="39"/>
        <v>112</v>
      </c>
      <c r="M52" s="42">
        <f t="shared" si="39"/>
        <v>289</v>
      </c>
      <c r="N52" s="66">
        <f>IF($O$55&gt;$W$66,"-",IF($O$58&gt;$W$66,"-",SUM(B52:M52)))</f>
        <v>2034</v>
      </c>
      <c r="O52" s="16">
        <f>MAX(B20:M50)</f>
        <v>80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18</v>
      </c>
      <c r="C53" s="60">
        <f t="shared" si="40"/>
        <v>16</v>
      </c>
      <c r="D53" s="60">
        <f t="shared" si="40"/>
        <v>10</v>
      </c>
      <c r="E53" s="60">
        <f t="shared" si="40"/>
        <v>10</v>
      </c>
      <c r="F53" s="60">
        <f t="shared" si="40"/>
        <v>10</v>
      </c>
      <c r="G53" s="60">
        <f t="shared" si="40"/>
        <v>9</v>
      </c>
      <c r="H53" s="60">
        <f t="shared" si="40"/>
        <v>6</v>
      </c>
      <c r="I53" s="60">
        <f t="shared" si="40"/>
        <v>4</v>
      </c>
      <c r="J53" s="60">
        <f t="shared" si="40"/>
        <v>2</v>
      </c>
      <c r="K53" s="60">
        <f t="shared" si="40"/>
        <v>5</v>
      </c>
      <c r="L53" s="60">
        <f t="shared" si="40"/>
        <v>4</v>
      </c>
      <c r="M53" s="61">
        <f t="shared" si="40"/>
        <v>15</v>
      </c>
      <c r="N53" s="66">
        <f>IF($O$55&gt;$W$66,"-",IF($O$58&gt;$W$66,"-",SUM(B53:M53)))</f>
        <v>109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247</v>
      </c>
      <c r="C54" s="45">
        <f t="shared" si="41"/>
        <v>147</v>
      </c>
      <c r="D54" s="45">
        <f t="shared" si="41"/>
        <v>37</v>
      </c>
      <c r="E54" s="45">
        <f t="shared" si="41"/>
        <v>65</v>
      </c>
      <c r="F54" s="45">
        <f t="shared" si="41"/>
        <v>20</v>
      </c>
      <c r="G54" s="45">
        <f t="shared" si="41"/>
        <v>87</v>
      </c>
      <c r="H54" s="45">
        <f t="shared" si="41"/>
        <v>44</v>
      </c>
      <c r="I54" s="45">
        <f t="shared" si="41"/>
        <v>68</v>
      </c>
      <c r="J54" s="45">
        <f t="shared" si="41"/>
        <v>2</v>
      </c>
      <c r="K54" s="45">
        <f t="shared" si="41"/>
        <v>14</v>
      </c>
      <c r="L54" s="45">
        <f t="shared" si="41"/>
        <v>86</v>
      </c>
      <c r="M54" s="46">
        <f t="shared" si="41"/>
        <v>197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2034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178</v>
      </c>
      <c r="C56" s="45">
        <f t="shared" si="45"/>
        <v>116</v>
      </c>
      <c r="D56" s="45">
        <f t="shared" si="45"/>
        <v>118</v>
      </c>
      <c r="E56" s="45">
        <f t="shared" si="45"/>
        <v>165</v>
      </c>
      <c r="F56" s="45">
        <f t="shared" si="45"/>
        <v>195</v>
      </c>
      <c r="G56" s="45">
        <f t="shared" si="45"/>
        <v>5</v>
      </c>
      <c r="H56" s="45">
        <f t="shared" si="45"/>
        <v>37</v>
      </c>
      <c r="I56" s="45">
        <f t="shared" si="45"/>
        <v>1</v>
      </c>
      <c r="J56" s="45">
        <f t="shared" si="45"/>
        <v>1</v>
      </c>
      <c r="K56" s="45">
        <f t="shared" si="45"/>
        <v>86</v>
      </c>
      <c r="L56" s="45">
        <f t="shared" si="45"/>
        <v>26</v>
      </c>
      <c r="M56" s="46">
        <f t="shared" si="45"/>
        <v>92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109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425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2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32509</v>
      </c>
      <c r="Q69">
        <f t="shared" ref="Q69:Q99" si="49">IF(B20="-","-",B20)</f>
        <v>4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32510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32511</v>
      </c>
      <c r="Q71">
        <f t="shared" si="49"/>
        <v>2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32512</v>
      </c>
      <c r="Q72">
        <f t="shared" si="49"/>
        <v>72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32513</v>
      </c>
      <c r="Q73">
        <f t="shared" si="49"/>
        <v>0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32514</v>
      </c>
      <c r="Q74">
        <f t="shared" si="49"/>
        <v>39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32515</v>
      </c>
      <c r="Q75">
        <f t="shared" si="49"/>
        <v>49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32516</v>
      </c>
      <c r="Q76">
        <f t="shared" si="49"/>
        <v>4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32517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32518</v>
      </c>
      <c r="Q78">
        <f t="shared" si="49"/>
        <v>44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32519</v>
      </c>
      <c r="Q79">
        <f t="shared" si="49"/>
        <v>25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32520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32521</v>
      </c>
      <c r="Q81">
        <f t="shared" si="49"/>
        <v>3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32522</v>
      </c>
      <c r="Q82">
        <f t="shared" si="49"/>
        <v>5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32523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32524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32525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32526</v>
      </c>
      <c r="Q86">
        <f t="shared" si="49"/>
        <v>1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32527</v>
      </c>
      <c r="Q87">
        <f t="shared" si="49"/>
        <v>5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32528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32529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32530</v>
      </c>
      <c r="Q90">
        <f t="shared" si="49"/>
        <v>6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32531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32532</v>
      </c>
      <c r="Q92">
        <f t="shared" si="49"/>
        <v>36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32533</v>
      </c>
      <c r="Q93">
        <f t="shared" si="49"/>
        <v>43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32534</v>
      </c>
      <c r="Q94">
        <f t="shared" si="49"/>
        <v>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32535</v>
      </c>
      <c r="Q95">
        <f t="shared" si="49"/>
        <v>80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32536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32537</v>
      </c>
      <c r="Q97">
        <f t="shared" si="49"/>
        <v>3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32538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32539</v>
      </c>
      <c r="Q99">
        <f t="shared" si="49"/>
        <v>4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32540</v>
      </c>
      <c r="Q100">
        <f t="shared" ref="Q100:Q127" si="52">IF(C20="-","-",C20)</f>
        <v>1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32541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32542</v>
      </c>
      <c r="Q102">
        <f t="shared" si="52"/>
        <v>37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32543</v>
      </c>
      <c r="Q103">
        <f t="shared" si="52"/>
        <v>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32544</v>
      </c>
      <c r="Q104">
        <f t="shared" si="52"/>
        <v>0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32545</v>
      </c>
      <c r="Q105">
        <f t="shared" si="52"/>
        <v>0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32546</v>
      </c>
      <c r="Q106">
        <f t="shared" si="52"/>
        <v>7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32547</v>
      </c>
      <c r="Q107">
        <f t="shared" si="52"/>
        <v>3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32548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32549</v>
      </c>
      <c r="Q109">
        <f t="shared" si="52"/>
        <v>5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32550</v>
      </c>
      <c r="Q110">
        <f t="shared" si="52"/>
        <v>36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32551</v>
      </c>
      <c r="Q111">
        <f t="shared" si="52"/>
        <v>6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32552</v>
      </c>
      <c r="Q112">
        <f t="shared" si="52"/>
        <v>12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32553</v>
      </c>
      <c r="Q113">
        <f t="shared" si="52"/>
        <v>24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32554</v>
      </c>
      <c r="Q114">
        <f t="shared" si="52"/>
        <v>16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32555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32556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32557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32558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32559</v>
      </c>
      <c r="Q119">
        <f t="shared" si="52"/>
        <v>11</v>
      </c>
      <c r="R119">
        <f t="shared" si="50"/>
        <v>0</v>
      </c>
    </row>
    <row r="120" spans="1:18" x14ac:dyDescent="0.6">
      <c r="O120" s="8"/>
      <c r="P120" s="9">
        <f t="shared" si="51"/>
        <v>32560</v>
      </c>
      <c r="Q120">
        <f t="shared" si="52"/>
        <v>0</v>
      </c>
      <c r="R120">
        <f t="shared" si="50"/>
        <v>0</v>
      </c>
    </row>
    <row r="121" spans="1:18" x14ac:dyDescent="0.6">
      <c r="O121" s="8"/>
      <c r="P121" s="9">
        <f t="shared" si="51"/>
        <v>32561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32562</v>
      </c>
      <c r="Q122">
        <f t="shared" si="52"/>
        <v>35</v>
      </c>
      <c r="R122">
        <f t="shared" si="50"/>
        <v>0</v>
      </c>
    </row>
    <row r="123" spans="1:18" x14ac:dyDescent="0.6">
      <c r="O123" s="8"/>
      <c r="P123" s="9">
        <f t="shared" si="51"/>
        <v>32563</v>
      </c>
      <c r="Q123">
        <f t="shared" si="52"/>
        <v>59</v>
      </c>
      <c r="R123">
        <f t="shared" si="50"/>
        <v>0</v>
      </c>
    </row>
    <row r="124" spans="1:18" x14ac:dyDescent="0.6">
      <c r="O124" s="8"/>
      <c r="P124" s="9">
        <f t="shared" si="51"/>
        <v>32564</v>
      </c>
      <c r="Q124">
        <f t="shared" si="52"/>
        <v>4</v>
      </c>
      <c r="R124">
        <f t="shared" si="50"/>
        <v>0</v>
      </c>
    </row>
    <row r="125" spans="1:18" x14ac:dyDescent="0.6">
      <c r="O125" s="8"/>
      <c r="P125" s="9">
        <f t="shared" si="51"/>
        <v>32565</v>
      </c>
      <c r="Q125">
        <f t="shared" si="52"/>
        <v>5</v>
      </c>
      <c r="R125">
        <f t="shared" si="50"/>
        <v>0</v>
      </c>
    </row>
    <row r="126" spans="1:18" x14ac:dyDescent="0.6">
      <c r="O126" s="8"/>
      <c r="P126" s="9">
        <f t="shared" si="51"/>
        <v>32566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32567</v>
      </c>
      <c r="Q127">
        <f t="shared" si="52"/>
        <v>2</v>
      </c>
      <c r="R127">
        <f t="shared" si="50"/>
        <v>0</v>
      </c>
    </row>
    <row r="128" spans="1:18" x14ac:dyDescent="0.6">
      <c r="O128" s="8"/>
      <c r="P128" s="9">
        <f t="shared" si="51"/>
        <v>32568</v>
      </c>
      <c r="Q128">
        <f t="shared" ref="Q128:Q158" si="53">IF(D20="-","-",D20)</f>
        <v>0</v>
      </c>
      <c r="R128">
        <f t="shared" si="50"/>
        <v>0</v>
      </c>
    </row>
    <row r="129" spans="15:18" x14ac:dyDescent="0.6">
      <c r="O129" s="8"/>
      <c r="P129" s="9">
        <f t="shared" si="51"/>
        <v>32569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32570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32571</v>
      </c>
      <c r="Q131">
        <f t="shared" si="53"/>
        <v>5</v>
      </c>
      <c r="R131">
        <f t="shared" si="50"/>
        <v>0</v>
      </c>
    </row>
    <row r="132" spans="15:18" x14ac:dyDescent="0.6">
      <c r="O132" s="8"/>
      <c r="P132" s="9">
        <f t="shared" si="51"/>
        <v>32572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32573</v>
      </c>
      <c r="Q133">
        <f t="shared" si="53"/>
        <v>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32574</v>
      </c>
      <c r="Q134">
        <f t="shared" si="53"/>
        <v>0</v>
      </c>
      <c r="R134">
        <f t="shared" si="54"/>
        <v>0</v>
      </c>
    </row>
    <row r="135" spans="15:18" x14ac:dyDescent="0.6">
      <c r="O135" s="8"/>
      <c r="P135" s="9">
        <f t="shared" si="55"/>
        <v>32575</v>
      </c>
      <c r="Q135">
        <f t="shared" si="53"/>
        <v>23</v>
      </c>
      <c r="R135">
        <f t="shared" si="54"/>
        <v>0</v>
      </c>
    </row>
    <row r="136" spans="15:18" x14ac:dyDescent="0.6">
      <c r="O136" s="8"/>
      <c r="P136" s="9">
        <f t="shared" si="55"/>
        <v>32576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32577</v>
      </c>
      <c r="Q137">
        <f t="shared" si="53"/>
        <v>9</v>
      </c>
      <c r="R137">
        <f t="shared" si="54"/>
        <v>0</v>
      </c>
    </row>
    <row r="138" spans="15:18" x14ac:dyDescent="0.6">
      <c r="O138" s="8"/>
      <c r="P138" s="9">
        <f t="shared" si="55"/>
        <v>32578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32579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32580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32581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32582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32583</v>
      </c>
      <c r="Q143">
        <f t="shared" si="53"/>
        <v>15</v>
      </c>
      <c r="R143">
        <f t="shared" si="54"/>
        <v>0</v>
      </c>
    </row>
    <row r="144" spans="15:18" x14ac:dyDescent="0.6">
      <c r="O144" s="8"/>
      <c r="P144" s="9">
        <f t="shared" si="55"/>
        <v>32584</v>
      </c>
      <c r="Q144">
        <f t="shared" si="53"/>
        <v>3</v>
      </c>
      <c r="R144">
        <f t="shared" si="54"/>
        <v>0</v>
      </c>
    </row>
    <row r="145" spans="15:18" x14ac:dyDescent="0.6">
      <c r="O145" s="8"/>
      <c r="P145" s="9">
        <f t="shared" si="55"/>
        <v>32585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32586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32587</v>
      </c>
      <c r="Q147">
        <f t="shared" si="53"/>
        <v>20</v>
      </c>
      <c r="R147">
        <f t="shared" si="54"/>
        <v>0</v>
      </c>
    </row>
    <row r="148" spans="15:18" x14ac:dyDescent="0.6">
      <c r="O148" s="8"/>
      <c r="P148" s="9">
        <f t="shared" si="55"/>
        <v>32588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32589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32590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32591</v>
      </c>
      <c r="Q151">
        <f t="shared" si="53"/>
        <v>0</v>
      </c>
      <c r="R151">
        <f t="shared" si="54"/>
        <v>0</v>
      </c>
    </row>
    <row r="152" spans="15:18" x14ac:dyDescent="0.6">
      <c r="O152" s="8"/>
      <c r="P152" s="9">
        <f t="shared" si="55"/>
        <v>32592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32593</v>
      </c>
      <c r="Q153">
        <f t="shared" si="53"/>
        <v>28</v>
      </c>
      <c r="R153">
        <f t="shared" si="54"/>
        <v>0</v>
      </c>
    </row>
    <row r="154" spans="15:18" x14ac:dyDescent="0.6">
      <c r="O154" s="8"/>
      <c r="P154" s="9">
        <f t="shared" si="55"/>
        <v>32594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32595</v>
      </c>
      <c r="Q155">
        <f t="shared" si="53"/>
        <v>14</v>
      </c>
      <c r="R155">
        <f t="shared" si="54"/>
        <v>0</v>
      </c>
    </row>
    <row r="156" spans="15:18" x14ac:dyDescent="0.6">
      <c r="O156" s="8"/>
      <c r="P156" s="9">
        <f t="shared" si="55"/>
        <v>32596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32597</v>
      </c>
      <c r="Q157">
        <f t="shared" si="53"/>
        <v>29</v>
      </c>
      <c r="R157">
        <f t="shared" si="54"/>
        <v>0</v>
      </c>
    </row>
    <row r="158" spans="15:18" x14ac:dyDescent="0.6">
      <c r="O158" s="8"/>
      <c r="P158" s="9">
        <f t="shared" si="55"/>
        <v>32598</v>
      </c>
      <c r="Q158">
        <f t="shared" si="53"/>
        <v>9</v>
      </c>
      <c r="R158">
        <f t="shared" si="54"/>
        <v>0</v>
      </c>
    </row>
    <row r="159" spans="15:18" x14ac:dyDescent="0.6">
      <c r="O159" s="8"/>
      <c r="P159" s="9">
        <f t="shared" si="55"/>
        <v>32599</v>
      </c>
      <c r="Q159">
        <f t="shared" ref="Q159:Q188" si="56">IF(E20="-","-",E20)</f>
        <v>19</v>
      </c>
      <c r="R159">
        <f t="shared" si="54"/>
        <v>0</v>
      </c>
    </row>
    <row r="160" spans="15:18" x14ac:dyDescent="0.6">
      <c r="O160" s="8"/>
      <c r="P160" s="9">
        <f t="shared" si="55"/>
        <v>32600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32601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32602</v>
      </c>
      <c r="Q162">
        <f t="shared" si="56"/>
        <v>17</v>
      </c>
      <c r="R162">
        <f t="shared" si="54"/>
        <v>0</v>
      </c>
    </row>
    <row r="163" spans="15:18" x14ac:dyDescent="0.6">
      <c r="O163" s="8"/>
      <c r="P163" s="9">
        <f t="shared" si="55"/>
        <v>32603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32604</v>
      </c>
      <c r="Q164">
        <f t="shared" si="56"/>
        <v>28</v>
      </c>
      <c r="R164">
        <f t="shared" si="54"/>
        <v>0</v>
      </c>
    </row>
    <row r="165" spans="15:18" x14ac:dyDescent="0.6">
      <c r="O165" s="8"/>
      <c r="P165" s="9">
        <f t="shared" si="55"/>
        <v>32605</v>
      </c>
      <c r="Q165">
        <f t="shared" si="56"/>
        <v>1</v>
      </c>
      <c r="R165">
        <f t="shared" si="54"/>
        <v>0</v>
      </c>
    </row>
    <row r="166" spans="15:18" x14ac:dyDescent="0.6">
      <c r="O166" s="8"/>
      <c r="P166" s="9">
        <f t="shared" si="55"/>
        <v>32606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32607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32608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32609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32610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32611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32612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32613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32614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32615</v>
      </c>
      <c r="Q175">
        <f t="shared" si="56"/>
        <v>47</v>
      </c>
      <c r="R175">
        <f t="shared" si="54"/>
        <v>0</v>
      </c>
    </row>
    <row r="176" spans="15:18" x14ac:dyDescent="0.6">
      <c r="O176" s="8"/>
      <c r="P176" s="9">
        <f t="shared" si="55"/>
        <v>32616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32617</v>
      </c>
      <c r="Q177">
        <f t="shared" si="56"/>
        <v>2</v>
      </c>
      <c r="R177">
        <f t="shared" si="54"/>
        <v>0</v>
      </c>
    </row>
    <row r="178" spans="15:18" x14ac:dyDescent="0.6">
      <c r="O178" s="8"/>
      <c r="P178" s="9">
        <f t="shared" si="55"/>
        <v>32618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32619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32620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32621</v>
      </c>
      <c r="Q181">
        <f t="shared" si="56"/>
        <v>4</v>
      </c>
      <c r="R181">
        <f t="shared" si="54"/>
        <v>0</v>
      </c>
    </row>
    <row r="182" spans="15:18" x14ac:dyDescent="0.6">
      <c r="O182" s="8"/>
      <c r="P182" s="9">
        <f t="shared" si="55"/>
        <v>32622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32623</v>
      </c>
      <c r="Q183">
        <f t="shared" si="56"/>
        <v>36</v>
      </c>
      <c r="R183">
        <f t="shared" si="54"/>
        <v>0</v>
      </c>
    </row>
    <row r="184" spans="15:18" x14ac:dyDescent="0.6">
      <c r="O184" s="8"/>
      <c r="P184" s="9">
        <f t="shared" si="55"/>
        <v>32624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32625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32626</v>
      </c>
      <c r="Q186">
        <f t="shared" si="56"/>
        <v>39</v>
      </c>
      <c r="R186">
        <f t="shared" si="54"/>
        <v>0</v>
      </c>
    </row>
    <row r="187" spans="15:18" x14ac:dyDescent="0.6">
      <c r="O187" s="8"/>
      <c r="P187" s="9">
        <f t="shared" si="55"/>
        <v>32627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32628</v>
      </c>
      <c r="Q188">
        <f t="shared" si="56"/>
        <v>37</v>
      </c>
      <c r="R188">
        <f t="shared" si="54"/>
        <v>0</v>
      </c>
    </row>
    <row r="189" spans="15:18" x14ac:dyDescent="0.6">
      <c r="O189" s="8"/>
      <c r="P189" s="9">
        <f t="shared" si="55"/>
        <v>32629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32630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32631</v>
      </c>
      <c r="Q191">
        <f t="shared" si="57"/>
        <v>12</v>
      </c>
      <c r="R191">
        <f t="shared" si="54"/>
        <v>0</v>
      </c>
    </row>
    <row r="192" spans="15:18" x14ac:dyDescent="0.6">
      <c r="O192" s="8"/>
      <c r="P192" s="9">
        <f t="shared" si="55"/>
        <v>32632</v>
      </c>
      <c r="Q192">
        <f t="shared" si="57"/>
        <v>1</v>
      </c>
      <c r="R192">
        <f t="shared" si="54"/>
        <v>0</v>
      </c>
    </row>
    <row r="193" spans="15:18" x14ac:dyDescent="0.6">
      <c r="O193" s="8"/>
      <c r="P193" s="9">
        <f t="shared" si="55"/>
        <v>32633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32634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32635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32636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32637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32638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32639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32640</v>
      </c>
      <c r="Q200">
        <f t="shared" si="57"/>
        <v>1</v>
      </c>
      <c r="R200">
        <f t="shared" si="58"/>
        <v>0</v>
      </c>
    </row>
    <row r="201" spans="15:18" x14ac:dyDescent="0.6">
      <c r="O201" s="8"/>
      <c r="P201" s="9">
        <f t="shared" si="59"/>
        <v>32641</v>
      </c>
      <c r="Q201">
        <f t="shared" si="57"/>
        <v>6</v>
      </c>
      <c r="R201">
        <f t="shared" si="58"/>
        <v>0</v>
      </c>
    </row>
    <row r="202" spans="15:18" x14ac:dyDescent="0.6">
      <c r="O202" s="8"/>
      <c r="P202" s="9">
        <f t="shared" si="59"/>
        <v>32642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32643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32644</v>
      </c>
      <c r="Q204">
        <f t="shared" si="57"/>
        <v>13</v>
      </c>
      <c r="R204">
        <f t="shared" si="58"/>
        <v>0</v>
      </c>
    </row>
    <row r="205" spans="15:18" x14ac:dyDescent="0.6">
      <c r="O205" s="8"/>
      <c r="P205" s="9">
        <f t="shared" si="59"/>
        <v>32645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32646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32647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32648</v>
      </c>
      <c r="Q208">
        <f t="shared" si="57"/>
        <v>54</v>
      </c>
      <c r="R208">
        <f t="shared" si="58"/>
        <v>0</v>
      </c>
    </row>
    <row r="209" spans="15:18" x14ac:dyDescent="0.6">
      <c r="O209" s="8"/>
      <c r="P209" s="9">
        <f t="shared" si="59"/>
        <v>32649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32650</v>
      </c>
      <c r="Q210">
        <f t="shared" si="57"/>
        <v>54</v>
      </c>
      <c r="R210">
        <f t="shared" si="58"/>
        <v>0</v>
      </c>
    </row>
    <row r="211" spans="15:18" x14ac:dyDescent="0.6">
      <c r="O211" s="8"/>
      <c r="P211" s="9">
        <f t="shared" si="59"/>
        <v>32651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32652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32653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32654</v>
      </c>
      <c r="Q214">
        <f t="shared" si="57"/>
        <v>8</v>
      </c>
      <c r="R214">
        <f t="shared" si="58"/>
        <v>0</v>
      </c>
    </row>
    <row r="215" spans="15:18" x14ac:dyDescent="0.6">
      <c r="O215" s="8"/>
      <c r="P215" s="9">
        <f t="shared" si="59"/>
        <v>32655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32656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32657</v>
      </c>
      <c r="Q217">
        <f t="shared" si="57"/>
        <v>30</v>
      </c>
      <c r="R217">
        <f t="shared" si="58"/>
        <v>0</v>
      </c>
    </row>
    <row r="218" spans="15:18" x14ac:dyDescent="0.6">
      <c r="O218" s="8"/>
      <c r="P218" s="9">
        <f t="shared" si="59"/>
        <v>32658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32659</v>
      </c>
      <c r="Q219">
        <f t="shared" si="57"/>
        <v>36</v>
      </c>
      <c r="R219">
        <f t="shared" si="58"/>
        <v>0</v>
      </c>
    </row>
    <row r="220" spans="15:18" x14ac:dyDescent="0.6">
      <c r="O220" s="8"/>
      <c r="P220" s="9">
        <f t="shared" si="59"/>
        <v>32660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32661</v>
      </c>
      <c r="Q221">
        <f t="shared" si="60"/>
        <v>2</v>
      </c>
      <c r="R221">
        <f t="shared" si="58"/>
        <v>0</v>
      </c>
    </row>
    <row r="222" spans="15:18" x14ac:dyDescent="0.6">
      <c r="O222" s="8"/>
      <c r="P222" s="9">
        <f t="shared" si="59"/>
        <v>32662</v>
      </c>
      <c r="Q222">
        <f t="shared" si="60"/>
        <v>24</v>
      </c>
      <c r="R222">
        <f t="shared" si="58"/>
        <v>0</v>
      </c>
    </row>
    <row r="223" spans="15:18" x14ac:dyDescent="0.6">
      <c r="O223" s="8"/>
      <c r="P223" s="9">
        <f t="shared" si="59"/>
        <v>32663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32664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32665</v>
      </c>
      <c r="Q225">
        <f t="shared" si="60"/>
        <v>32</v>
      </c>
      <c r="R225">
        <f t="shared" si="58"/>
        <v>0</v>
      </c>
    </row>
    <row r="226" spans="15:18" x14ac:dyDescent="0.6">
      <c r="O226" s="8"/>
      <c r="P226" s="9">
        <f t="shared" si="59"/>
        <v>32666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32667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32668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32669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32670</v>
      </c>
      <c r="Q230">
        <f t="shared" si="60"/>
        <v>17</v>
      </c>
      <c r="R230">
        <f t="shared" si="58"/>
        <v>0</v>
      </c>
    </row>
    <row r="231" spans="15:18" x14ac:dyDescent="0.6">
      <c r="O231" s="8"/>
      <c r="P231" s="9">
        <f t="shared" si="59"/>
        <v>32671</v>
      </c>
      <c r="Q231">
        <f t="shared" si="60"/>
        <v>1</v>
      </c>
      <c r="R231">
        <f t="shared" si="58"/>
        <v>0</v>
      </c>
    </row>
    <row r="232" spans="15:18" x14ac:dyDescent="0.6">
      <c r="O232" s="8"/>
      <c r="P232" s="9">
        <f t="shared" si="59"/>
        <v>32672</v>
      </c>
      <c r="Q232">
        <f t="shared" si="60"/>
        <v>1</v>
      </c>
      <c r="R232">
        <f t="shared" si="58"/>
        <v>0</v>
      </c>
    </row>
    <row r="233" spans="15:18" x14ac:dyDescent="0.6">
      <c r="O233" s="8"/>
      <c r="P233" s="9">
        <f t="shared" si="59"/>
        <v>32673</v>
      </c>
      <c r="Q233">
        <f t="shared" si="60"/>
        <v>10</v>
      </c>
      <c r="R233">
        <f t="shared" si="58"/>
        <v>0</v>
      </c>
    </row>
    <row r="234" spans="15:18" x14ac:dyDescent="0.6">
      <c r="O234" s="8"/>
      <c r="P234" s="9">
        <f t="shared" si="59"/>
        <v>32674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32675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32676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32677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32678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32679</v>
      </c>
      <c r="Q239">
        <f t="shared" si="60"/>
        <v>1</v>
      </c>
      <c r="R239">
        <f t="shared" si="58"/>
        <v>0</v>
      </c>
    </row>
    <row r="240" spans="15:18" x14ac:dyDescent="0.6">
      <c r="O240" s="8"/>
      <c r="P240" s="9">
        <f t="shared" si="59"/>
        <v>32680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32681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32682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32683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32684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32685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32686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32687</v>
      </c>
      <c r="Q247">
        <f t="shared" si="60"/>
        <v>4</v>
      </c>
      <c r="R247">
        <f t="shared" si="58"/>
        <v>0</v>
      </c>
    </row>
    <row r="248" spans="15:18" x14ac:dyDescent="0.6">
      <c r="O248" s="8"/>
      <c r="P248" s="9">
        <f t="shared" si="59"/>
        <v>32688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32689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32690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32691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32692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32693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32694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32695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32696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32697</v>
      </c>
      <c r="Q257">
        <f t="shared" si="61"/>
        <v>43</v>
      </c>
      <c r="R257">
        <f t="shared" si="58"/>
        <v>0</v>
      </c>
    </row>
    <row r="258" spans="15:18" x14ac:dyDescent="0.6">
      <c r="O258" s="8"/>
      <c r="P258" s="9">
        <f t="shared" si="59"/>
        <v>32698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32699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32700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32701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32702</v>
      </c>
      <c r="Q262">
        <f t="shared" si="61"/>
        <v>1</v>
      </c>
      <c r="R262">
        <f t="shared" si="62"/>
        <v>0</v>
      </c>
    </row>
    <row r="263" spans="15:18" x14ac:dyDescent="0.6">
      <c r="O263" s="8"/>
      <c r="P263" s="9">
        <f t="shared" si="63"/>
        <v>32703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32704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32705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32706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32707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32708</v>
      </c>
      <c r="Q268">
        <f t="shared" si="61"/>
        <v>19</v>
      </c>
      <c r="R268">
        <f t="shared" si="62"/>
        <v>0</v>
      </c>
    </row>
    <row r="269" spans="15:18" x14ac:dyDescent="0.6">
      <c r="O269" s="8"/>
      <c r="P269" s="9">
        <f t="shared" si="63"/>
        <v>32709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32710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32711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32712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32713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32714</v>
      </c>
      <c r="Q274">
        <f t="shared" si="61"/>
        <v>7</v>
      </c>
      <c r="R274">
        <f t="shared" si="62"/>
        <v>0</v>
      </c>
    </row>
    <row r="275" spans="15:18" x14ac:dyDescent="0.6">
      <c r="O275" s="8"/>
      <c r="P275" s="9">
        <f t="shared" si="63"/>
        <v>32715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32716</v>
      </c>
      <c r="Q276">
        <f t="shared" si="61"/>
        <v>10</v>
      </c>
      <c r="R276">
        <f t="shared" si="62"/>
        <v>0</v>
      </c>
    </row>
    <row r="277" spans="15:18" x14ac:dyDescent="0.6">
      <c r="O277" s="8"/>
      <c r="P277" s="9">
        <f t="shared" si="63"/>
        <v>32717</v>
      </c>
      <c r="Q277">
        <f t="shared" si="61"/>
        <v>1</v>
      </c>
      <c r="R277">
        <f t="shared" si="62"/>
        <v>0</v>
      </c>
    </row>
    <row r="278" spans="15:18" x14ac:dyDescent="0.6">
      <c r="O278" s="8"/>
      <c r="P278" s="9">
        <f t="shared" si="63"/>
        <v>32718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32719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32720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32721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32722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32723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32724</v>
      </c>
      <c r="Q284">
        <f t="shared" si="64"/>
        <v>12</v>
      </c>
      <c r="R284">
        <f t="shared" si="62"/>
        <v>0</v>
      </c>
    </row>
    <row r="285" spans="15:18" x14ac:dyDescent="0.6">
      <c r="O285" s="8"/>
      <c r="P285" s="9">
        <f t="shared" si="63"/>
        <v>32725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32726</v>
      </c>
      <c r="Q286">
        <f t="shared" si="64"/>
        <v>3</v>
      </c>
      <c r="R286">
        <f t="shared" si="62"/>
        <v>0</v>
      </c>
    </row>
    <row r="287" spans="15:18" x14ac:dyDescent="0.6">
      <c r="O287" s="8"/>
      <c r="P287" s="9">
        <f t="shared" si="63"/>
        <v>32727</v>
      </c>
      <c r="Q287">
        <f t="shared" si="64"/>
        <v>53</v>
      </c>
      <c r="R287">
        <f t="shared" si="62"/>
        <v>0</v>
      </c>
    </row>
    <row r="288" spans="15:18" x14ac:dyDescent="0.6">
      <c r="O288" s="8"/>
      <c r="P288" s="9">
        <f t="shared" si="63"/>
        <v>32728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32729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32730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32731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32732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32733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32734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32735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32736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32737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32738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32739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32740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32741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32742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32743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32744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32745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32746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32747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32748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32749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32750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32751</v>
      </c>
      <c r="Q311">
        <f t="shared" si="64"/>
        <v>1</v>
      </c>
      <c r="R311">
        <f t="shared" si="62"/>
        <v>0</v>
      </c>
    </row>
    <row r="312" spans="15:18" x14ac:dyDescent="0.6">
      <c r="O312" s="8"/>
      <c r="P312" s="9">
        <f t="shared" si="63"/>
        <v>32752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32753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32754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32755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32756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32757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32758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32759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32760</v>
      </c>
      <c r="Q320">
        <f t="shared" si="65"/>
        <v>2</v>
      </c>
      <c r="R320">
        <f t="shared" si="62"/>
        <v>0</v>
      </c>
    </row>
    <row r="321" spans="15:18" x14ac:dyDescent="0.6">
      <c r="O321" s="8"/>
      <c r="P321" s="9">
        <f t="shared" si="63"/>
        <v>32761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32762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32763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32764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32765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32766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32767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32768</v>
      </c>
      <c r="Q328">
        <f t="shared" si="65"/>
        <v>1</v>
      </c>
      <c r="R328">
        <f t="shared" si="66"/>
        <v>0</v>
      </c>
    </row>
    <row r="329" spans="15:18" x14ac:dyDescent="0.6">
      <c r="O329" s="8"/>
      <c r="P329" s="9">
        <f t="shared" si="67"/>
        <v>32769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32770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32771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32772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32773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32774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32775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32776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32777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32778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32779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32780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32781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32782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32783</v>
      </c>
      <c r="Q343">
        <f t="shared" si="68"/>
        <v>14</v>
      </c>
      <c r="R343">
        <f t="shared" si="66"/>
        <v>0</v>
      </c>
    </row>
    <row r="344" spans="15:18" x14ac:dyDescent="0.6">
      <c r="O344" s="8"/>
      <c r="P344" s="9">
        <f t="shared" si="67"/>
        <v>32784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32785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32786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32787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32788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32789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32790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32791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32792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32793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32794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32795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32796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32797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32798</v>
      </c>
      <c r="Q358">
        <f t="shared" si="68"/>
        <v>16</v>
      </c>
      <c r="R358">
        <f t="shared" si="66"/>
        <v>0</v>
      </c>
    </row>
    <row r="359" spans="15:18" x14ac:dyDescent="0.6">
      <c r="O359" s="8"/>
      <c r="P359" s="9">
        <f t="shared" si="67"/>
        <v>32799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32800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32801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32802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32803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32804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32805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32806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32807</v>
      </c>
      <c r="Q367">
        <f t="shared" si="68"/>
        <v>2</v>
      </c>
      <c r="R367">
        <f t="shared" si="66"/>
        <v>0</v>
      </c>
    </row>
    <row r="368" spans="15:18" x14ac:dyDescent="0.6">
      <c r="O368" s="8"/>
      <c r="P368" s="9">
        <f t="shared" si="67"/>
        <v>32808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32809</v>
      </c>
      <c r="Q369">
        <f t="shared" si="68"/>
        <v>1</v>
      </c>
      <c r="R369">
        <f t="shared" si="66"/>
        <v>0</v>
      </c>
    </row>
    <row r="370" spans="15:18" x14ac:dyDescent="0.6">
      <c r="O370" s="8"/>
      <c r="P370" s="9">
        <f t="shared" si="67"/>
        <v>32810</v>
      </c>
      <c r="Q370">
        <f t="shared" si="68"/>
        <v>67</v>
      </c>
      <c r="R370">
        <f t="shared" si="66"/>
        <v>0</v>
      </c>
    </row>
    <row r="371" spans="15:18" x14ac:dyDescent="0.6">
      <c r="O371" s="8"/>
      <c r="P371" s="9">
        <f t="shared" si="67"/>
        <v>32811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32812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32813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32814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32815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32816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32817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32818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32819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32820</v>
      </c>
      <c r="Q380">
        <f t="shared" si="69"/>
        <v>44</v>
      </c>
      <c r="R380">
        <f t="shared" si="66"/>
        <v>0</v>
      </c>
    </row>
    <row r="381" spans="15:18" x14ac:dyDescent="0.6">
      <c r="O381" s="8"/>
      <c r="P381" s="9">
        <f t="shared" si="67"/>
        <v>32821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32822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32823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32824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32825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32826</v>
      </c>
      <c r="Q386">
        <f t="shared" si="69"/>
        <v>24</v>
      </c>
      <c r="R386">
        <f t="shared" si="66"/>
        <v>0</v>
      </c>
    </row>
    <row r="387" spans="15:18" x14ac:dyDescent="0.6">
      <c r="O387" s="8"/>
      <c r="P387" s="9">
        <f t="shared" si="67"/>
        <v>32827</v>
      </c>
      <c r="Q387">
        <f t="shared" si="69"/>
        <v>18</v>
      </c>
      <c r="R387">
        <f t="shared" si="66"/>
        <v>0</v>
      </c>
    </row>
    <row r="388" spans="15:18" x14ac:dyDescent="0.6">
      <c r="O388" s="8"/>
      <c r="P388" s="9">
        <f t="shared" si="67"/>
        <v>32828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32829</v>
      </c>
      <c r="Q389">
        <f t="shared" si="69"/>
        <v>26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32830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32831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32832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32833</v>
      </c>
      <c r="Q393">
        <f t="shared" si="69"/>
        <v>0</v>
      </c>
      <c r="R393">
        <f t="shared" si="70"/>
        <v>0</v>
      </c>
    </row>
    <row r="394" spans="15:18" x14ac:dyDescent="0.6">
      <c r="P394" s="9">
        <f t="shared" si="71"/>
        <v>32834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32835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32836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32837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32838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32839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32840</v>
      </c>
      <c r="Q400">
        <f t="shared" si="69"/>
        <v>0</v>
      </c>
      <c r="R400">
        <f t="shared" si="70"/>
        <v>0</v>
      </c>
    </row>
    <row r="401" spans="16:18" x14ac:dyDescent="0.6">
      <c r="P401" s="9">
        <f t="shared" si="71"/>
        <v>32841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32842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32843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32844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32845</v>
      </c>
      <c r="Q405">
        <f t="shared" si="72"/>
        <v>31</v>
      </c>
      <c r="R405">
        <f t="shared" si="70"/>
        <v>0</v>
      </c>
    </row>
    <row r="406" spans="16:18" x14ac:dyDescent="0.6">
      <c r="P406" s="9">
        <f t="shared" si="71"/>
        <v>32846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32847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32848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32849</v>
      </c>
      <c r="Q409">
        <f t="shared" si="72"/>
        <v>0</v>
      </c>
      <c r="R409">
        <f t="shared" si="70"/>
        <v>0</v>
      </c>
    </row>
    <row r="410" spans="16:18" x14ac:dyDescent="0.6">
      <c r="P410" s="9">
        <f t="shared" si="71"/>
        <v>32850</v>
      </c>
      <c r="Q410">
        <f t="shared" si="72"/>
        <v>19</v>
      </c>
      <c r="R410">
        <f t="shared" si="70"/>
        <v>0</v>
      </c>
    </row>
    <row r="411" spans="16:18" x14ac:dyDescent="0.6">
      <c r="P411" s="9">
        <f t="shared" si="71"/>
        <v>32851</v>
      </c>
      <c r="Q411">
        <f t="shared" si="72"/>
        <v>47</v>
      </c>
      <c r="R411">
        <f t="shared" si="70"/>
        <v>0</v>
      </c>
    </row>
    <row r="412" spans="16:18" x14ac:dyDescent="0.6">
      <c r="P412" s="9">
        <f t="shared" si="71"/>
        <v>32852</v>
      </c>
      <c r="Q412">
        <f t="shared" si="72"/>
        <v>19</v>
      </c>
      <c r="R412">
        <f t="shared" si="70"/>
        <v>0</v>
      </c>
    </row>
    <row r="413" spans="16:18" x14ac:dyDescent="0.6">
      <c r="P413" s="9">
        <f t="shared" si="71"/>
        <v>32853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32854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32855</v>
      </c>
      <c r="Q415">
        <f t="shared" si="72"/>
        <v>0</v>
      </c>
      <c r="R415">
        <f t="shared" si="70"/>
        <v>0</v>
      </c>
    </row>
    <row r="416" spans="16:18" x14ac:dyDescent="0.6">
      <c r="P416" s="9">
        <f t="shared" si="71"/>
        <v>32856</v>
      </c>
      <c r="Q416">
        <f t="shared" si="72"/>
        <v>24</v>
      </c>
      <c r="R416">
        <f t="shared" si="70"/>
        <v>0</v>
      </c>
    </row>
    <row r="417" spans="16:18" x14ac:dyDescent="0.6">
      <c r="P417" s="9">
        <f t="shared" si="71"/>
        <v>32857</v>
      </c>
      <c r="Q417">
        <f t="shared" si="72"/>
        <v>37</v>
      </c>
      <c r="R417">
        <f t="shared" si="70"/>
        <v>0</v>
      </c>
    </row>
    <row r="418" spans="16:18" x14ac:dyDescent="0.6">
      <c r="P418" s="9">
        <f t="shared" si="71"/>
        <v>32858</v>
      </c>
      <c r="Q418">
        <f t="shared" si="72"/>
        <v>28</v>
      </c>
      <c r="R418">
        <f t="shared" si="70"/>
        <v>0</v>
      </c>
    </row>
    <row r="419" spans="16:18" x14ac:dyDescent="0.6">
      <c r="P419" s="9">
        <f t="shared" si="71"/>
        <v>32859</v>
      </c>
      <c r="Q419">
        <f t="shared" si="72"/>
        <v>0</v>
      </c>
      <c r="R419">
        <f t="shared" si="70"/>
        <v>0</v>
      </c>
    </row>
    <row r="420" spans="16:18" x14ac:dyDescent="0.6">
      <c r="P420" s="9">
        <f t="shared" si="71"/>
        <v>32860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32861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32862</v>
      </c>
      <c r="Q422">
        <f t="shared" si="72"/>
        <v>20</v>
      </c>
      <c r="R422">
        <f t="shared" si="70"/>
        <v>0</v>
      </c>
    </row>
    <row r="423" spans="16:18" x14ac:dyDescent="0.6">
      <c r="P423" s="9">
        <f t="shared" si="71"/>
        <v>32863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32864</v>
      </c>
      <c r="Q424">
        <f t="shared" si="72"/>
        <v>0</v>
      </c>
      <c r="R424">
        <f t="shared" si="70"/>
        <v>0</v>
      </c>
    </row>
    <row r="425" spans="16:18" x14ac:dyDescent="0.6">
      <c r="P425" s="9">
        <f t="shared" si="71"/>
        <v>32865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32866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32867</v>
      </c>
      <c r="Q427">
        <f t="shared" si="72"/>
        <v>7</v>
      </c>
      <c r="R427">
        <f t="shared" si="70"/>
        <v>0</v>
      </c>
    </row>
    <row r="428" spans="16:18" x14ac:dyDescent="0.6">
      <c r="P428" s="9">
        <f t="shared" si="71"/>
        <v>32868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32869</v>
      </c>
      <c r="Q429">
        <f t="shared" si="72"/>
        <v>14</v>
      </c>
      <c r="R429">
        <f t="shared" si="70"/>
        <v>0</v>
      </c>
    </row>
    <row r="430" spans="16:18" x14ac:dyDescent="0.6">
      <c r="P430" s="9">
        <f t="shared" si="71"/>
        <v>32870</v>
      </c>
      <c r="Q430">
        <f t="shared" si="72"/>
        <v>1</v>
      </c>
      <c r="R430">
        <f t="shared" si="70"/>
        <v>0</v>
      </c>
    </row>
    <row r="431" spans="16:18" x14ac:dyDescent="0.6">
      <c r="P431" s="9">
        <f t="shared" si="71"/>
        <v>32871</v>
      </c>
      <c r="Q431">
        <f t="shared" si="72"/>
        <v>2</v>
      </c>
      <c r="R431">
        <f t="shared" si="70"/>
        <v>0</v>
      </c>
    </row>
    <row r="432" spans="16:18" x14ac:dyDescent="0.6">
      <c r="P432" s="9">
        <f t="shared" si="71"/>
        <v>32872</v>
      </c>
      <c r="Q432">
        <f t="shared" si="72"/>
        <v>13</v>
      </c>
      <c r="R432">
        <f t="shared" si="70"/>
        <v>0</v>
      </c>
    </row>
    <row r="433" spans="16:18" x14ac:dyDescent="0.6">
      <c r="P433" s="9">
        <f t="shared" si="71"/>
        <v>32873</v>
      </c>
      <c r="Q433">
        <f t="shared" si="72"/>
        <v>7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1990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'1989'!M49</f>
        <v>13</v>
      </c>
      <c r="AH5" s="19"/>
      <c r="AI5">
        <f>AG36</f>
        <v>19</v>
      </c>
      <c r="AJ5" s="19"/>
      <c r="AK5">
        <f>AI33</f>
        <v>0</v>
      </c>
      <c r="AL5" s="19"/>
      <c r="AM5">
        <f>AK36</f>
        <v>0</v>
      </c>
      <c r="AN5" s="19"/>
      <c r="AO5">
        <f>AM35</f>
        <v>10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8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'1989'!M50</f>
        <v>7</v>
      </c>
      <c r="AH6" s="19"/>
      <c r="AI6">
        <f>AG37</f>
        <v>7</v>
      </c>
      <c r="AJ6" s="19"/>
      <c r="AK6">
        <f>AI34</f>
        <v>74</v>
      </c>
      <c r="AL6" s="19"/>
      <c r="AM6">
        <f>AK37</f>
        <v>0</v>
      </c>
      <c r="AN6" s="19"/>
      <c r="AO6">
        <f>AM36</f>
        <v>0</v>
      </c>
      <c r="AP6" s="19"/>
      <c r="AQ6">
        <f>AO37</f>
        <v>3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15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29</v>
      </c>
      <c r="AH7" s="19">
        <f t="shared" ref="AH7:AH37" si="1">AG5+AG6+AG7</f>
        <v>49</v>
      </c>
      <c r="AI7">
        <f t="shared" ref="AI7:AI34" si="2">C20</f>
        <v>64</v>
      </c>
      <c r="AJ7" s="19">
        <f t="shared" ref="AJ7:AJ34" si="3">AI5+AI6+AI7</f>
        <v>90</v>
      </c>
      <c r="AK7">
        <f t="shared" ref="AK7:AK37" si="4">D20</f>
        <v>7</v>
      </c>
      <c r="AL7" s="19">
        <f t="shared" ref="AL7:AL37" si="5">AK5+AK6+AK7</f>
        <v>81</v>
      </c>
      <c r="AM7">
        <f t="shared" ref="AM7:AM36" si="6">E20</f>
        <v>0</v>
      </c>
      <c r="AN7" s="19">
        <f t="shared" ref="AN7:AN36" si="7">AM5+AM6+AM7</f>
        <v>0</v>
      </c>
      <c r="AO7">
        <f t="shared" ref="AO7:AO37" si="8">F20</f>
        <v>0</v>
      </c>
      <c r="AP7" s="19">
        <f t="shared" ref="AP7:AP37" si="9">AO5+AO6+AO7</f>
        <v>10</v>
      </c>
      <c r="AQ7">
        <f t="shared" ref="AQ7:AQ36" si="10">G20</f>
        <v>0</v>
      </c>
      <c r="AR7" s="19">
        <f t="shared" ref="AR7:AR36" si="11">AQ5+AQ6+AQ7</f>
        <v>3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0</v>
      </c>
      <c r="BD7" s="19">
        <f t="shared" ref="BD7:BD37" si="23">BC5+BC6+BC7</f>
        <v>23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36</v>
      </c>
      <c r="AI8">
        <f t="shared" si="2"/>
        <v>0</v>
      </c>
      <c r="AJ8" s="19">
        <f t="shared" si="3"/>
        <v>71</v>
      </c>
      <c r="AK8">
        <f t="shared" si="4"/>
        <v>0</v>
      </c>
      <c r="AL8" s="19">
        <f t="shared" si="5"/>
        <v>81</v>
      </c>
      <c r="AM8">
        <f t="shared" si="6"/>
        <v>27</v>
      </c>
      <c r="AN8" s="19">
        <f t="shared" si="7"/>
        <v>27</v>
      </c>
      <c r="AO8">
        <f t="shared" si="8"/>
        <v>0</v>
      </c>
      <c r="AP8" s="19">
        <f t="shared" si="9"/>
        <v>0</v>
      </c>
      <c r="AQ8">
        <f t="shared" si="10"/>
        <v>0</v>
      </c>
      <c r="AR8" s="19">
        <f t="shared" si="11"/>
        <v>3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2</v>
      </c>
      <c r="AZ8" s="19">
        <f t="shared" si="19"/>
        <v>2</v>
      </c>
      <c r="BA8">
        <f t="shared" si="20"/>
        <v>0</v>
      </c>
      <c r="BB8" s="19">
        <f t="shared" si="21"/>
        <v>0</v>
      </c>
      <c r="BC8">
        <f t="shared" si="22"/>
        <v>0</v>
      </c>
      <c r="BD8" s="19">
        <f t="shared" si="23"/>
        <v>15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29</v>
      </c>
      <c r="AI9">
        <f t="shared" si="2"/>
        <v>0</v>
      </c>
      <c r="AJ9" s="19">
        <f t="shared" si="3"/>
        <v>64</v>
      </c>
      <c r="AK9">
        <f t="shared" si="4"/>
        <v>22</v>
      </c>
      <c r="AL9" s="19">
        <f t="shared" si="5"/>
        <v>29</v>
      </c>
      <c r="AM9">
        <f t="shared" si="6"/>
        <v>0</v>
      </c>
      <c r="AN9" s="19">
        <f t="shared" si="7"/>
        <v>27</v>
      </c>
      <c r="AO9">
        <f t="shared" si="8"/>
        <v>0</v>
      </c>
      <c r="AP9" s="19">
        <f t="shared" si="9"/>
        <v>0</v>
      </c>
      <c r="AQ9">
        <f t="shared" si="10"/>
        <v>0</v>
      </c>
      <c r="AR9" s="19">
        <f t="shared" si="11"/>
        <v>0</v>
      </c>
      <c r="AS9">
        <f t="shared" si="12"/>
        <v>10</v>
      </c>
      <c r="AT9" s="19">
        <f t="shared" si="13"/>
        <v>10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2</v>
      </c>
      <c r="BA9">
        <f t="shared" si="20"/>
        <v>0</v>
      </c>
      <c r="BB9" s="19">
        <f t="shared" si="21"/>
        <v>0</v>
      </c>
      <c r="BC9">
        <f t="shared" si="22"/>
        <v>0</v>
      </c>
      <c r="BD9" s="19">
        <f t="shared" si="23"/>
        <v>0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15</v>
      </c>
      <c r="AH10" s="19">
        <f t="shared" si="1"/>
        <v>15</v>
      </c>
      <c r="AI10">
        <f t="shared" si="2"/>
        <v>0</v>
      </c>
      <c r="AJ10" s="19">
        <f t="shared" si="3"/>
        <v>0</v>
      </c>
      <c r="AK10">
        <f t="shared" si="4"/>
        <v>12</v>
      </c>
      <c r="AL10" s="19">
        <f t="shared" si="5"/>
        <v>34</v>
      </c>
      <c r="AM10">
        <f t="shared" si="6"/>
        <v>4</v>
      </c>
      <c r="AN10" s="19">
        <f t="shared" si="7"/>
        <v>31</v>
      </c>
      <c r="AO10">
        <f t="shared" si="8"/>
        <v>0</v>
      </c>
      <c r="AP10" s="19">
        <f t="shared" si="9"/>
        <v>0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10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2</v>
      </c>
      <c r="BA10">
        <f t="shared" si="20"/>
        <v>0</v>
      </c>
      <c r="BB10" s="19">
        <f t="shared" si="21"/>
        <v>0</v>
      </c>
      <c r="BC10">
        <f t="shared" si="22"/>
        <v>99</v>
      </c>
      <c r="BD10" s="19">
        <f t="shared" si="23"/>
        <v>99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8</v>
      </c>
      <c r="AH11" s="19">
        <f t="shared" si="1"/>
        <v>23</v>
      </c>
      <c r="AI11">
        <f t="shared" si="2"/>
        <v>0</v>
      </c>
      <c r="AJ11" s="19">
        <f t="shared" si="3"/>
        <v>0</v>
      </c>
      <c r="AK11">
        <f t="shared" si="4"/>
        <v>0</v>
      </c>
      <c r="AL11" s="19">
        <f t="shared" si="5"/>
        <v>34</v>
      </c>
      <c r="AM11">
        <f t="shared" si="6"/>
        <v>0</v>
      </c>
      <c r="AN11" s="19">
        <f t="shared" si="7"/>
        <v>4</v>
      </c>
      <c r="AO11">
        <f t="shared" si="8"/>
        <v>0</v>
      </c>
      <c r="AP11" s="19">
        <f t="shared" si="9"/>
        <v>0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10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0</v>
      </c>
      <c r="BD11" s="19">
        <f t="shared" si="23"/>
        <v>99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13</v>
      </c>
      <c r="AH12" s="19">
        <f t="shared" si="1"/>
        <v>36</v>
      </c>
      <c r="AI12">
        <f t="shared" si="2"/>
        <v>0</v>
      </c>
      <c r="AJ12" s="19">
        <f t="shared" si="3"/>
        <v>0</v>
      </c>
      <c r="AK12">
        <f t="shared" si="4"/>
        <v>33</v>
      </c>
      <c r="AL12" s="19">
        <f t="shared" si="5"/>
        <v>45</v>
      </c>
      <c r="AM12">
        <f t="shared" si="6"/>
        <v>0</v>
      </c>
      <c r="AN12" s="19">
        <f t="shared" si="7"/>
        <v>4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3</v>
      </c>
      <c r="AZ12" s="19">
        <f t="shared" si="19"/>
        <v>3</v>
      </c>
      <c r="BA12">
        <f t="shared" si="20"/>
        <v>0</v>
      </c>
      <c r="BB12" s="19">
        <f t="shared" si="21"/>
        <v>0</v>
      </c>
      <c r="BC12">
        <f t="shared" si="22"/>
        <v>29</v>
      </c>
      <c r="BD12" s="19">
        <f t="shared" si="23"/>
        <v>128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4</v>
      </c>
      <c r="AH13" s="19">
        <f t="shared" si="1"/>
        <v>25</v>
      </c>
      <c r="AI13">
        <f t="shared" si="2"/>
        <v>31</v>
      </c>
      <c r="AJ13" s="19">
        <f t="shared" si="3"/>
        <v>31</v>
      </c>
      <c r="AK13">
        <f t="shared" si="4"/>
        <v>4</v>
      </c>
      <c r="AL13" s="19">
        <f t="shared" si="5"/>
        <v>37</v>
      </c>
      <c r="AM13">
        <f t="shared" si="6"/>
        <v>0</v>
      </c>
      <c r="AN13" s="19">
        <f t="shared" si="7"/>
        <v>0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8</v>
      </c>
      <c r="AT13" s="19">
        <f t="shared" si="13"/>
        <v>8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3</v>
      </c>
      <c r="BA13">
        <f t="shared" si="20"/>
        <v>0</v>
      </c>
      <c r="BB13" s="19">
        <f t="shared" si="21"/>
        <v>0</v>
      </c>
      <c r="BC13">
        <f t="shared" si="22"/>
        <v>13</v>
      </c>
      <c r="BD13" s="19">
        <f t="shared" si="23"/>
        <v>42</v>
      </c>
      <c r="BF13" t="s">
        <v>14</v>
      </c>
      <c r="BG13" s="19">
        <f>B16</f>
        <v>1990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17</v>
      </c>
      <c r="AI14">
        <f t="shared" si="2"/>
        <v>5</v>
      </c>
      <c r="AJ14" s="19">
        <f t="shared" si="3"/>
        <v>36</v>
      </c>
      <c r="AK14">
        <f t="shared" si="4"/>
        <v>38</v>
      </c>
      <c r="AL14" s="19">
        <f t="shared" si="5"/>
        <v>75</v>
      </c>
      <c r="AM14">
        <f t="shared" si="6"/>
        <v>35</v>
      </c>
      <c r="AN14" s="19">
        <f t="shared" si="7"/>
        <v>35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8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3</v>
      </c>
      <c r="BA14">
        <f t="shared" si="20"/>
        <v>0</v>
      </c>
      <c r="BB14" s="19">
        <f t="shared" si="21"/>
        <v>0</v>
      </c>
      <c r="BC14">
        <f t="shared" si="22"/>
        <v>6</v>
      </c>
      <c r="BD14" s="19">
        <f t="shared" si="23"/>
        <v>48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4</v>
      </c>
      <c r="AI15">
        <f t="shared" si="2"/>
        <v>0</v>
      </c>
      <c r="AJ15" s="19">
        <f t="shared" si="3"/>
        <v>36</v>
      </c>
      <c r="AK15">
        <f t="shared" si="4"/>
        <v>13</v>
      </c>
      <c r="AL15" s="19">
        <f t="shared" si="5"/>
        <v>55</v>
      </c>
      <c r="AM15">
        <f t="shared" si="6"/>
        <v>0</v>
      </c>
      <c r="AN15" s="19">
        <f t="shared" si="7"/>
        <v>35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8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0</v>
      </c>
      <c r="BC15">
        <f t="shared" si="22"/>
        <v>0</v>
      </c>
      <c r="BD15" s="19">
        <f t="shared" si="23"/>
        <v>19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1990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31</v>
      </c>
      <c r="AH16" s="19">
        <f t="shared" si="1"/>
        <v>31</v>
      </c>
      <c r="AI16">
        <f t="shared" si="2"/>
        <v>15</v>
      </c>
      <c r="AJ16" s="19">
        <f t="shared" si="3"/>
        <v>20</v>
      </c>
      <c r="AK16">
        <f t="shared" si="4"/>
        <v>13</v>
      </c>
      <c r="AL16" s="19">
        <f t="shared" si="5"/>
        <v>64</v>
      </c>
      <c r="AM16">
        <f t="shared" si="6"/>
        <v>0</v>
      </c>
      <c r="AN16" s="19">
        <f t="shared" si="7"/>
        <v>35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0</v>
      </c>
      <c r="BC16">
        <f t="shared" si="22"/>
        <v>0</v>
      </c>
      <c r="BD16" s="19">
        <f t="shared" si="23"/>
        <v>6</v>
      </c>
      <c r="BF16" s="130">
        <v>1</v>
      </c>
      <c r="BG16">
        <f t="shared" ref="BG16:BG46" si="24">AH7</f>
        <v>49</v>
      </c>
      <c r="BH16">
        <f t="shared" ref="BH16:BH43" si="25">AJ7</f>
        <v>90</v>
      </c>
      <c r="BI16">
        <f t="shared" ref="BI16:BI46" si="26">AL7</f>
        <v>81</v>
      </c>
      <c r="BJ16">
        <f t="shared" ref="BJ16:BJ45" si="27">AN7</f>
        <v>0</v>
      </c>
      <c r="BK16">
        <f t="shared" ref="BK16:BK46" si="28">AP7</f>
        <v>10</v>
      </c>
      <c r="BL16">
        <f t="shared" ref="BL16:BL45" si="29">AR7</f>
        <v>3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0</v>
      </c>
      <c r="BR16">
        <f t="shared" ref="BR16:BR46" si="35">BD7</f>
        <v>23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2</v>
      </c>
      <c r="AH17" s="19">
        <f t="shared" si="1"/>
        <v>33</v>
      </c>
      <c r="AI17">
        <f t="shared" si="2"/>
        <v>0</v>
      </c>
      <c r="AJ17" s="19">
        <f t="shared" si="3"/>
        <v>15</v>
      </c>
      <c r="AK17">
        <f t="shared" si="4"/>
        <v>10</v>
      </c>
      <c r="AL17" s="19">
        <f t="shared" si="5"/>
        <v>36</v>
      </c>
      <c r="AM17">
        <f t="shared" si="6"/>
        <v>0</v>
      </c>
      <c r="AN17" s="19">
        <f t="shared" si="7"/>
        <v>0</v>
      </c>
      <c r="AO17">
        <f t="shared" si="8"/>
        <v>35</v>
      </c>
      <c r="AP17" s="19">
        <f t="shared" si="9"/>
        <v>35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0</v>
      </c>
      <c r="BC17">
        <f t="shared" si="22"/>
        <v>36</v>
      </c>
      <c r="BD17" s="19">
        <f t="shared" si="23"/>
        <v>36</v>
      </c>
      <c r="BF17" s="130">
        <v>2</v>
      </c>
      <c r="BG17">
        <f t="shared" si="24"/>
        <v>36</v>
      </c>
      <c r="BH17">
        <f t="shared" si="25"/>
        <v>71</v>
      </c>
      <c r="BI17">
        <f t="shared" si="26"/>
        <v>81</v>
      </c>
      <c r="BJ17">
        <f t="shared" si="27"/>
        <v>27</v>
      </c>
      <c r="BK17">
        <f t="shared" si="28"/>
        <v>0</v>
      </c>
      <c r="BL17">
        <f t="shared" si="29"/>
        <v>3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2</v>
      </c>
      <c r="BQ17">
        <f t="shared" si="34"/>
        <v>0</v>
      </c>
      <c r="BR17">
        <f t="shared" si="35"/>
        <v>15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52</v>
      </c>
      <c r="AH18" s="19">
        <f t="shared" si="1"/>
        <v>85</v>
      </c>
      <c r="AI18">
        <f t="shared" si="2"/>
        <v>0</v>
      </c>
      <c r="AJ18" s="19">
        <f t="shared" si="3"/>
        <v>15</v>
      </c>
      <c r="AK18">
        <f t="shared" si="4"/>
        <v>0</v>
      </c>
      <c r="AL18" s="19">
        <f t="shared" si="5"/>
        <v>23</v>
      </c>
      <c r="AM18">
        <f t="shared" si="6"/>
        <v>0</v>
      </c>
      <c r="AN18" s="19">
        <f t="shared" si="7"/>
        <v>0</v>
      </c>
      <c r="AO18">
        <f t="shared" si="8"/>
        <v>1</v>
      </c>
      <c r="AP18" s="19">
        <f t="shared" si="9"/>
        <v>36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15</v>
      </c>
      <c r="AX18" s="19">
        <f t="shared" si="17"/>
        <v>15</v>
      </c>
      <c r="AY18">
        <f t="shared" si="18"/>
        <v>0</v>
      </c>
      <c r="AZ18" s="19">
        <f t="shared" si="19"/>
        <v>0</v>
      </c>
      <c r="BA18">
        <f t="shared" si="20"/>
        <v>64</v>
      </c>
      <c r="BB18" s="19">
        <f t="shared" si="21"/>
        <v>64</v>
      </c>
      <c r="BC18">
        <f t="shared" si="22"/>
        <v>0</v>
      </c>
      <c r="BD18" s="19">
        <f t="shared" si="23"/>
        <v>36</v>
      </c>
      <c r="BF18" s="130">
        <v>3</v>
      </c>
      <c r="BG18">
        <f t="shared" si="24"/>
        <v>29</v>
      </c>
      <c r="BH18">
        <f t="shared" si="25"/>
        <v>64</v>
      </c>
      <c r="BI18">
        <f t="shared" si="26"/>
        <v>29</v>
      </c>
      <c r="BJ18">
        <f t="shared" si="27"/>
        <v>27</v>
      </c>
      <c r="BK18">
        <f t="shared" si="28"/>
        <v>0</v>
      </c>
      <c r="BL18">
        <f t="shared" si="29"/>
        <v>0</v>
      </c>
      <c r="BM18">
        <f t="shared" si="30"/>
        <v>10</v>
      </c>
      <c r="BN18">
        <f t="shared" si="31"/>
        <v>0</v>
      </c>
      <c r="BO18">
        <f t="shared" si="32"/>
        <v>0</v>
      </c>
      <c r="BP18">
        <f t="shared" si="33"/>
        <v>2</v>
      </c>
      <c r="BQ18">
        <f t="shared" si="34"/>
        <v>0</v>
      </c>
      <c r="BR18">
        <f t="shared" si="35"/>
        <v>0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54</v>
      </c>
      <c r="AI19">
        <f t="shared" si="2"/>
        <v>0</v>
      </c>
      <c r="AJ19" s="19">
        <f t="shared" si="3"/>
        <v>0</v>
      </c>
      <c r="AK19">
        <f t="shared" si="4"/>
        <v>0</v>
      </c>
      <c r="AL19" s="19">
        <f t="shared" si="5"/>
        <v>10</v>
      </c>
      <c r="AM19">
        <f t="shared" si="6"/>
        <v>0</v>
      </c>
      <c r="AN19" s="19">
        <f t="shared" si="7"/>
        <v>0</v>
      </c>
      <c r="AO19">
        <f t="shared" si="8"/>
        <v>2</v>
      </c>
      <c r="AP19" s="19">
        <f t="shared" si="9"/>
        <v>38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15</v>
      </c>
      <c r="AY19">
        <f t="shared" si="18"/>
        <v>0</v>
      </c>
      <c r="AZ19" s="19">
        <f t="shared" si="19"/>
        <v>0</v>
      </c>
      <c r="BA19">
        <f t="shared" si="20"/>
        <v>1</v>
      </c>
      <c r="BB19" s="19">
        <f t="shared" si="21"/>
        <v>65</v>
      </c>
      <c r="BC19">
        <f t="shared" si="22"/>
        <v>19</v>
      </c>
      <c r="BD19" s="19">
        <f t="shared" si="23"/>
        <v>55</v>
      </c>
      <c r="BF19" s="130">
        <v>4</v>
      </c>
      <c r="BG19">
        <f t="shared" si="24"/>
        <v>15</v>
      </c>
      <c r="BH19">
        <f t="shared" si="25"/>
        <v>0</v>
      </c>
      <c r="BI19">
        <f t="shared" si="26"/>
        <v>34</v>
      </c>
      <c r="BJ19">
        <f t="shared" si="27"/>
        <v>31</v>
      </c>
      <c r="BK19">
        <f t="shared" si="28"/>
        <v>0</v>
      </c>
      <c r="BL19">
        <f t="shared" si="29"/>
        <v>0</v>
      </c>
      <c r="BM19">
        <f t="shared" si="30"/>
        <v>10</v>
      </c>
      <c r="BN19">
        <f t="shared" si="31"/>
        <v>0</v>
      </c>
      <c r="BO19">
        <f t="shared" si="32"/>
        <v>0</v>
      </c>
      <c r="BP19">
        <f t="shared" si="33"/>
        <v>2</v>
      </c>
      <c r="BQ19">
        <f t="shared" si="34"/>
        <v>0</v>
      </c>
      <c r="BR19">
        <f t="shared" si="35"/>
        <v>99</v>
      </c>
    </row>
    <row r="20" spans="1:70" ht="13.25" x14ac:dyDescent="0.65">
      <c r="A20" s="32">
        <v>1</v>
      </c>
      <c r="B20">
        <v>29</v>
      </c>
      <c r="C20">
        <v>64</v>
      </c>
      <c r="D20">
        <v>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52</v>
      </c>
      <c r="AI20">
        <f t="shared" si="2"/>
        <v>0</v>
      </c>
      <c r="AJ20" s="19">
        <f t="shared" si="3"/>
        <v>0</v>
      </c>
      <c r="AK20">
        <f t="shared" si="4"/>
        <v>0</v>
      </c>
      <c r="AL20" s="19">
        <f t="shared" si="5"/>
        <v>0</v>
      </c>
      <c r="AM20">
        <f t="shared" si="6"/>
        <v>27</v>
      </c>
      <c r="AN20" s="19">
        <f t="shared" si="7"/>
        <v>27</v>
      </c>
      <c r="AO20">
        <f t="shared" si="8"/>
        <v>0</v>
      </c>
      <c r="AP20" s="19">
        <f t="shared" si="9"/>
        <v>3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15</v>
      </c>
      <c r="AY20">
        <f t="shared" si="18"/>
        <v>0</v>
      </c>
      <c r="AZ20" s="19">
        <f t="shared" si="19"/>
        <v>0</v>
      </c>
      <c r="BA20">
        <f t="shared" si="20"/>
        <v>0</v>
      </c>
      <c r="BB20" s="19">
        <f t="shared" si="21"/>
        <v>65</v>
      </c>
      <c r="BC20">
        <f t="shared" si="22"/>
        <v>5</v>
      </c>
      <c r="BD20" s="19">
        <f t="shared" si="23"/>
        <v>24</v>
      </c>
      <c r="BF20" s="130">
        <v>5</v>
      </c>
      <c r="BG20">
        <f t="shared" si="24"/>
        <v>23</v>
      </c>
      <c r="BH20">
        <f t="shared" si="25"/>
        <v>0</v>
      </c>
      <c r="BI20">
        <f t="shared" si="26"/>
        <v>34</v>
      </c>
      <c r="BJ20">
        <f t="shared" si="27"/>
        <v>4</v>
      </c>
      <c r="BK20">
        <f t="shared" si="28"/>
        <v>0</v>
      </c>
      <c r="BL20">
        <f t="shared" si="29"/>
        <v>0</v>
      </c>
      <c r="BM20">
        <f t="shared" si="30"/>
        <v>10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99</v>
      </c>
    </row>
    <row r="21" spans="1:70" ht="13.25" x14ac:dyDescent="0.65">
      <c r="A21" s="35">
        <v>2</v>
      </c>
      <c r="B21">
        <v>0</v>
      </c>
      <c r="C21">
        <v>0</v>
      </c>
      <c r="D21">
        <v>0</v>
      </c>
      <c r="E21">
        <v>27</v>
      </c>
      <c r="F21">
        <v>0</v>
      </c>
      <c r="G21">
        <v>0</v>
      </c>
      <c r="H21">
        <v>0</v>
      </c>
      <c r="I21">
        <v>0</v>
      </c>
      <c r="J21">
        <v>0</v>
      </c>
      <c r="K21">
        <v>2</v>
      </c>
      <c r="L21">
        <v>0</v>
      </c>
      <c r="M21">
        <v>0</v>
      </c>
      <c r="N21" s="27"/>
      <c r="O21" s="8"/>
      <c r="S21" s="12"/>
      <c r="AF21" s="130">
        <f t="shared" si="0"/>
        <v>15</v>
      </c>
      <c r="AG21">
        <f t="shared" si="0"/>
        <v>14</v>
      </c>
      <c r="AH21" s="19">
        <f t="shared" si="1"/>
        <v>14</v>
      </c>
      <c r="AI21">
        <f t="shared" si="2"/>
        <v>0</v>
      </c>
      <c r="AJ21" s="19">
        <f t="shared" si="3"/>
        <v>0</v>
      </c>
      <c r="AK21">
        <f t="shared" si="4"/>
        <v>23</v>
      </c>
      <c r="AL21" s="19">
        <f t="shared" si="5"/>
        <v>23</v>
      </c>
      <c r="AM21">
        <f t="shared" si="6"/>
        <v>2</v>
      </c>
      <c r="AN21" s="19">
        <f t="shared" si="7"/>
        <v>29</v>
      </c>
      <c r="AO21">
        <f t="shared" si="8"/>
        <v>0</v>
      </c>
      <c r="AP21" s="19">
        <f t="shared" si="9"/>
        <v>2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31</v>
      </c>
      <c r="BB21" s="19">
        <f t="shared" si="21"/>
        <v>32</v>
      </c>
      <c r="BC21">
        <f t="shared" si="22"/>
        <v>0</v>
      </c>
      <c r="BD21" s="19">
        <f t="shared" si="23"/>
        <v>24</v>
      </c>
      <c r="BF21" s="130">
        <v>6</v>
      </c>
      <c r="BG21">
        <f t="shared" si="24"/>
        <v>36</v>
      </c>
      <c r="BH21">
        <f t="shared" si="25"/>
        <v>0</v>
      </c>
      <c r="BI21">
        <f t="shared" si="26"/>
        <v>45</v>
      </c>
      <c r="BJ21">
        <f t="shared" si="27"/>
        <v>4</v>
      </c>
      <c r="BK21">
        <f t="shared" si="28"/>
        <v>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3</v>
      </c>
      <c r="BQ21">
        <f t="shared" si="34"/>
        <v>0</v>
      </c>
      <c r="BR21">
        <f t="shared" si="35"/>
        <v>128</v>
      </c>
    </row>
    <row r="22" spans="1:70" ht="13.25" x14ac:dyDescent="0.65">
      <c r="A22" s="35">
        <v>3</v>
      </c>
      <c r="B22">
        <v>0</v>
      </c>
      <c r="C22">
        <v>0</v>
      </c>
      <c r="D22">
        <v>22</v>
      </c>
      <c r="E22">
        <v>0</v>
      </c>
      <c r="F22">
        <v>0</v>
      </c>
      <c r="G22">
        <v>0</v>
      </c>
      <c r="H22">
        <v>10</v>
      </c>
      <c r="I22">
        <v>0</v>
      </c>
      <c r="J22">
        <v>0</v>
      </c>
      <c r="K22">
        <v>0</v>
      </c>
      <c r="L22">
        <v>0</v>
      </c>
      <c r="M22">
        <v>0</v>
      </c>
      <c r="N22" s="27"/>
      <c r="O22" s="8"/>
      <c r="S22" s="12"/>
      <c r="AF22" s="130">
        <f t="shared" si="0"/>
        <v>16</v>
      </c>
      <c r="AG22">
        <f t="shared" si="0"/>
        <v>30</v>
      </c>
      <c r="AH22" s="19">
        <f t="shared" si="1"/>
        <v>44</v>
      </c>
      <c r="AI22">
        <f t="shared" si="2"/>
        <v>7</v>
      </c>
      <c r="AJ22" s="19">
        <f t="shared" si="3"/>
        <v>7</v>
      </c>
      <c r="AK22">
        <f t="shared" si="4"/>
        <v>1</v>
      </c>
      <c r="AL22" s="19">
        <f t="shared" si="5"/>
        <v>24</v>
      </c>
      <c r="AM22">
        <f t="shared" si="6"/>
        <v>0</v>
      </c>
      <c r="AN22" s="19">
        <f t="shared" si="7"/>
        <v>29</v>
      </c>
      <c r="AO22">
        <f t="shared" si="8"/>
        <v>14</v>
      </c>
      <c r="AP22" s="19">
        <f t="shared" si="9"/>
        <v>14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31</v>
      </c>
      <c r="BC22">
        <f t="shared" si="22"/>
        <v>0</v>
      </c>
      <c r="BD22" s="19">
        <f t="shared" si="23"/>
        <v>5</v>
      </c>
      <c r="BF22" s="130">
        <v>7</v>
      </c>
      <c r="BG22">
        <f t="shared" si="24"/>
        <v>25</v>
      </c>
      <c r="BH22">
        <f t="shared" si="25"/>
        <v>31</v>
      </c>
      <c r="BI22">
        <f t="shared" si="26"/>
        <v>37</v>
      </c>
      <c r="BJ22">
        <f t="shared" si="27"/>
        <v>0</v>
      </c>
      <c r="BK22">
        <f t="shared" si="28"/>
        <v>0</v>
      </c>
      <c r="BL22">
        <f t="shared" si="29"/>
        <v>0</v>
      </c>
      <c r="BM22">
        <f t="shared" si="30"/>
        <v>8</v>
      </c>
      <c r="BN22">
        <f t="shared" si="31"/>
        <v>0</v>
      </c>
      <c r="BO22">
        <f t="shared" si="32"/>
        <v>0</v>
      </c>
      <c r="BP22">
        <f t="shared" si="33"/>
        <v>3</v>
      </c>
      <c r="BQ22">
        <f t="shared" si="34"/>
        <v>0</v>
      </c>
      <c r="BR22">
        <f t="shared" si="35"/>
        <v>42</v>
      </c>
    </row>
    <row r="23" spans="1:70" ht="13.25" x14ac:dyDescent="0.65">
      <c r="A23" s="35">
        <v>4</v>
      </c>
      <c r="B23">
        <v>15</v>
      </c>
      <c r="C23">
        <v>0</v>
      </c>
      <c r="D23">
        <v>12</v>
      </c>
      <c r="E23">
        <v>4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99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44</v>
      </c>
      <c r="AI23">
        <f t="shared" si="2"/>
        <v>10</v>
      </c>
      <c r="AJ23" s="19">
        <f t="shared" si="3"/>
        <v>17</v>
      </c>
      <c r="AK23">
        <f t="shared" si="4"/>
        <v>4</v>
      </c>
      <c r="AL23" s="19">
        <f t="shared" si="5"/>
        <v>28</v>
      </c>
      <c r="AM23">
        <f t="shared" si="6"/>
        <v>16</v>
      </c>
      <c r="AN23" s="19">
        <f t="shared" si="7"/>
        <v>18</v>
      </c>
      <c r="AO23">
        <f t="shared" si="8"/>
        <v>0</v>
      </c>
      <c r="AP23" s="19">
        <f t="shared" si="9"/>
        <v>14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31</v>
      </c>
      <c r="BC23">
        <f t="shared" si="22"/>
        <v>24</v>
      </c>
      <c r="BD23" s="19">
        <f t="shared" si="23"/>
        <v>24</v>
      </c>
      <c r="BF23" s="130">
        <v>8</v>
      </c>
      <c r="BG23">
        <f t="shared" si="24"/>
        <v>17</v>
      </c>
      <c r="BH23">
        <f t="shared" si="25"/>
        <v>36</v>
      </c>
      <c r="BI23">
        <f t="shared" si="26"/>
        <v>75</v>
      </c>
      <c r="BJ23">
        <f t="shared" si="27"/>
        <v>35</v>
      </c>
      <c r="BK23">
        <f t="shared" si="28"/>
        <v>0</v>
      </c>
      <c r="BL23">
        <f t="shared" si="29"/>
        <v>0</v>
      </c>
      <c r="BM23">
        <f t="shared" si="30"/>
        <v>8</v>
      </c>
      <c r="BN23">
        <f t="shared" si="31"/>
        <v>0</v>
      </c>
      <c r="BO23">
        <f t="shared" si="32"/>
        <v>0</v>
      </c>
      <c r="BP23">
        <f t="shared" si="33"/>
        <v>3</v>
      </c>
      <c r="BQ23">
        <f t="shared" si="34"/>
        <v>0</v>
      </c>
      <c r="BR23">
        <f t="shared" si="35"/>
        <v>48</v>
      </c>
    </row>
    <row r="24" spans="1:70" ht="13.25" x14ac:dyDescent="0.65">
      <c r="A24" s="35">
        <v>5</v>
      </c>
      <c r="B24">
        <v>8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 s="27"/>
      <c r="O24" s="8"/>
      <c r="S24" s="13"/>
      <c r="AF24" s="130">
        <f t="shared" si="0"/>
        <v>18</v>
      </c>
      <c r="AG24">
        <f t="shared" si="0"/>
        <v>37</v>
      </c>
      <c r="AH24" s="19">
        <f t="shared" si="1"/>
        <v>67</v>
      </c>
      <c r="AI24">
        <f t="shared" si="2"/>
        <v>0</v>
      </c>
      <c r="AJ24" s="19">
        <f t="shared" si="3"/>
        <v>17</v>
      </c>
      <c r="AK24">
        <f t="shared" si="4"/>
        <v>0</v>
      </c>
      <c r="AL24" s="19">
        <f t="shared" si="5"/>
        <v>5</v>
      </c>
      <c r="AM24">
        <f t="shared" si="6"/>
        <v>4</v>
      </c>
      <c r="AN24" s="19">
        <f t="shared" si="7"/>
        <v>20</v>
      </c>
      <c r="AO24">
        <f t="shared" si="8"/>
        <v>7</v>
      </c>
      <c r="AP24" s="19">
        <f t="shared" si="9"/>
        <v>21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0</v>
      </c>
      <c r="BC24">
        <f t="shared" si="22"/>
        <v>3</v>
      </c>
      <c r="BD24" s="19">
        <f t="shared" si="23"/>
        <v>27</v>
      </c>
      <c r="BF24" s="130">
        <v>9</v>
      </c>
      <c r="BG24">
        <f t="shared" si="24"/>
        <v>4</v>
      </c>
      <c r="BH24">
        <f t="shared" si="25"/>
        <v>36</v>
      </c>
      <c r="BI24">
        <f t="shared" si="26"/>
        <v>55</v>
      </c>
      <c r="BJ24">
        <f t="shared" si="27"/>
        <v>35</v>
      </c>
      <c r="BK24">
        <f t="shared" si="28"/>
        <v>0</v>
      </c>
      <c r="BL24">
        <f t="shared" si="29"/>
        <v>0</v>
      </c>
      <c r="BM24">
        <f t="shared" si="30"/>
        <v>8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0</v>
      </c>
      <c r="BR24">
        <f t="shared" si="35"/>
        <v>19</v>
      </c>
    </row>
    <row r="25" spans="1:70" ht="13.25" x14ac:dyDescent="0.65">
      <c r="A25" s="73">
        <v>6</v>
      </c>
      <c r="B25">
        <v>13</v>
      </c>
      <c r="C25">
        <v>0</v>
      </c>
      <c r="D25">
        <v>33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</v>
      </c>
      <c r="L25">
        <v>0</v>
      </c>
      <c r="M25">
        <v>29</v>
      </c>
      <c r="N25" s="27"/>
      <c r="O25" s="8"/>
      <c r="S25" s="13"/>
      <c r="AF25" s="130">
        <f t="shared" si="0"/>
        <v>19</v>
      </c>
      <c r="AG25">
        <f t="shared" si="0"/>
        <v>15</v>
      </c>
      <c r="AH25" s="19">
        <f t="shared" si="1"/>
        <v>52</v>
      </c>
      <c r="AI25">
        <f t="shared" si="2"/>
        <v>11</v>
      </c>
      <c r="AJ25" s="19">
        <f t="shared" si="3"/>
        <v>21</v>
      </c>
      <c r="AK25">
        <f t="shared" si="4"/>
        <v>0</v>
      </c>
      <c r="AL25" s="19">
        <f t="shared" si="5"/>
        <v>4</v>
      </c>
      <c r="AM25">
        <f t="shared" si="6"/>
        <v>1</v>
      </c>
      <c r="AN25" s="19">
        <f t="shared" si="7"/>
        <v>21</v>
      </c>
      <c r="AO25">
        <f t="shared" si="8"/>
        <v>0</v>
      </c>
      <c r="AP25" s="19">
        <f t="shared" si="9"/>
        <v>7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12</v>
      </c>
      <c r="BB25" s="19">
        <f t="shared" si="21"/>
        <v>12</v>
      </c>
      <c r="BC25">
        <f t="shared" si="22"/>
        <v>8</v>
      </c>
      <c r="BD25" s="19">
        <f t="shared" si="23"/>
        <v>35</v>
      </c>
      <c r="BF25" s="130">
        <v>10</v>
      </c>
      <c r="BG25">
        <f t="shared" si="24"/>
        <v>31</v>
      </c>
      <c r="BH25">
        <f t="shared" si="25"/>
        <v>20</v>
      </c>
      <c r="BI25">
        <f t="shared" si="26"/>
        <v>64</v>
      </c>
      <c r="BJ25">
        <f t="shared" si="27"/>
        <v>35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0</v>
      </c>
      <c r="BR25">
        <f t="shared" si="35"/>
        <v>6</v>
      </c>
    </row>
    <row r="26" spans="1:70" ht="13.25" x14ac:dyDescent="0.65">
      <c r="A26" s="35">
        <v>7</v>
      </c>
      <c r="B26">
        <v>4</v>
      </c>
      <c r="C26">
        <v>31</v>
      </c>
      <c r="D26">
        <v>4</v>
      </c>
      <c r="E26">
        <v>0</v>
      </c>
      <c r="F26">
        <v>0</v>
      </c>
      <c r="G26">
        <v>0</v>
      </c>
      <c r="H26">
        <v>8</v>
      </c>
      <c r="I26">
        <v>0</v>
      </c>
      <c r="J26">
        <v>0</v>
      </c>
      <c r="K26">
        <v>0</v>
      </c>
      <c r="L26">
        <v>0</v>
      </c>
      <c r="M26">
        <v>13</v>
      </c>
      <c r="N26" s="27"/>
      <c r="O26" s="8"/>
      <c r="S26" s="13"/>
      <c r="AF26" s="130">
        <f t="shared" si="0"/>
        <v>20</v>
      </c>
      <c r="AG26">
        <f t="shared" si="0"/>
        <v>36</v>
      </c>
      <c r="AH26" s="19">
        <f t="shared" si="1"/>
        <v>88</v>
      </c>
      <c r="AI26">
        <f t="shared" si="2"/>
        <v>0</v>
      </c>
      <c r="AJ26" s="19">
        <f t="shared" si="3"/>
        <v>11</v>
      </c>
      <c r="AK26">
        <f t="shared" si="4"/>
        <v>0</v>
      </c>
      <c r="AL26" s="19">
        <f t="shared" si="5"/>
        <v>0</v>
      </c>
      <c r="AM26">
        <f t="shared" si="6"/>
        <v>0</v>
      </c>
      <c r="AN26" s="19">
        <f t="shared" si="7"/>
        <v>5</v>
      </c>
      <c r="AO26">
        <f t="shared" si="8"/>
        <v>0</v>
      </c>
      <c r="AP26" s="19">
        <f t="shared" si="9"/>
        <v>7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12</v>
      </c>
      <c r="BC26">
        <f t="shared" si="22"/>
        <v>19</v>
      </c>
      <c r="BD26" s="19">
        <f t="shared" si="23"/>
        <v>30</v>
      </c>
      <c r="BF26" s="130">
        <v>11</v>
      </c>
      <c r="BG26">
        <f t="shared" si="24"/>
        <v>33</v>
      </c>
      <c r="BH26">
        <f t="shared" si="25"/>
        <v>15</v>
      </c>
      <c r="BI26">
        <f t="shared" si="26"/>
        <v>36</v>
      </c>
      <c r="BJ26">
        <f t="shared" si="27"/>
        <v>0</v>
      </c>
      <c r="BK26">
        <f t="shared" si="28"/>
        <v>35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0</v>
      </c>
      <c r="BR26">
        <f t="shared" si="35"/>
        <v>36</v>
      </c>
    </row>
    <row r="27" spans="1:70" ht="13.25" x14ac:dyDescent="0.65">
      <c r="A27" s="35">
        <v>8</v>
      </c>
      <c r="B27">
        <v>0</v>
      </c>
      <c r="C27">
        <v>5</v>
      </c>
      <c r="D27">
        <v>38</v>
      </c>
      <c r="E27">
        <v>35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6</v>
      </c>
      <c r="N27" s="27"/>
      <c r="O27" s="8"/>
      <c r="S27" s="13"/>
      <c r="AF27" s="130">
        <f t="shared" si="0"/>
        <v>21</v>
      </c>
      <c r="AG27">
        <f t="shared" si="0"/>
        <v>21</v>
      </c>
      <c r="AH27" s="19">
        <f t="shared" si="1"/>
        <v>72</v>
      </c>
      <c r="AI27">
        <f t="shared" si="2"/>
        <v>23</v>
      </c>
      <c r="AJ27" s="19">
        <f t="shared" si="3"/>
        <v>34</v>
      </c>
      <c r="AK27">
        <f t="shared" si="4"/>
        <v>0</v>
      </c>
      <c r="AL27" s="19">
        <f t="shared" si="5"/>
        <v>0</v>
      </c>
      <c r="AM27">
        <f t="shared" si="6"/>
        <v>0</v>
      </c>
      <c r="AN27" s="19">
        <f t="shared" si="7"/>
        <v>1</v>
      </c>
      <c r="AO27">
        <f t="shared" si="8"/>
        <v>0</v>
      </c>
      <c r="AP27" s="19">
        <f t="shared" si="9"/>
        <v>0</v>
      </c>
      <c r="AQ27">
        <f t="shared" si="10"/>
        <v>6</v>
      </c>
      <c r="AR27" s="19">
        <f t="shared" si="11"/>
        <v>6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14</v>
      </c>
      <c r="BB27" s="19">
        <f t="shared" si="21"/>
        <v>26</v>
      </c>
      <c r="BC27">
        <f t="shared" si="22"/>
        <v>0</v>
      </c>
      <c r="BD27" s="19">
        <f t="shared" si="23"/>
        <v>27</v>
      </c>
      <c r="BF27" s="130">
        <v>12</v>
      </c>
      <c r="BG27">
        <f t="shared" si="24"/>
        <v>85</v>
      </c>
      <c r="BH27">
        <f t="shared" si="25"/>
        <v>15</v>
      </c>
      <c r="BI27">
        <f t="shared" si="26"/>
        <v>23</v>
      </c>
      <c r="BJ27">
        <f t="shared" si="27"/>
        <v>0</v>
      </c>
      <c r="BK27">
        <f t="shared" si="28"/>
        <v>36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15</v>
      </c>
      <c r="BP27">
        <f t="shared" si="33"/>
        <v>0</v>
      </c>
      <c r="BQ27">
        <f t="shared" si="34"/>
        <v>64</v>
      </c>
      <c r="BR27">
        <f t="shared" si="35"/>
        <v>36</v>
      </c>
    </row>
    <row r="28" spans="1:70" ht="13.25" x14ac:dyDescent="0.65">
      <c r="A28" s="35">
        <v>9</v>
      </c>
      <c r="B28">
        <v>0</v>
      </c>
      <c r="C28">
        <v>0</v>
      </c>
      <c r="D28">
        <v>13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 s="27"/>
      <c r="O28" s="8"/>
      <c r="S28" s="13"/>
      <c r="AF28" s="130">
        <f t="shared" si="0"/>
        <v>22</v>
      </c>
      <c r="AG28">
        <f t="shared" si="0"/>
        <v>32</v>
      </c>
      <c r="AH28" s="19">
        <f t="shared" si="1"/>
        <v>89</v>
      </c>
      <c r="AI28">
        <f t="shared" si="2"/>
        <v>6</v>
      </c>
      <c r="AJ28" s="19">
        <f t="shared" si="3"/>
        <v>29</v>
      </c>
      <c r="AK28">
        <f t="shared" si="4"/>
        <v>0</v>
      </c>
      <c r="AL28" s="19">
        <f t="shared" si="5"/>
        <v>0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0</v>
      </c>
      <c r="AQ28">
        <f t="shared" si="10"/>
        <v>4</v>
      </c>
      <c r="AR28" s="19">
        <f t="shared" si="11"/>
        <v>10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2</v>
      </c>
      <c r="AX28" s="19">
        <f t="shared" si="17"/>
        <v>2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14</v>
      </c>
      <c r="BC28">
        <f t="shared" si="22"/>
        <v>45</v>
      </c>
      <c r="BD28" s="19">
        <f t="shared" si="23"/>
        <v>64</v>
      </c>
      <c r="BF28" s="130">
        <v>13</v>
      </c>
      <c r="BG28">
        <f t="shared" si="24"/>
        <v>54</v>
      </c>
      <c r="BH28">
        <f t="shared" si="25"/>
        <v>0</v>
      </c>
      <c r="BI28">
        <f t="shared" si="26"/>
        <v>10</v>
      </c>
      <c r="BJ28">
        <f t="shared" si="27"/>
        <v>0</v>
      </c>
      <c r="BK28">
        <f t="shared" si="28"/>
        <v>38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15</v>
      </c>
      <c r="BP28">
        <f t="shared" si="33"/>
        <v>0</v>
      </c>
      <c r="BQ28">
        <f t="shared" si="34"/>
        <v>65</v>
      </c>
      <c r="BR28">
        <f t="shared" si="35"/>
        <v>55</v>
      </c>
    </row>
    <row r="29" spans="1:70" ht="13.25" x14ac:dyDescent="0.65">
      <c r="A29" s="35">
        <v>10</v>
      </c>
      <c r="B29">
        <v>31</v>
      </c>
      <c r="C29">
        <v>15</v>
      </c>
      <c r="D29">
        <v>13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 s="27"/>
      <c r="O29" s="8"/>
      <c r="S29" s="13"/>
      <c r="AF29" s="130">
        <f t="shared" si="0"/>
        <v>23</v>
      </c>
      <c r="AG29">
        <f t="shared" si="0"/>
        <v>9</v>
      </c>
      <c r="AH29" s="19">
        <f t="shared" si="1"/>
        <v>62</v>
      </c>
      <c r="AI29">
        <f t="shared" si="2"/>
        <v>3</v>
      </c>
      <c r="AJ29" s="19">
        <f t="shared" si="3"/>
        <v>32</v>
      </c>
      <c r="AK29">
        <f t="shared" si="4"/>
        <v>0</v>
      </c>
      <c r="AL29" s="19">
        <f t="shared" si="5"/>
        <v>0</v>
      </c>
      <c r="AM29">
        <f t="shared" si="6"/>
        <v>0</v>
      </c>
      <c r="AN29" s="19">
        <f t="shared" si="7"/>
        <v>0</v>
      </c>
      <c r="AO29">
        <f t="shared" si="8"/>
        <v>4</v>
      </c>
      <c r="AP29" s="19">
        <f t="shared" si="9"/>
        <v>4</v>
      </c>
      <c r="AQ29">
        <f t="shared" si="10"/>
        <v>48</v>
      </c>
      <c r="AR29" s="19">
        <f t="shared" si="11"/>
        <v>58</v>
      </c>
      <c r="AS29">
        <f t="shared" si="12"/>
        <v>0</v>
      </c>
      <c r="AT29" s="19">
        <f t="shared" si="13"/>
        <v>0</v>
      </c>
      <c r="AU29">
        <f t="shared" si="14"/>
        <v>27</v>
      </c>
      <c r="AV29" s="19">
        <f t="shared" si="15"/>
        <v>27</v>
      </c>
      <c r="AW29">
        <f t="shared" si="16"/>
        <v>1</v>
      </c>
      <c r="AX29" s="19">
        <f t="shared" si="17"/>
        <v>3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14</v>
      </c>
      <c r="BC29">
        <f t="shared" si="22"/>
        <v>0</v>
      </c>
      <c r="BD29" s="19">
        <f t="shared" si="23"/>
        <v>45</v>
      </c>
      <c r="BF29" s="130">
        <v>14</v>
      </c>
      <c r="BG29">
        <f t="shared" si="24"/>
        <v>52</v>
      </c>
      <c r="BH29">
        <f t="shared" si="25"/>
        <v>0</v>
      </c>
      <c r="BI29">
        <f t="shared" si="26"/>
        <v>0</v>
      </c>
      <c r="BJ29">
        <f t="shared" si="27"/>
        <v>27</v>
      </c>
      <c r="BK29">
        <f t="shared" si="28"/>
        <v>3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15</v>
      </c>
      <c r="BP29">
        <f t="shared" si="33"/>
        <v>0</v>
      </c>
      <c r="BQ29">
        <f t="shared" si="34"/>
        <v>65</v>
      </c>
      <c r="BR29">
        <f t="shared" si="35"/>
        <v>24</v>
      </c>
    </row>
    <row r="30" spans="1:70" ht="13.25" x14ac:dyDescent="0.65">
      <c r="A30" s="73">
        <v>11</v>
      </c>
      <c r="B30">
        <v>2</v>
      </c>
      <c r="C30">
        <v>0</v>
      </c>
      <c r="D30">
        <v>10</v>
      </c>
      <c r="E30">
        <v>0</v>
      </c>
      <c r="F30">
        <v>35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36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41</v>
      </c>
      <c r="AI30">
        <f t="shared" si="2"/>
        <v>28</v>
      </c>
      <c r="AJ30" s="19">
        <f t="shared" si="3"/>
        <v>37</v>
      </c>
      <c r="AK30">
        <f t="shared" si="4"/>
        <v>24</v>
      </c>
      <c r="AL30" s="19">
        <f t="shared" si="5"/>
        <v>24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4</v>
      </c>
      <c r="AQ30">
        <f t="shared" si="10"/>
        <v>29</v>
      </c>
      <c r="AR30" s="19">
        <f t="shared" si="11"/>
        <v>81</v>
      </c>
      <c r="AS30">
        <f t="shared" si="12"/>
        <v>0</v>
      </c>
      <c r="AT30" s="19">
        <f t="shared" si="13"/>
        <v>0</v>
      </c>
      <c r="AU30">
        <f t="shared" si="14"/>
        <v>19</v>
      </c>
      <c r="AV30" s="19">
        <f t="shared" si="15"/>
        <v>46</v>
      </c>
      <c r="AW30">
        <f t="shared" si="16"/>
        <v>0</v>
      </c>
      <c r="AX30" s="19">
        <f t="shared" si="17"/>
        <v>3</v>
      </c>
      <c r="AY30">
        <f t="shared" si="18"/>
        <v>64</v>
      </c>
      <c r="AZ30" s="19">
        <f t="shared" si="19"/>
        <v>64</v>
      </c>
      <c r="BA30">
        <f t="shared" si="20"/>
        <v>19</v>
      </c>
      <c r="BB30" s="19">
        <f t="shared" si="21"/>
        <v>19</v>
      </c>
      <c r="BC30">
        <f t="shared" si="22"/>
        <v>0</v>
      </c>
      <c r="BD30" s="19">
        <f t="shared" si="23"/>
        <v>45</v>
      </c>
      <c r="BF30" s="130">
        <v>15</v>
      </c>
      <c r="BG30">
        <f t="shared" si="24"/>
        <v>14</v>
      </c>
      <c r="BH30">
        <f t="shared" si="25"/>
        <v>0</v>
      </c>
      <c r="BI30">
        <f t="shared" si="26"/>
        <v>23</v>
      </c>
      <c r="BJ30">
        <f t="shared" si="27"/>
        <v>29</v>
      </c>
      <c r="BK30">
        <f t="shared" si="28"/>
        <v>2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32</v>
      </c>
      <c r="BR30">
        <f t="shared" si="35"/>
        <v>24</v>
      </c>
    </row>
    <row r="31" spans="1:70" ht="13.25" x14ac:dyDescent="0.65">
      <c r="A31" s="35">
        <v>12</v>
      </c>
      <c r="B31">
        <v>52</v>
      </c>
      <c r="C31">
        <v>0</v>
      </c>
      <c r="D31">
        <v>0</v>
      </c>
      <c r="E31">
        <v>0</v>
      </c>
      <c r="F31">
        <v>1</v>
      </c>
      <c r="G31">
        <v>0</v>
      </c>
      <c r="H31">
        <v>0</v>
      </c>
      <c r="I31">
        <v>0</v>
      </c>
      <c r="J31">
        <v>15</v>
      </c>
      <c r="K31">
        <v>0</v>
      </c>
      <c r="L31">
        <v>64</v>
      </c>
      <c r="M31">
        <v>0</v>
      </c>
      <c r="N31" s="27"/>
      <c r="O31" s="8"/>
      <c r="S31" s="13"/>
      <c r="AF31" s="130">
        <f t="shared" si="0"/>
        <v>25</v>
      </c>
      <c r="AG31">
        <f t="shared" si="0"/>
        <v>0</v>
      </c>
      <c r="AH31" s="19">
        <f t="shared" si="1"/>
        <v>9</v>
      </c>
      <c r="AI31">
        <f t="shared" si="2"/>
        <v>4</v>
      </c>
      <c r="AJ31" s="19">
        <f t="shared" si="3"/>
        <v>35</v>
      </c>
      <c r="AK31">
        <f t="shared" si="4"/>
        <v>0</v>
      </c>
      <c r="AL31" s="19">
        <f t="shared" si="5"/>
        <v>24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4</v>
      </c>
      <c r="AQ31">
        <f t="shared" si="10"/>
        <v>0</v>
      </c>
      <c r="AR31" s="19">
        <f t="shared" si="11"/>
        <v>77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46</v>
      </c>
      <c r="AW31">
        <f t="shared" si="16"/>
        <v>0</v>
      </c>
      <c r="AX31" s="19">
        <f t="shared" si="17"/>
        <v>1</v>
      </c>
      <c r="AY31">
        <f t="shared" si="18"/>
        <v>37</v>
      </c>
      <c r="AZ31" s="19">
        <f t="shared" si="19"/>
        <v>101</v>
      </c>
      <c r="BA31">
        <f t="shared" si="20"/>
        <v>5</v>
      </c>
      <c r="BB31" s="19">
        <f t="shared" si="21"/>
        <v>24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44</v>
      </c>
      <c r="BH31">
        <f t="shared" si="25"/>
        <v>7</v>
      </c>
      <c r="BI31">
        <f t="shared" si="26"/>
        <v>24</v>
      </c>
      <c r="BJ31">
        <f t="shared" si="27"/>
        <v>29</v>
      </c>
      <c r="BK31">
        <f t="shared" si="28"/>
        <v>14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31</v>
      </c>
      <c r="BR31">
        <f t="shared" si="35"/>
        <v>5</v>
      </c>
    </row>
    <row r="32" spans="1:70" ht="13.25" x14ac:dyDescent="0.65">
      <c r="A32" s="35">
        <v>13</v>
      </c>
      <c r="B32">
        <v>0</v>
      </c>
      <c r="C32">
        <v>0</v>
      </c>
      <c r="D32">
        <v>0</v>
      </c>
      <c r="E32">
        <v>0</v>
      </c>
      <c r="F32">
        <v>2</v>
      </c>
      <c r="G32">
        <v>0</v>
      </c>
      <c r="H32">
        <v>0</v>
      </c>
      <c r="I32">
        <v>0</v>
      </c>
      <c r="J32">
        <v>0</v>
      </c>
      <c r="K32">
        <v>0</v>
      </c>
      <c r="L32">
        <v>1</v>
      </c>
      <c r="M32">
        <v>19</v>
      </c>
      <c r="N32" s="27"/>
      <c r="O32" s="8"/>
      <c r="S32" s="13"/>
      <c r="AF32" s="130">
        <f t="shared" si="0"/>
        <v>26</v>
      </c>
      <c r="AG32">
        <f t="shared" si="0"/>
        <v>53</v>
      </c>
      <c r="AH32" s="19">
        <f t="shared" si="1"/>
        <v>53</v>
      </c>
      <c r="AI32">
        <f t="shared" si="2"/>
        <v>7</v>
      </c>
      <c r="AJ32" s="19">
        <f t="shared" si="3"/>
        <v>39</v>
      </c>
      <c r="AK32">
        <f t="shared" si="4"/>
        <v>28</v>
      </c>
      <c r="AL32" s="19">
        <f t="shared" si="5"/>
        <v>52</v>
      </c>
      <c r="AM32">
        <f t="shared" si="6"/>
        <v>0</v>
      </c>
      <c r="AN32" s="19">
        <f t="shared" si="7"/>
        <v>0</v>
      </c>
      <c r="AO32">
        <f t="shared" si="8"/>
        <v>14</v>
      </c>
      <c r="AP32" s="19">
        <f t="shared" si="9"/>
        <v>14</v>
      </c>
      <c r="AQ32">
        <f t="shared" si="10"/>
        <v>12</v>
      </c>
      <c r="AR32" s="19">
        <f t="shared" si="11"/>
        <v>41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19</v>
      </c>
      <c r="AW32">
        <f t="shared" si="16"/>
        <v>0</v>
      </c>
      <c r="AX32" s="19">
        <f t="shared" si="17"/>
        <v>0</v>
      </c>
      <c r="AY32">
        <f t="shared" si="18"/>
        <v>17</v>
      </c>
      <c r="AZ32" s="19">
        <f t="shared" si="19"/>
        <v>118</v>
      </c>
      <c r="BA32">
        <f t="shared" si="20"/>
        <v>0</v>
      </c>
      <c r="BB32" s="19">
        <f t="shared" si="21"/>
        <v>24</v>
      </c>
      <c r="BC32">
        <f t="shared" si="22"/>
        <v>0</v>
      </c>
      <c r="BD32" s="19">
        <f t="shared" si="23"/>
        <v>0</v>
      </c>
      <c r="BF32" s="130">
        <v>17</v>
      </c>
      <c r="BG32">
        <f t="shared" si="24"/>
        <v>44</v>
      </c>
      <c r="BH32">
        <f t="shared" si="25"/>
        <v>17</v>
      </c>
      <c r="BI32">
        <f t="shared" si="26"/>
        <v>28</v>
      </c>
      <c r="BJ32">
        <f t="shared" si="27"/>
        <v>18</v>
      </c>
      <c r="BK32">
        <f t="shared" si="28"/>
        <v>14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31</v>
      </c>
      <c r="BR32">
        <f t="shared" si="35"/>
        <v>24</v>
      </c>
    </row>
    <row r="33" spans="1:70" ht="13.25" x14ac:dyDescent="0.65">
      <c r="A33" s="35">
        <v>14</v>
      </c>
      <c r="B33">
        <v>0</v>
      </c>
      <c r="C33">
        <v>0</v>
      </c>
      <c r="D33">
        <v>0</v>
      </c>
      <c r="E33">
        <v>27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5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53</v>
      </c>
      <c r="AI33">
        <f t="shared" si="2"/>
        <v>0</v>
      </c>
      <c r="AJ33" s="19">
        <f t="shared" si="3"/>
        <v>11</v>
      </c>
      <c r="AK33">
        <f t="shared" si="4"/>
        <v>3</v>
      </c>
      <c r="AL33" s="19">
        <f t="shared" si="5"/>
        <v>31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14</v>
      </c>
      <c r="AQ33">
        <f t="shared" si="10"/>
        <v>18</v>
      </c>
      <c r="AR33" s="19">
        <f t="shared" si="11"/>
        <v>30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54</v>
      </c>
      <c r="BA33">
        <f t="shared" si="20"/>
        <v>6</v>
      </c>
      <c r="BB33" s="19">
        <f t="shared" si="21"/>
        <v>11</v>
      </c>
      <c r="BC33">
        <f t="shared" si="22"/>
        <v>0</v>
      </c>
      <c r="BD33" s="19">
        <f t="shared" si="23"/>
        <v>0</v>
      </c>
      <c r="BF33" s="130">
        <v>18</v>
      </c>
      <c r="BG33">
        <f t="shared" si="24"/>
        <v>67</v>
      </c>
      <c r="BH33">
        <f t="shared" si="25"/>
        <v>17</v>
      </c>
      <c r="BI33">
        <f t="shared" si="26"/>
        <v>5</v>
      </c>
      <c r="BJ33">
        <f t="shared" si="27"/>
        <v>20</v>
      </c>
      <c r="BK33">
        <f t="shared" si="28"/>
        <v>21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0</v>
      </c>
      <c r="BR33">
        <f t="shared" si="35"/>
        <v>27</v>
      </c>
    </row>
    <row r="34" spans="1:70" ht="13.25" x14ac:dyDescent="0.65">
      <c r="A34" s="35">
        <v>15</v>
      </c>
      <c r="B34">
        <v>14</v>
      </c>
      <c r="C34">
        <v>0</v>
      </c>
      <c r="D34">
        <v>23</v>
      </c>
      <c r="E34">
        <v>2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</v>
      </c>
      <c r="M34">
        <v>0</v>
      </c>
      <c r="N34" s="27"/>
      <c r="O34" s="8"/>
      <c r="S34" s="13"/>
      <c r="AF34" s="130">
        <f t="shared" si="0"/>
        <v>28</v>
      </c>
      <c r="AG34">
        <f t="shared" si="0"/>
        <v>11</v>
      </c>
      <c r="AH34" s="19">
        <f t="shared" si="1"/>
        <v>64</v>
      </c>
      <c r="AI34">
        <f t="shared" si="2"/>
        <v>74</v>
      </c>
      <c r="AJ34" s="19">
        <f t="shared" si="3"/>
        <v>81</v>
      </c>
      <c r="AK34">
        <f t="shared" si="4"/>
        <v>16</v>
      </c>
      <c r="AL34" s="19">
        <f t="shared" si="5"/>
        <v>47</v>
      </c>
      <c r="AM34">
        <f t="shared" si="6"/>
        <v>59</v>
      </c>
      <c r="AN34" s="19">
        <f t="shared" si="7"/>
        <v>59</v>
      </c>
      <c r="AO34">
        <f t="shared" si="8"/>
        <v>6</v>
      </c>
      <c r="AP34" s="19">
        <f t="shared" si="9"/>
        <v>20</v>
      </c>
      <c r="AQ34">
        <f t="shared" si="10"/>
        <v>4</v>
      </c>
      <c r="AR34" s="19">
        <f t="shared" si="11"/>
        <v>34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17</v>
      </c>
      <c r="BA34">
        <f t="shared" si="20"/>
        <v>2</v>
      </c>
      <c r="BB34" s="19">
        <f t="shared" si="21"/>
        <v>8</v>
      </c>
      <c r="BC34">
        <f t="shared" si="22"/>
        <v>29</v>
      </c>
      <c r="BD34" s="19">
        <f t="shared" si="23"/>
        <v>29</v>
      </c>
      <c r="BF34" s="130">
        <v>19</v>
      </c>
      <c r="BG34">
        <f t="shared" si="24"/>
        <v>52</v>
      </c>
      <c r="BH34">
        <f t="shared" si="25"/>
        <v>21</v>
      </c>
      <c r="BI34">
        <f t="shared" si="26"/>
        <v>4</v>
      </c>
      <c r="BJ34">
        <f t="shared" si="27"/>
        <v>21</v>
      </c>
      <c r="BK34">
        <f t="shared" si="28"/>
        <v>7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12</v>
      </c>
      <c r="BR34">
        <f t="shared" si="35"/>
        <v>35</v>
      </c>
    </row>
    <row r="35" spans="1:70" ht="13.25" x14ac:dyDescent="0.65">
      <c r="A35" s="73">
        <v>16</v>
      </c>
      <c r="B35">
        <v>30</v>
      </c>
      <c r="C35">
        <v>7</v>
      </c>
      <c r="D35">
        <v>1</v>
      </c>
      <c r="E35">
        <v>0</v>
      </c>
      <c r="F35">
        <v>14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 s="27"/>
      <c r="O35" s="8"/>
      <c r="S35" s="13"/>
      <c r="AF35" s="130">
        <f t="shared" si="0"/>
        <v>29</v>
      </c>
      <c r="AG35">
        <f t="shared" si="0"/>
        <v>3</v>
      </c>
      <c r="AH35" s="19">
        <f t="shared" si="1"/>
        <v>14</v>
      </c>
      <c r="AI35" s="204"/>
      <c r="AJ35" s="205"/>
      <c r="AK35">
        <f t="shared" si="4"/>
        <v>0</v>
      </c>
      <c r="AL35" s="19">
        <f t="shared" si="5"/>
        <v>19</v>
      </c>
      <c r="AM35">
        <f t="shared" si="6"/>
        <v>10</v>
      </c>
      <c r="AN35" s="19">
        <f t="shared" si="7"/>
        <v>69</v>
      </c>
      <c r="AO35">
        <f t="shared" si="8"/>
        <v>0</v>
      </c>
      <c r="AP35" s="19">
        <f t="shared" si="9"/>
        <v>6</v>
      </c>
      <c r="AQ35">
        <f t="shared" si="10"/>
        <v>0</v>
      </c>
      <c r="AR35" s="19">
        <f t="shared" si="11"/>
        <v>22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21</v>
      </c>
      <c r="AZ35" s="19">
        <f t="shared" si="19"/>
        <v>21</v>
      </c>
      <c r="BA35">
        <f t="shared" si="20"/>
        <v>8</v>
      </c>
      <c r="BB35" s="19">
        <f t="shared" si="21"/>
        <v>16</v>
      </c>
      <c r="BC35">
        <f t="shared" si="22"/>
        <v>0</v>
      </c>
      <c r="BD35" s="19">
        <f t="shared" si="23"/>
        <v>29</v>
      </c>
      <c r="BF35" s="130">
        <v>20</v>
      </c>
      <c r="BG35">
        <f t="shared" si="24"/>
        <v>88</v>
      </c>
      <c r="BH35">
        <f t="shared" si="25"/>
        <v>11</v>
      </c>
      <c r="BI35">
        <f t="shared" si="26"/>
        <v>0</v>
      </c>
      <c r="BJ35">
        <f t="shared" si="27"/>
        <v>5</v>
      </c>
      <c r="BK35">
        <f t="shared" si="28"/>
        <v>7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12</v>
      </c>
      <c r="BR35">
        <f t="shared" si="35"/>
        <v>30</v>
      </c>
    </row>
    <row r="36" spans="1:70" ht="13.25" x14ac:dyDescent="0.65">
      <c r="A36" s="35">
        <v>17</v>
      </c>
      <c r="B36">
        <v>0</v>
      </c>
      <c r="C36">
        <v>10</v>
      </c>
      <c r="D36">
        <v>4</v>
      </c>
      <c r="E36">
        <v>16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24</v>
      </c>
      <c r="N36" s="27"/>
      <c r="O36" s="8"/>
      <c r="S36" s="13"/>
      <c r="AF36" s="130">
        <f t="shared" si="0"/>
        <v>30</v>
      </c>
      <c r="AG36">
        <f t="shared" si="0"/>
        <v>19</v>
      </c>
      <c r="AH36" s="19">
        <f t="shared" si="1"/>
        <v>33</v>
      </c>
      <c r="AI36" s="204"/>
      <c r="AJ36" s="205"/>
      <c r="AK36">
        <f t="shared" si="4"/>
        <v>0</v>
      </c>
      <c r="AL36" s="19">
        <f t="shared" si="5"/>
        <v>16</v>
      </c>
      <c r="AM36">
        <f t="shared" si="6"/>
        <v>0</v>
      </c>
      <c r="AN36" s="19">
        <f t="shared" si="7"/>
        <v>69</v>
      </c>
      <c r="AO36">
        <f t="shared" si="8"/>
        <v>0</v>
      </c>
      <c r="AP36" s="19">
        <f t="shared" si="9"/>
        <v>6</v>
      </c>
      <c r="AQ36">
        <f t="shared" si="10"/>
        <v>0</v>
      </c>
      <c r="AR36" s="19">
        <f t="shared" si="11"/>
        <v>4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21</v>
      </c>
      <c r="BA36">
        <f t="shared" si="20"/>
        <v>15</v>
      </c>
      <c r="BB36" s="19">
        <f t="shared" si="21"/>
        <v>25</v>
      </c>
      <c r="BC36">
        <f t="shared" si="22"/>
        <v>0</v>
      </c>
      <c r="BD36" s="19">
        <f t="shared" si="23"/>
        <v>29</v>
      </c>
      <c r="BF36" s="130">
        <v>21</v>
      </c>
      <c r="BG36">
        <f t="shared" si="24"/>
        <v>72</v>
      </c>
      <c r="BH36">
        <f t="shared" si="25"/>
        <v>34</v>
      </c>
      <c r="BI36">
        <f t="shared" si="26"/>
        <v>0</v>
      </c>
      <c r="BJ36">
        <f t="shared" si="27"/>
        <v>1</v>
      </c>
      <c r="BK36">
        <f t="shared" si="28"/>
        <v>0</v>
      </c>
      <c r="BL36">
        <f t="shared" si="29"/>
        <v>6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26</v>
      </c>
      <c r="BR36">
        <f t="shared" si="35"/>
        <v>27</v>
      </c>
    </row>
    <row r="37" spans="1:70" ht="13.25" x14ac:dyDescent="0.65">
      <c r="A37" s="35">
        <v>18</v>
      </c>
      <c r="B37">
        <v>37</v>
      </c>
      <c r="C37">
        <v>0</v>
      </c>
      <c r="D37">
        <v>0</v>
      </c>
      <c r="E37">
        <v>4</v>
      </c>
      <c r="F37">
        <v>7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3</v>
      </c>
      <c r="N37" s="27"/>
      <c r="O37" s="8"/>
      <c r="S37" s="13"/>
      <c r="AF37" s="130">
        <f t="shared" si="0"/>
        <v>31</v>
      </c>
      <c r="AG37">
        <f t="shared" si="0"/>
        <v>7</v>
      </c>
      <c r="AH37" s="19">
        <f t="shared" si="1"/>
        <v>29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3</v>
      </c>
      <c r="AP37" s="19">
        <f t="shared" si="9"/>
        <v>3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21</v>
      </c>
      <c r="BA37" s="204"/>
      <c r="BB37" s="205"/>
      <c r="BC37">
        <f t="shared" si="22"/>
        <v>4</v>
      </c>
      <c r="BD37" s="19">
        <f t="shared" si="23"/>
        <v>4</v>
      </c>
      <c r="BF37" s="130">
        <v>22</v>
      </c>
      <c r="BG37">
        <f t="shared" si="24"/>
        <v>89</v>
      </c>
      <c r="BH37">
        <f t="shared" si="25"/>
        <v>29</v>
      </c>
      <c r="BI37">
        <f t="shared" si="26"/>
        <v>0</v>
      </c>
      <c r="BJ37">
        <f t="shared" si="27"/>
        <v>0</v>
      </c>
      <c r="BK37">
        <f t="shared" si="28"/>
        <v>0</v>
      </c>
      <c r="BL37">
        <f t="shared" si="29"/>
        <v>10</v>
      </c>
      <c r="BM37">
        <f t="shared" si="30"/>
        <v>0</v>
      </c>
      <c r="BN37">
        <f t="shared" si="31"/>
        <v>0</v>
      </c>
      <c r="BO37">
        <f t="shared" si="32"/>
        <v>2</v>
      </c>
      <c r="BP37">
        <f t="shared" si="33"/>
        <v>0</v>
      </c>
      <c r="BQ37">
        <f t="shared" si="34"/>
        <v>14</v>
      </c>
      <c r="BR37">
        <f t="shared" si="35"/>
        <v>64</v>
      </c>
    </row>
    <row r="38" spans="1:70" ht="13.25" x14ac:dyDescent="0.65">
      <c r="A38" s="35">
        <v>19</v>
      </c>
      <c r="B38">
        <v>15</v>
      </c>
      <c r="C38">
        <v>11</v>
      </c>
      <c r="D38">
        <v>0</v>
      </c>
      <c r="E38">
        <v>1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12</v>
      </c>
      <c r="M38">
        <v>8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62</v>
      </c>
      <c r="BH38">
        <f t="shared" si="25"/>
        <v>32</v>
      </c>
      <c r="BI38">
        <f t="shared" si="26"/>
        <v>0</v>
      </c>
      <c r="BJ38">
        <f t="shared" si="27"/>
        <v>0</v>
      </c>
      <c r="BK38">
        <f t="shared" si="28"/>
        <v>4</v>
      </c>
      <c r="BL38">
        <f t="shared" si="29"/>
        <v>58</v>
      </c>
      <c r="BM38">
        <f t="shared" si="30"/>
        <v>0</v>
      </c>
      <c r="BN38">
        <f t="shared" si="31"/>
        <v>27</v>
      </c>
      <c r="BO38">
        <f t="shared" si="32"/>
        <v>3</v>
      </c>
      <c r="BP38">
        <f t="shared" si="33"/>
        <v>0</v>
      </c>
      <c r="BQ38">
        <f t="shared" si="34"/>
        <v>14</v>
      </c>
      <c r="BR38">
        <f t="shared" si="35"/>
        <v>45</v>
      </c>
    </row>
    <row r="39" spans="1:70" ht="13.25" x14ac:dyDescent="0.65">
      <c r="A39" s="35">
        <v>20</v>
      </c>
      <c r="B39">
        <v>36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19</v>
      </c>
      <c r="N39" s="27"/>
      <c r="O39" s="8"/>
      <c r="S39" s="13"/>
      <c r="AF39" t="s">
        <v>132</v>
      </c>
      <c r="AG39">
        <f>SUM(AG7:AG37)</f>
        <v>441</v>
      </c>
      <c r="AI39">
        <f>SUM(AI7:AI37)</f>
        <v>288</v>
      </c>
      <c r="AK39">
        <f>SUM(AK7:AK37)</f>
        <v>251</v>
      </c>
      <c r="AM39">
        <f>SUM(AM7:AM37)</f>
        <v>185</v>
      </c>
      <c r="AO39">
        <f>SUM(AO7:AO37)</f>
        <v>86</v>
      </c>
      <c r="AQ39">
        <f>SUM(AQ7:AQ37)</f>
        <v>121</v>
      </c>
      <c r="AS39">
        <f>SUM(AS7:AS37)</f>
        <v>18</v>
      </c>
      <c r="AU39">
        <f>SUM(AU7:AU37)</f>
        <v>46</v>
      </c>
      <c r="AW39">
        <f>SUM(AW7:AW37)</f>
        <v>18</v>
      </c>
      <c r="AY39">
        <f>SUM(AY7:AY37)</f>
        <v>144</v>
      </c>
      <c r="BA39">
        <f>SUM(BA7:BA37)</f>
        <v>177</v>
      </c>
      <c r="BC39">
        <f>SUM(BC7:BC37)</f>
        <v>339</v>
      </c>
      <c r="BE39" s="206">
        <f>SUM(AG39:BD39)</f>
        <v>2114</v>
      </c>
      <c r="BF39" s="130">
        <v>24</v>
      </c>
      <c r="BG39">
        <f t="shared" si="24"/>
        <v>41</v>
      </c>
      <c r="BH39">
        <f t="shared" si="25"/>
        <v>37</v>
      </c>
      <c r="BI39">
        <f t="shared" si="26"/>
        <v>24</v>
      </c>
      <c r="BJ39">
        <f t="shared" si="27"/>
        <v>0</v>
      </c>
      <c r="BK39">
        <f t="shared" si="28"/>
        <v>4</v>
      </c>
      <c r="BL39">
        <f t="shared" si="29"/>
        <v>81</v>
      </c>
      <c r="BM39">
        <f t="shared" si="30"/>
        <v>0</v>
      </c>
      <c r="BN39">
        <f t="shared" si="31"/>
        <v>46</v>
      </c>
      <c r="BO39">
        <f t="shared" si="32"/>
        <v>3</v>
      </c>
      <c r="BP39">
        <f t="shared" si="33"/>
        <v>64</v>
      </c>
      <c r="BQ39">
        <f t="shared" si="34"/>
        <v>19</v>
      </c>
      <c r="BR39">
        <f t="shared" si="35"/>
        <v>45</v>
      </c>
    </row>
    <row r="40" spans="1:70" ht="13.25" x14ac:dyDescent="0.65">
      <c r="A40" s="73">
        <v>21</v>
      </c>
      <c r="B40">
        <v>21</v>
      </c>
      <c r="C40">
        <v>23</v>
      </c>
      <c r="D40">
        <v>0</v>
      </c>
      <c r="E40">
        <v>0</v>
      </c>
      <c r="F40">
        <v>0</v>
      </c>
      <c r="G40">
        <v>6</v>
      </c>
      <c r="H40">
        <v>0</v>
      </c>
      <c r="I40">
        <v>0</v>
      </c>
      <c r="J40">
        <v>0</v>
      </c>
      <c r="K40">
        <v>0</v>
      </c>
      <c r="L40">
        <v>14</v>
      </c>
      <c r="M40">
        <v>0</v>
      </c>
      <c r="N40" s="27"/>
      <c r="O40" s="8"/>
      <c r="S40" s="13"/>
      <c r="AF40" t="s">
        <v>133</v>
      </c>
      <c r="AG40">
        <f t="shared" ref="AG40:BD40" si="36">MAX(AG7:AG37)</f>
        <v>53</v>
      </c>
      <c r="AH40" s="19">
        <f t="shared" si="36"/>
        <v>89</v>
      </c>
      <c r="AI40">
        <f t="shared" si="36"/>
        <v>74</v>
      </c>
      <c r="AJ40" s="19">
        <f t="shared" si="36"/>
        <v>90</v>
      </c>
      <c r="AK40">
        <f t="shared" si="36"/>
        <v>38</v>
      </c>
      <c r="AL40" s="19">
        <f t="shared" si="36"/>
        <v>81</v>
      </c>
      <c r="AM40">
        <f t="shared" si="36"/>
        <v>59</v>
      </c>
      <c r="AN40" s="19">
        <f t="shared" si="36"/>
        <v>69</v>
      </c>
      <c r="AO40">
        <f t="shared" si="36"/>
        <v>35</v>
      </c>
      <c r="AP40" s="19">
        <f t="shared" si="36"/>
        <v>38</v>
      </c>
      <c r="AQ40">
        <f t="shared" si="36"/>
        <v>48</v>
      </c>
      <c r="AR40" s="19">
        <f t="shared" si="36"/>
        <v>81</v>
      </c>
      <c r="AS40">
        <f t="shared" si="36"/>
        <v>10</v>
      </c>
      <c r="AT40" s="19">
        <f t="shared" si="36"/>
        <v>10</v>
      </c>
      <c r="AU40">
        <f t="shared" si="36"/>
        <v>27</v>
      </c>
      <c r="AV40" s="19">
        <f t="shared" si="36"/>
        <v>46</v>
      </c>
      <c r="AW40">
        <f t="shared" si="36"/>
        <v>15</v>
      </c>
      <c r="AX40" s="19">
        <f t="shared" si="36"/>
        <v>15</v>
      </c>
      <c r="AY40">
        <f t="shared" si="36"/>
        <v>64</v>
      </c>
      <c r="AZ40" s="19">
        <f t="shared" si="36"/>
        <v>118</v>
      </c>
      <c r="BA40">
        <f t="shared" si="36"/>
        <v>64</v>
      </c>
      <c r="BB40" s="19">
        <f t="shared" si="36"/>
        <v>65</v>
      </c>
      <c r="BC40">
        <f t="shared" si="36"/>
        <v>99</v>
      </c>
      <c r="BD40" s="19">
        <f t="shared" si="36"/>
        <v>128</v>
      </c>
      <c r="BF40" s="130">
        <v>25</v>
      </c>
      <c r="BG40">
        <f t="shared" si="24"/>
        <v>9</v>
      </c>
      <c r="BH40">
        <f t="shared" si="25"/>
        <v>35</v>
      </c>
      <c r="BI40">
        <f t="shared" si="26"/>
        <v>24</v>
      </c>
      <c r="BJ40">
        <f t="shared" si="27"/>
        <v>0</v>
      </c>
      <c r="BK40">
        <f t="shared" si="28"/>
        <v>4</v>
      </c>
      <c r="BL40">
        <f t="shared" si="29"/>
        <v>77</v>
      </c>
      <c r="BM40">
        <f t="shared" si="30"/>
        <v>0</v>
      </c>
      <c r="BN40">
        <f t="shared" si="31"/>
        <v>46</v>
      </c>
      <c r="BO40">
        <f t="shared" si="32"/>
        <v>1</v>
      </c>
      <c r="BP40">
        <f t="shared" si="33"/>
        <v>101</v>
      </c>
      <c r="BQ40">
        <f t="shared" si="34"/>
        <v>24</v>
      </c>
      <c r="BR40">
        <f t="shared" si="35"/>
        <v>0</v>
      </c>
    </row>
    <row r="41" spans="1:70" ht="13.25" x14ac:dyDescent="0.65">
      <c r="A41" s="35">
        <v>22</v>
      </c>
      <c r="B41">
        <v>32</v>
      </c>
      <c r="C41">
        <v>6</v>
      </c>
      <c r="D41">
        <v>0</v>
      </c>
      <c r="E41">
        <v>0</v>
      </c>
      <c r="F41">
        <v>0</v>
      </c>
      <c r="G41">
        <v>4</v>
      </c>
      <c r="H41">
        <v>0</v>
      </c>
      <c r="I41">
        <v>0</v>
      </c>
      <c r="J41">
        <v>2</v>
      </c>
      <c r="K41">
        <v>0</v>
      </c>
      <c r="L41">
        <v>0</v>
      </c>
      <c r="M41">
        <v>45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53</v>
      </c>
      <c r="BH41">
        <f t="shared" si="25"/>
        <v>39</v>
      </c>
      <c r="BI41">
        <f t="shared" si="26"/>
        <v>52</v>
      </c>
      <c r="BJ41">
        <f t="shared" si="27"/>
        <v>0</v>
      </c>
      <c r="BK41">
        <f t="shared" si="28"/>
        <v>14</v>
      </c>
      <c r="BL41">
        <f t="shared" si="29"/>
        <v>41</v>
      </c>
      <c r="BM41">
        <f t="shared" si="30"/>
        <v>0</v>
      </c>
      <c r="BN41">
        <f t="shared" si="31"/>
        <v>19</v>
      </c>
      <c r="BO41">
        <f t="shared" si="32"/>
        <v>0</v>
      </c>
      <c r="BP41">
        <f t="shared" si="33"/>
        <v>118</v>
      </c>
      <c r="BQ41">
        <f t="shared" si="34"/>
        <v>24</v>
      </c>
      <c r="BR41">
        <f t="shared" si="35"/>
        <v>0</v>
      </c>
    </row>
    <row r="42" spans="1:70" ht="13.25" x14ac:dyDescent="0.65">
      <c r="A42" s="35">
        <v>23</v>
      </c>
      <c r="B42">
        <v>9</v>
      </c>
      <c r="C42">
        <v>3</v>
      </c>
      <c r="D42">
        <v>0</v>
      </c>
      <c r="E42">
        <v>0</v>
      </c>
      <c r="F42">
        <v>4</v>
      </c>
      <c r="G42">
        <v>48</v>
      </c>
      <c r="H42">
        <v>0</v>
      </c>
      <c r="I42">
        <v>27</v>
      </c>
      <c r="J42">
        <v>1</v>
      </c>
      <c r="K42">
        <v>0</v>
      </c>
      <c r="L42">
        <v>0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53</v>
      </c>
      <c r="BH42">
        <f t="shared" si="25"/>
        <v>11</v>
      </c>
      <c r="BI42">
        <f t="shared" si="26"/>
        <v>31</v>
      </c>
      <c r="BJ42">
        <f t="shared" si="27"/>
        <v>0</v>
      </c>
      <c r="BK42">
        <f t="shared" si="28"/>
        <v>14</v>
      </c>
      <c r="BL42">
        <f t="shared" si="29"/>
        <v>30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54</v>
      </c>
      <c r="BQ42">
        <f t="shared" si="34"/>
        <v>11</v>
      </c>
      <c r="BR42">
        <f t="shared" si="35"/>
        <v>0</v>
      </c>
    </row>
    <row r="43" spans="1:70" ht="13.25" x14ac:dyDescent="0.65">
      <c r="A43" s="35">
        <v>24</v>
      </c>
      <c r="B43">
        <v>0</v>
      </c>
      <c r="C43">
        <v>28</v>
      </c>
      <c r="D43">
        <v>24</v>
      </c>
      <c r="E43">
        <v>0</v>
      </c>
      <c r="F43">
        <v>0</v>
      </c>
      <c r="G43">
        <v>29</v>
      </c>
      <c r="H43">
        <v>0</v>
      </c>
      <c r="I43">
        <v>19</v>
      </c>
      <c r="J43">
        <v>0</v>
      </c>
      <c r="K43">
        <v>64</v>
      </c>
      <c r="L43">
        <v>19</v>
      </c>
      <c r="M43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64</v>
      </c>
      <c r="BH43">
        <f t="shared" si="25"/>
        <v>81</v>
      </c>
      <c r="BI43">
        <f t="shared" si="26"/>
        <v>47</v>
      </c>
      <c r="BJ43">
        <f t="shared" si="27"/>
        <v>59</v>
      </c>
      <c r="BK43">
        <f t="shared" si="28"/>
        <v>20</v>
      </c>
      <c r="BL43">
        <f t="shared" si="29"/>
        <v>34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17</v>
      </c>
      <c r="BQ43">
        <f t="shared" si="34"/>
        <v>8</v>
      </c>
      <c r="BR43">
        <f t="shared" si="35"/>
        <v>29</v>
      </c>
    </row>
    <row r="44" spans="1:70" ht="13.25" x14ac:dyDescent="0.65">
      <c r="A44" s="35">
        <v>25</v>
      </c>
      <c r="B44">
        <v>0</v>
      </c>
      <c r="C44">
        <v>4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</v>
      </c>
      <c r="L44">
        <v>5</v>
      </c>
      <c r="M44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14</v>
      </c>
      <c r="BH44" s="204"/>
      <c r="BI44">
        <f t="shared" si="26"/>
        <v>19</v>
      </c>
      <c r="BJ44">
        <f t="shared" si="27"/>
        <v>69</v>
      </c>
      <c r="BK44">
        <f t="shared" si="28"/>
        <v>6</v>
      </c>
      <c r="BL44">
        <f t="shared" si="29"/>
        <v>22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21</v>
      </c>
      <c r="BQ44">
        <f t="shared" si="34"/>
        <v>16</v>
      </c>
      <c r="BR44">
        <f t="shared" si="35"/>
        <v>29</v>
      </c>
    </row>
    <row r="45" spans="1:70" ht="13.25" x14ac:dyDescent="0.65">
      <c r="A45" s="73">
        <v>26</v>
      </c>
      <c r="B45">
        <v>53</v>
      </c>
      <c r="C45">
        <v>7</v>
      </c>
      <c r="D45">
        <v>28</v>
      </c>
      <c r="E45">
        <v>0</v>
      </c>
      <c r="F45">
        <v>14</v>
      </c>
      <c r="G45">
        <v>12</v>
      </c>
      <c r="H45">
        <v>0</v>
      </c>
      <c r="I45">
        <v>0</v>
      </c>
      <c r="J45">
        <v>0</v>
      </c>
      <c r="K45">
        <v>17</v>
      </c>
      <c r="L45">
        <v>0</v>
      </c>
      <c r="M45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33</v>
      </c>
      <c r="BH45" s="204"/>
      <c r="BI45">
        <f t="shared" si="26"/>
        <v>16</v>
      </c>
      <c r="BJ45">
        <f t="shared" si="27"/>
        <v>69</v>
      </c>
      <c r="BK45">
        <f t="shared" si="28"/>
        <v>6</v>
      </c>
      <c r="BL45">
        <f t="shared" si="29"/>
        <v>4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21</v>
      </c>
      <c r="BQ45">
        <f t="shared" si="34"/>
        <v>25</v>
      </c>
      <c r="BR45">
        <f t="shared" si="35"/>
        <v>29</v>
      </c>
    </row>
    <row r="46" spans="1:70" ht="13.25" x14ac:dyDescent="0.65">
      <c r="A46" s="35">
        <v>27</v>
      </c>
      <c r="B46">
        <v>0</v>
      </c>
      <c r="C46">
        <v>0</v>
      </c>
      <c r="D46">
        <v>3</v>
      </c>
      <c r="E46">
        <v>0</v>
      </c>
      <c r="F46">
        <v>0</v>
      </c>
      <c r="G46">
        <v>18</v>
      </c>
      <c r="H46">
        <v>0</v>
      </c>
      <c r="I46">
        <v>0</v>
      </c>
      <c r="J46">
        <v>0</v>
      </c>
      <c r="K46">
        <v>0</v>
      </c>
      <c r="L46">
        <v>6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29</v>
      </c>
      <c r="BH46" s="204"/>
      <c r="BI46">
        <f t="shared" si="26"/>
        <v>0</v>
      </c>
      <c r="BJ46" s="204"/>
      <c r="BK46">
        <f t="shared" si="28"/>
        <v>3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21</v>
      </c>
      <c r="BQ46" s="204"/>
      <c r="BR46">
        <f t="shared" si="35"/>
        <v>4</v>
      </c>
    </row>
    <row r="47" spans="1:70" ht="13.25" x14ac:dyDescent="0.65">
      <c r="A47" s="35">
        <v>28</v>
      </c>
      <c r="B47">
        <v>11</v>
      </c>
      <c r="C47">
        <v>74</v>
      </c>
      <c r="D47">
        <v>16</v>
      </c>
      <c r="E47">
        <v>59</v>
      </c>
      <c r="F47">
        <v>6</v>
      </c>
      <c r="G47">
        <v>4</v>
      </c>
      <c r="H47">
        <v>0</v>
      </c>
      <c r="I47">
        <v>0</v>
      </c>
      <c r="J47">
        <v>0</v>
      </c>
      <c r="K47">
        <v>0</v>
      </c>
      <c r="L47">
        <v>2</v>
      </c>
      <c r="M47">
        <v>29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3</v>
      </c>
      <c r="D48">
        <v>0</v>
      </c>
      <c r="E48">
        <v>10</v>
      </c>
      <c r="F48">
        <v>0</v>
      </c>
      <c r="G48">
        <v>0</v>
      </c>
      <c r="H48">
        <v>0</v>
      </c>
      <c r="I48">
        <v>0</v>
      </c>
      <c r="J48">
        <v>0</v>
      </c>
      <c r="K48">
        <v>21</v>
      </c>
      <c r="L48">
        <v>8</v>
      </c>
      <c r="M48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19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15</v>
      </c>
      <c r="M49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89</v>
      </c>
      <c r="BH49">
        <f t="shared" si="37"/>
        <v>90</v>
      </c>
      <c r="BI49">
        <f t="shared" si="37"/>
        <v>81</v>
      </c>
      <c r="BJ49">
        <f t="shared" si="37"/>
        <v>69</v>
      </c>
      <c r="BK49">
        <f t="shared" si="37"/>
        <v>38</v>
      </c>
      <c r="BL49">
        <f t="shared" si="37"/>
        <v>81</v>
      </c>
      <c r="BM49">
        <f t="shared" si="37"/>
        <v>10</v>
      </c>
      <c r="BN49">
        <f t="shared" si="37"/>
        <v>46</v>
      </c>
      <c r="BO49">
        <f t="shared" si="37"/>
        <v>15</v>
      </c>
      <c r="BP49">
        <f t="shared" si="37"/>
        <v>118</v>
      </c>
      <c r="BQ49">
        <f t="shared" si="37"/>
        <v>65</v>
      </c>
      <c r="BR49">
        <f t="shared" si="37"/>
        <v>128</v>
      </c>
      <c r="BS49" s="207">
        <f>MAX(BG49:BR49)</f>
        <v>128</v>
      </c>
    </row>
    <row r="50" spans="1:71" ht="13.25" x14ac:dyDescent="0.65">
      <c r="A50" s="35">
        <v>31</v>
      </c>
      <c r="B50">
        <v>7</v>
      </c>
      <c r="D50">
        <v>0</v>
      </c>
      <c r="F50">
        <v>3</v>
      </c>
      <c r="H50">
        <v>0</v>
      </c>
      <c r="I50">
        <v>0</v>
      </c>
      <c r="K50">
        <v>0</v>
      </c>
      <c r="M50">
        <v>4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53</v>
      </c>
      <c r="C51" s="38">
        <f t="shared" si="38"/>
        <v>74</v>
      </c>
      <c r="D51" s="38">
        <f t="shared" si="38"/>
        <v>38</v>
      </c>
      <c r="E51" s="38">
        <f t="shared" si="38"/>
        <v>59</v>
      </c>
      <c r="F51" s="38">
        <f t="shared" si="38"/>
        <v>35</v>
      </c>
      <c r="G51" s="38">
        <f t="shared" si="38"/>
        <v>48</v>
      </c>
      <c r="H51" s="38">
        <f t="shared" si="38"/>
        <v>10</v>
      </c>
      <c r="I51" s="38">
        <f t="shared" si="38"/>
        <v>27</v>
      </c>
      <c r="J51" s="38">
        <f t="shared" si="38"/>
        <v>15</v>
      </c>
      <c r="K51" s="38">
        <f t="shared" si="38"/>
        <v>64</v>
      </c>
      <c r="L51" s="38">
        <f t="shared" si="38"/>
        <v>64</v>
      </c>
      <c r="M51" s="39">
        <f t="shared" si="38"/>
        <v>99</v>
      </c>
      <c r="N51" s="69">
        <f>IF($O$55&gt;$W$66,"-",IF($O$58&gt;$W$66,"-",MAX(B51:M51)))</f>
        <v>99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441</v>
      </c>
      <c r="C52" s="41">
        <f t="shared" si="39"/>
        <v>288</v>
      </c>
      <c r="D52" s="41">
        <f t="shared" si="39"/>
        <v>251</v>
      </c>
      <c r="E52" s="41">
        <f t="shared" si="39"/>
        <v>185</v>
      </c>
      <c r="F52" s="41">
        <f t="shared" si="39"/>
        <v>86</v>
      </c>
      <c r="G52" s="41">
        <f t="shared" si="39"/>
        <v>121</v>
      </c>
      <c r="H52" s="41">
        <f t="shared" si="39"/>
        <v>18</v>
      </c>
      <c r="I52" s="41">
        <f t="shared" si="39"/>
        <v>46</v>
      </c>
      <c r="J52" s="41">
        <f t="shared" si="39"/>
        <v>18</v>
      </c>
      <c r="K52" s="41">
        <f t="shared" si="39"/>
        <v>144</v>
      </c>
      <c r="L52" s="41">
        <f t="shared" si="39"/>
        <v>177</v>
      </c>
      <c r="M52" s="42">
        <f t="shared" si="39"/>
        <v>339</v>
      </c>
      <c r="N52" s="66">
        <f>IF($O$55&gt;$W$66,"-",IF($O$58&gt;$W$66,"-",SUM(B52:M52)))</f>
        <v>2114</v>
      </c>
      <c r="O52" s="16">
        <f>MAX(B20:M50)</f>
        <v>99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21</v>
      </c>
      <c r="C53" s="60">
        <f t="shared" si="40"/>
        <v>14</v>
      </c>
      <c r="D53" s="60">
        <f t="shared" si="40"/>
        <v>16</v>
      </c>
      <c r="E53" s="60">
        <f t="shared" si="40"/>
        <v>10</v>
      </c>
      <c r="F53" s="60">
        <f t="shared" si="40"/>
        <v>9</v>
      </c>
      <c r="G53" s="60">
        <f t="shared" si="40"/>
        <v>7</v>
      </c>
      <c r="H53" s="60">
        <f t="shared" si="40"/>
        <v>2</v>
      </c>
      <c r="I53" s="60">
        <f t="shared" si="40"/>
        <v>2</v>
      </c>
      <c r="J53" s="60">
        <f t="shared" si="40"/>
        <v>3</v>
      </c>
      <c r="K53" s="60">
        <f t="shared" si="40"/>
        <v>6</v>
      </c>
      <c r="L53" s="60">
        <f t="shared" si="40"/>
        <v>11</v>
      </c>
      <c r="M53" s="61">
        <f t="shared" si="40"/>
        <v>14</v>
      </c>
      <c r="N53" s="66">
        <f>IF($O$55&gt;$W$66,"-",IF($O$58&gt;$W$66,"-",SUM(B53:M53)))</f>
        <v>115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168</v>
      </c>
      <c r="C54" s="45">
        <f t="shared" si="41"/>
        <v>115</v>
      </c>
      <c r="D54" s="45">
        <f t="shared" si="41"/>
        <v>175</v>
      </c>
      <c r="E54" s="45">
        <f t="shared" si="41"/>
        <v>95</v>
      </c>
      <c r="F54" s="45">
        <f t="shared" si="41"/>
        <v>38</v>
      </c>
      <c r="G54" s="45">
        <f t="shared" si="41"/>
        <v>0</v>
      </c>
      <c r="H54" s="45">
        <f t="shared" si="41"/>
        <v>18</v>
      </c>
      <c r="I54" s="45">
        <f t="shared" si="41"/>
        <v>0</v>
      </c>
      <c r="J54" s="45">
        <f t="shared" si="41"/>
        <v>15</v>
      </c>
      <c r="K54" s="45">
        <f t="shared" si="41"/>
        <v>5</v>
      </c>
      <c r="L54" s="45">
        <f t="shared" si="41"/>
        <v>96</v>
      </c>
      <c r="M54" s="46">
        <f t="shared" si="41"/>
        <v>207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2114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273</v>
      </c>
      <c r="C56" s="45">
        <f t="shared" si="45"/>
        <v>173</v>
      </c>
      <c r="D56" s="45">
        <f t="shared" si="45"/>
        <v>76</v>
      </c>
      <c r="E56" s="45">
        <f t="shared" si="45"/>
        <v>90</v>
      </c>
      <c r="F56" s="45">
        <f t="shared" si="45"/>
        <v>48</v>
      </c>
      <c r="G56" s="45">
        <f t="shared" si="45"/>
        <v>121</v>
      </c>
      <c r="H56" s="45">
        <f t="shared" si="45"/>
        <v>0</v>
      </c>
      <c r="I56" s="45">
        <f t="shared" si="45"/>
        <v>46</v>
      </c>
      <c r="J56" s="45">
        <f t="shared" si="45"/>
        <v>3</v>
      </c>
      <c r="K56" s="45">
        <f t="shared" si="45"/>
        <v>139</v>
      </c>
      <c r="L56" s="45">
        <f t="shared" si="45"/>
        <v>81</v>
      </c>
      <c r="M56" s="46">
        <f t="shared" si="45"/>
        <v>132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115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441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32874</v>
      </c>
      <c r="Q69">
        <f t="shared" ref="Q69:Q99" si="49">IF(B20="-","-",B20)</f>
        <v>29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32875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32876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32877</v>
      </c>
      <c r="Q72">
        <f t="shared" si="49"/>
        <v>15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32878</v>
      </c>
      <c r="Q73">
        <f t="shared" si="49"/>
        <v>8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32879</v>
      </c>
      <c r="Q74">
        <f t="shared" si="49"/>
        <v>13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32880</v>
      </c>
      <c r="Q75">
        <f t="shared" si="49"/>
        <v>4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32881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32882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32883</v>
      </c>
      <c r="Q78">
        <f t="shared" si="49"/>
        <v>31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32884</v>
      </c>
      <c r="Q79">
        <f t="shared" si="49"/>
        <v>2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32885</v>
      </c>
      <c r="Q80">
        <f t="shared" si="49"/>
        <v>52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32886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32887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32888</v>
      </c>
      <c r="Q83">
        <f t="shared" si="49"/>
        <v>14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32889</v>
      </c>
      <c r="Q84">
        <f t="shared" si="49"/>
        <v>30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32890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32891</v>
      </c>
      <c r="Q86">
        <f t="shared" si="49"/>
        <v>37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32892</v>
      </c>
      <c r="Q87">
        <f t="shared" si="49"/>
        <v>15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32893</v>
      </c>
      <c r="Q88">
        <f t="shared" si="49"/>
        <v>36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32894</v>
      </c>
      <c r="Q89">
        <f t="shared" si="49"/>
        <v>21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32895</v>
      </c>
      <c r="Q90">
        <f t="shared" si="49"/>
        <v>32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32896</v>
      </c>
      <c r="Q91">
        <f t="shared" si="49"/>
        <v>9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32897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32898</v>
      </c>
      <c r="Q93">
        <f t="shared" si="49"/>
        <v>0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32899</v>
      </c>
      <c r="Q94">
        <f t="shared" si="49"/>
        <v>53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32900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32901</v>
      </c>
      <c r="Q96">
        <f t="shared" si="49"/>
        <v>11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32902</v>
      </c>
      <c r="Q97">
        <f t="shared" si="49"/>
        <v>3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32903</v>
      </c>
      <c r="Q98">
        <f t="shared" si="49"/>
        <v>19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32904</v>
      </c>
      <c r="Q99">
        <f t="shared" si="49"/>
        <v>7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32905</v>
      </c>
      <c r="Q100">
        <f t="shared" ref="Q100:Q127" si="52">IF(C20="-","-",C20)</f>
        <v>64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32906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32907</v>
      </c>
      <c r="Q102">
        <f t="shared" si="52"/>
        <v>0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32908</v>
      </c>
      <c r="Q103">
        <f t="shared" si="52"/>
        <v>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32909</v>
      </c>
      <c r="Q104">
        <f t="shared" si="52"/>
        <v>0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32910</v>
      </c>
      <c r="Q105">
        <f t="shared" si="52"/>
        <v>0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32911</v>
      </c>
      <c r="Q106">
        <f t="shared" si="52"/>
        <v>31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32912</v>
      </c>
      <c r="Q107">
        <f t="shared" si="52"/>
        <v>5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32913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32914</v>
      </c>
      <c r="Q109">
        <f t="shared" si="52"/>
        <v>15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32915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32916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32917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32918</v>
      </c>
      <c r="Q113">
        <f t="shared" si="52"/>
        <v>0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32919</v>
      </c>
      <c r="Q114">
        <f t="shared" si="52"/>
        <v>0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32920</v>
      </c>
      <c r="Q115">
        <f t="shared" si="52"/>
        <v>7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32921</v>
      </c>
      <c r="Q116">
        <f t="shared" si="52"/>
        <v>10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32922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32923</v>
      </c>
      <c r="Q118">
        <f t="shared" si="52"/>
        <v>11</v>
      </c>
      <c r="R118">
        <f t="shared" si="50"/>
        <v>0</v>
      </c>
    </row>
    <row r="119" spans="1:18" x14ac:dyDescent="0.6">
      <c r="O119" s="8"/>
      <c r="P119" s="9">
        <f t="shared" si="51"/>
        <v>32924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32925</v>
      </c>
      <c r="Q120">
        <f t="shared" si="52"/>
        <v>23</v>
      </c>
      <c r="R120">
        <f t="shared" si="50"/>
        <v>0</v>
      </c>
    </row>
    <row r="121" spans="1:18" x14ac:dyDescent="0.6">
      <c r="O121" s="8"/>
      <c r="P121" s="9">
        <f t="shared" si="51"/>
        <v>32926</v>
      </c>
      <c r="Q121">
        <f t="shared" si="52"/>
        <v>6</v>
      </c>
      <c r="R121">
        <f t="shared" si="50"/>
        <v>0</v>
      </c>
    </row>
    <row r="122" spans="1:18" x14ac:dyDescent="0.6">
      <c r="O122" s="8"/>
      <c r="P122" s="9">
        <f t="shared" si="51"/>
        <v>32927</v>
      </c>
      <c r="Q122">
        <f t="shared" si="52"/>
        <v>3</v>
      </c>
      <c r="R122">
        <f t="shared" si="50"/>
        <v>0</v>
      </c>
    </row>
    <row r="123" spans="1:18" x14ac:dyDescent="0.6">
      <c r="O123" s="8"/>
      <c r="P123" s="9">
        <f t="shared" si="51"/>
        <v>32928</v>
      </c>
      <c r="Q123">
        <f t="shared" si="52"/>
        <v>28</v>
      </c>
      <c r="R123">
        <f t="shared" si="50"/>
        <v>0</v>
      </c>
    </row>
    <row r="124" spans="1:18" x14ac:dyDescent="0.6">
      <c r="O124" s="8"/>
      <c r="P124" s="9">
        <f t="shared" si="51"/>
        <v>32929</v>
      </c>
      <c r="Q124">
        <f t="shared" si="52"/>
        <v>4</v>
      </c>
      <c r="R124">
        <f t="shared" si="50"/>
        <v>0</v>
      </c>
    </row>
    <row r="125" spans="1:18" x14ac:dyDescent="0.6">
      <c r="O125" s="8"/>
      <c r="P125" s="9">
        <f t="shared" si="51"/>
        <v>32930</v>
      </c>
      <c r="Q125">
        <f t="shared" si="52"/>
        <v>7</v>
      </c>
      <c r="R125">
        <f t="shared" si="50"/>
        <v>0</v>
      </c>
    </row>
    <row r="126" spans="1:18" x14ac:dyDescent="0.6">
      <c r="O126" s="8"/>
      <c r="P126" s="9">
        <f t="shared" si="51"/>
        <v>32931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32932</v>
      </c>
      <c r="Q127">
        <f t="shared" si="52"/>
        <v>74</v>
      </c>
      <c r="R127">
        <f t="shared" si="50"/>
        <v>0</v>
      </c>
    </row>
    <row r="128" spans="1:18" x14ac:dyDescent="0.6">
      <c r="O128" s="8"/>
      <c r="P128" s="9">
        <f t="shared" si="51"/>
        <v>32933</v>
      </c>
      <c r="Q128">
        <f t="shared" ref="Q128:Q158" si="53">IF(D20="-","-",D20)</f>
        <v>7</v>
      </c>
      <c r="R128">
        <f t="shared" si="50"/>
        <v>0</v>
      </c>
    </row>
    <row r="129" spans="15:18" x14ac:dyDescent="0.6">
      <c r="O129" s="8"/>
      <c r="P129" s="9">
        <f t="shared" si="51"/>
        <v>32934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32935</v>
      </c>
      <c r="Q130">
        <f t="shared" si="53"/>
        <v>22</v>
      </c>
      <c r="R130">
        <f t="shared" si="50"/>
        <v>0</v>
      </c>
    </row>
    <row r="131" spans="15:18" x14ac:dyDescent="0.6">
      <c r="O131" s="8"/>
      <c r="P131" s="9">
        <f t="shared" si="51"/>
        <v>32936</v>
      </c>
      <c r="Q131">
        <f t="shared" si="53"/>
        <v>12</v>
      </c>
      <c r="R131">
        <f t="shared" si="50"/>
        <v>0</v>
      </c>
    </row>
    <row r="132" spans="15:18" x14ac:dyDescent="0.6">
      <c r="O132" s="8"/>
      <c r="P132" s="9">
        <f t="shared" si="51"/>
        <v>32937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32938</v>
      </c>
      <c r="Q133">
        <f t="shared" si="53"/>
        <v>33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32939</v>
      </c>
      <c r="Q134">
        <f t="shared" si="53"/>
        <v>4</v>
      </c>
      <c r="R134">
        <f t="shared" si="54"/>
        <v>0</v>
      </c>
    </row>
    <row r="135" spans="15:18" x14ac:dyDescent="0.6">
      <c r="O135" s="8"/>
      <c r="P135" s="9">
        <f t="shared" si="55"/>
        <v>32940</v>
      </c>
      <c r="Q135">
        <f t="shared" si="53"/>
        <v>38</v>
      </c>
      <c r="R135">
        <f t="shared" si="54"/>
        <v>0</v>
      </c>
    </row>
    <row r="136" spans="15:18" x14ac:dyDescent="0.6">
      <c r="O136" s="8"/>
      <c r="P136" s="9">
        <f t="shared" si="55"/>
        <v>32941</v>
      </c>
      <c r="Q136">
        <f t="shared" si="53"/>
        <v>13</v>
      </c>
      <c r="R136">
        <f t="shared" si="54"/>
        <v>0</v>
      </c>
    </row>
    <row r="137" spans="15:18" x14ac:dyDescent="0.6">
      <c r="O137" s="8"/>
      <c r="P137" s="9">
        <f t="shared" si="55"/>
        <v>32942</v>
      </c>
      <c r="Q137">
        <f t="shared" si="53"/>
        <v>13</v>
      </c>
      <c r="R137">
        <f t="shared" si="54"/>
        <v>0</v>
      </c>
    </row>
    <row r="138" spans="15:18" x14ac:dyDescent="0.6">
      <c r="O138" s="8"/>
      <c r="P138" s="9">
        <f t="shared" si="55"/>
        <v>32943</v>
      </c>
      <c r="Q138">
        <f t="shared" si="53"/>
        <v>10</v>
      </c>
      <c r="R138">
        <f t="shared" si="54"/>
        <v>0</v>
      </c>
    </row>
    <row r="139" spans="15:18" x14ac:dyDescent="0.6">
      <c r="O139" s="8"/>
      <c r="P139" s="9">
        <f t="shared" si="55"/>
        <v>32944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32945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32946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32947</v>
      </c>
      <c r="Q142">
        <f t="shared" si="53"/>
        <v>23</v>
      </c>
      <c r="R142">
        <f t="shared" si="54"/>
        <v>0</v>
      </c>
    </row>
    <row r="143" spans="15:18" x14ac:dyDescent="0.6">
      <c r="O143" s="8"/>
      <c r="P143" s="9">
        <f t="shared" si="55"/>
        <v>32948</v>
      </c>
      <c r="Q143">
        <f t="shared" si="53"/>
        <v>1</v>
      </c>
      <c r="R143">
        <f t="shared" si="54"/>
        <v>0</v>
      </c>
    </row>
    <row r="144" spans="15:18" x14ac:dyDescent="0.6">
      <c r="O144" s="8"/>
      <c r="P144" s="9">
        <f t="shared" si="55"/>
        <v>32949</v>
      </c>
      <c r="Q144">
        <f t="shared" si="53"/>
        <v>4</v>
      </c>
      <c r="R144">
        <f t="shared" si="54"/>
        <v>0</v>
      </c>
    </row>
    <row r="145" spans="15:18" x14ac:dyDescent="0.6">
      <c r="O145" s="8"/>
      <c r="P145" s="9">
        <f t="shared" si="55"/>
        <v>32950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32951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32952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32953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32954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32955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32956</v>
      </c>
      <c r="Q151">
        <f t="shared" si="53"/>
        <v>24</v>
      </c>
      <c r="R151">
        <f t="shared" si="54"/>
        <v>0</v>
      </c>
    </row>
    <row r="152" spans="15:18" x14ac:dyDescent="0.6">
      <c r="O152" s="8"/>
      <c r="P152" s="9">
        <f t="shared" si="55"/>
        <v>32957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32958</v>
      </c>
      <c r="Q153">
        <f t="shared" si="53"/>
        <v>28</v>
      </c>
      <c r="R153">
        <f t="shared" si="54"/>
        <v>0</v>
      </c>
    </row>
    <row r="154" spans="15:18" x14ac:dyDescent="0.6">
      <c r="O154" s="8"/>
      <c r="P154" s="9">
        <f t="shared" si="55"/>
        <v>32959</v>
      </c>
      <c r="Q154">
        <f t="shared" si="53"/>
        <v>3</v>
      </c>
      <c r="R154">
        <f t="shared" si="54"/>
        <v>0</v>
      </c>
    </row>
    <row r="155" spans="15:18" x14ac:dyDescent="0.6">
      <c r="O155" s="8"/>
      <c r="P155" s="9">
        <f t="shared" si="55"/>
        <v>32960</v>
      </c>
      <c r="Q155">
        <f t="shared" si="53"/>
        <v>16</v>
      </c>
      <c r="R155">
        <f t="shared" si="54"/>
        <v>0</v>
      </c>
    </row>
    <row r="156" spans="15:18" x14ac:dyDescent="0.6">
      <c r="O156" s="8"/>
      <c r="P156" s="9">
        <f t="shared" si="55"/>
        <v>32961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32962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32963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32964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32965</v>
      </c>
      <c r="Q160">
        <f t="shared" si="56"/>
        <v>27</v>
      </c>
      <c r="R160">
        <f t="shared" si="54"/>
        <v>0</v>
      </c>
    </row>
    <row r="161" spans="15:18" x14ac:dyDescent="0.6">
      <c r="O161" s="8"/>
      <c r="P161" s="9">
        <f t="shared" si="55"/>
        <v>32966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32967</v>
      </c>
      <c r="Q162">
        <f t="shared" si="56"/>
        <v>4</v>
      </c>
      <c r="R162">
        <f t="shared" si="54"/>
        <v>0</v>
      </c>
    </row>
    <row r="163" spans="15:18" x14ac:dyDescent="0.6">
      <c r="O163" s="8"/>
      <c r="P163" s="9">
        <f t="shared" si="55"/>
        <v>32968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32969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32970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32971</v>
      </c>
      <c r="Q166">
        <f t="shared" si="56"/>
        <v>35</v>
      </c>
      <c r="R166">
        <f t="shared" si="54"/>
        <v>0</v>
      </c>
    </row>
    <row r="167" spans="15:18" x14ac:dyDescent="0.6">
      <c r="O167" s="8"/>
      <c r="P167" s="9">
        <f t="shared" si="55"/>
        <v>32972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32973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32974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32975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32976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32977</v>
      </c>
      <c r="Q172">
        <f t="shared" si="56"/>
        <v>27</v>
      </c>
      <c r="R172">
        <f t="shared" si="54"/>
        <v>0</v>
      </c>
    </row>
    <row r="173" spans="15:18" x14ac:dyDescent="0.6">
      <c r="O173" s="8"/>
      <c r="P173" s="9">
        <f t="shared" si="55"/>
        <v>32978</v>
      </c>
      <c r="Q173">
        <f t="shared" si="56"/>
        <v>2</v>
      </c>
      <c r="R173">
        <f t="shared" si="54"/>
        <v>0</v>
      </c>
    </row>
    <row r="174" spans="15:18" x14ac:dyDescent="0.6">
      <c r="O174" s="8"/>
      <c r="P174" s="9">
        <f t="shared" si="55"/>
        <v>32979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32980</v>
      </c>
      <c r="Q175">
        <f t="shared" si="56"/>
        <v>16</v>
      </c>
      <c r="R175">
        <f t="shared" si="54"/>
        <v>0</v>
      </c>
    </row>
    <row r="176" spans="15:18" x14ac:dyDescent="0.6">
      <c r="O176" s="8"/>
      <c r="P176" s="9">
        <f t="shared" si="55"/>
        <v>32981</v>
      </c>
      <c r="Q176">
        <f t="shared" si="56"/>
        <v>4</v>
      </c>
      <c r="R176">
        <f t="shared" si="54"/>
        <v>0</v>
      </c>
    </row>
    <row r="177" spans="15:18" x14ac:dyDescent="0.6">
      <c r="O177" s="8"/>
      <c r="P177" s="9">
        <f t="shared" si="55"/>
        <v>32982</v>
      </c>
      <c r="Q177">
        <f t="shared" si="56"/>
        <v>1</v>
      </c>
      <c r="R177">
        <f t="shared" si="54"/>
        <v>0</v>
      </c>
    </row>
    <row r="178" spans="15:18" x14ac:dyDescent="0.6">
      <c r="O178" s="8"/>
      <c r="P178" s="9">
        <f t="shared" si="55"/>
        <v>32983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32984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32985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32986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32987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32988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32989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32990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32991</v>
      </c>
      <c r="Q186">
        <f t="shared" si="56"/>
        <v>59</v>
      </c>
      <c r="R186">
        <f t="shared" si="54"/>
        <v>0</v>
      </c>
    </row>
    <row r="187" spans="15:18" x14ac:dyDescent="0.6">
      <c r="O187" s="8"/>
      <c r="P187" s="9">
        <f t="shared" si="55"/>
        <v>32992</v>
      </c>
      <c r="Q187">
        <f t="shared" si="56"/>
        <v>10</v>
      </c>
      <c r="R187">
        <f t="shared" si="54"/>
        <v>0</v>
      </c>
    </row>
    <row r="188" spans="15:18" x14ac:dyDescent="0.6">
      <c r="O188" s="8"/>
      <c r="P188" s="9">
        <f t="shared" si="55"/>
        <v>32993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32994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32995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32996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32997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32998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32999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33000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33001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33002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33003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33004</v>
      </c>
      <c r="Q199">
        <f t="shared" si="57"/>
        <v>35</v>
      </c>
      <c r="R199">
        <f t="shared" si="58"/>
        <v>0</v>
      </c>
    </row>
    <row r="200" spans="15:18" x14ac:dyDescent="0.6">
      <c r="O200" s="8"/>
      <c r="P200" s="9">
        <f t="shared" si="59"/>
        <v>33005</v>
      </c>
      <c r="Q200">
        <f t="shared" si="57"/>
        <v>1</v>
      </c>
      <c r="R200">
        <f t="shared" si="58"/>
        <v>0</v>
      </c>
    </row>
    <row r="201" spans="15:18" x14ac:dyDescent="0.6">
      <c r="O201" s="8"/>
      <c r="P201" s="9">
        <f t="shared" si="59"/>
        <v>33006</v>
      </c>
      <c r="Q201">
        <f t="shared" si="57"/>
        <v>2</v>
      </c>
      <c r="R201">
        <f t="shared" si="58"/>
        <v>0</v>
      </c>
    </row>
    <row r="202" spans="15:18" x14ac:dyDescent="0.6">
      <c r="O202" s="8"/>
      <c r="P202" s="9">
        <f t="shared" si="59"/>
        <v>33007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33008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33009</v>
      </c>
      <c r="Q204">
        <f t="shared" si="57"/>
        <v>14</v>
      </c>
      <c r="R204">
        <f t="shared" si="58"/>
        <v>0</v>
      </c>
    </row>
    <row r="205" spans="15:18" x14ac:dyDescent="0.6">
      <c r="O205" s="8"/>
      <c r="P205" s="9">
        <f t="shared" si="59"/>
        <v>33010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33011</v>
      </c>
      <c r="Q206">
        <f t="shared" si="57"/>
        <v>7</v>
      </c>
      <c r="R206">
        <f t="shared" si="58"/>
        <v>0</v>
      </c>
    </row>
    <row r="207" spans="15:18" x14ac:dyDescent="0.6">
      <c r="O207" s="8"/>
      <c r="P207" s="9">
        <f t="shared" si="59"/>
        <v>33012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33013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33014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33015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33016</v>
      </c>
      <c r="Q211">
        <f t="shared" si="57"/>
        <v>4</v>
      </c>
      <c r="R211">
        <f t="shared" si="58"/>
        <v>0</v>
      </c>
    </row>
    <row r="212" spans="15:18" x14ac:dyDescent="0.6">
      <c r="O212" s="8"/>
      <c r="P212" s="9">
        <f t="shared" si="59"/>
        <v>33017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33018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33019</v>
      </c>
      <c r="Q214">
        <f t="shared" si="57"/>
        <v>14</v>
      </c>
      <c r="R214">
        <f t="shared" si="58"/>
        <v>0</v>
      </c>
    </row>
    <row r="215" spans="15:18" x14ac:dyDescent="0.6">
      <c r="O215" s="8"/>
      <c r="P215" s="9">
        <f t="shared" si="59"/>
        <v>33020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33021</v>
      </c>
      <c r="Q216">
        <f t="shared" si="57"/>
        <v>6</v>
      </c>
      <c r="R216">
        <f t="shared" si="58"/>
        <v>0</v>
      </c>
    </row>
    <row r="217" spans="15:18" x14ac:dyDescent="0.6">
      <c r="O217" s="8"/>
      <c r="P217" s="9">
        <f t="shared" si="59"/>
        <v>33022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33023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33024</v>
      </c>
      <c r="Q219">
        <f t="shared" si="57"/>
        <v>3</v>
      </c>
      <c r="R219">
        <f t="shared" si="58"/>
        <v>0</v>
      </c>
    </row>
    <row r="220" spans="15:18" x14ac:dyDescent="0.6">
      <c r="O220" s="8"/>
      <c r="P220" s="9">
        <f t="shared" si="59"/>
        <v>33025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33026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33027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33028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33029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33030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33031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33032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33033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33034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33035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33036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33037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33038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33039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33040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33041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33042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33043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33044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33045</v>
      </c>
      <c r="Q240">
        <f t="shared" si="60"/>
        <v>6</v>
      </c>
      <c r="R240">
        <f t="shared" si="58"/>
        <v>0</v>
      </c>
    </row>
    <row r="241" spans="15:18" x14ac:dyDescent="0.6">
      <c r="O241" s="8"/>
      <c r="P241" s="9">
        <f t="shared" si="59"/>
        <v>33046</v>
      </c>
      <c r="Q241">
        <f t="shared" si="60"/>
        <v>4</v>
      </c>
      <c r="R241">
        <f t="shared" si="58"/>
        <v>0</v>
      </c>
    </row>
    <row r="242" spans="15:18" x14ac:dyDescent="0.6">
      <c r="O242" s="8"/>
      <c r="P242" s="9">
        <f t="shared" si="59"/>
        <v>33047</v>
      </c>
      <c r="Q242">
        <f t="shared" si="60"/>
        <v>48</v>
      </c>
      <c r="R242">
        <f t="shared" si="58"/>
        <v>0</v>
      </c>
    </row>
    <row r="243" spans="15:18" x14ac:dyDescent="0.6">
      <c r="O243" s="8"/>
      <c r="P243" s="9">
        <f t="shared" si="59"/>
        <v>33048</v>
      </c>
      <c r="Q243">
        <f t="shared" si="60"/>
        <v>29</v>
      </c>
      <c r="R243">
        <f t="shared" si="58"/>
        <v>0</v>
      </c>
    </row>
    <row r="244" spans="15:18" x14ac:dyDescent="0.6">
      <c r="O244" s="8"/>
      <c r="P244" s="9">
        <f t="shared" si="59"/>
        <v>33049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33050</v>
      </c>
      <c r="Q245">
        <f t="shared" si="60"/>
        <v>12</v>
      </c>
      <c r="R245">
        <f t="shared" si="58"/>
        <v>0</v>
      </c>
    </row>
    <row r="246" spans="15:18" x14ac:dyDescent="0.6">
      <c r="O246" s="8"/>
      <c r="P246" s="9">
        <f t="shared" si="59"/>
        <v>33051</v>
      </c>
      <c r="Q246">
        <f t="shared" si="60"/>
        <v>18</v>
      </c>
      <c r="R246">
        <f t="shared" si="58"/>
        <v>0</v>
      </c>
    </row>
    <row r="247" spans="15:18" x14ac:dyDescent="0.6">
      <c r="O247" s="8"/>
      <c r="P247" s="9">
        <f t="shared" si="59"/>
        <v>33052</v>
      </c>
      <c r="Q247">
        <f t="shared" si="60"/>
        <v>4</v>
      </c>
      <c r="R247">
        <f t="shared" si="58"/>
        <v>0</v>
      </c>
    </row>
    <row r="248" spans="15:18" x14ac:dyDescent="0.6">
      <c r="O248" s="8"/>
      <c r="P248" s="9">
        <f t="shared" si="59"/>
        <v>33053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33054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33055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33056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33057</v>
      </c>
      <c r="Q252">
        <f t="shared" si="61"/>
        <v>10</v>
      </c>
      <c r="R252">
        <f t="shared" si="58"/>
        <v>0</v>
      </c>
    </row>
    <row r="253" spans="15:18" x14ac:dyDescent="0.6">
      <c r="O253" s="8"/>
      <c r="P253" s="9">
        <f t="shared" si="59"/>
        <v>33058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33059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33060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33061</v>
      </c>
      <c r="Q256">
        <f t="shared" si="61"/>
        <v>8</v>
      </c>
      <c r="R256">
        <f t="shared" si="58"/>
        <v>0</v>
      </c>
    </row>
    <row r="257" spans="15:18" x14ac:dyDescent="0.6">
      <c r="O257" s="8"/>
      <c r="P257" s="9">
        <f t="shared" si="59"/>
        <v>33062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33063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33064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33065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33066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33067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33068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33069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33070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33071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33072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33073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33074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33075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33076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33077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33078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33079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33080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33081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33082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33083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33084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33085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33086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33087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33088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33089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33090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33091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33092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33093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33094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33095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33096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33097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33098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33099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33100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33101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33102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33103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33104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33105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33106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33107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33108</v>
      </c>
      <c r="Q303">
        <f t="shared" si="64"/>
        <v>27</v>
      </c>
      <c r="R303">
        <f t="shared" si="62"/>
        <v>0</v>
      </c>
    </row>
    <row r="304" spans="15:18" x14ac:dyDescent="0.6">
      <c r="O304" s="8"/>
      <c r="P304" s="9">
        <f t="shared" si="63"/>
        <v>33109</v>
      </c>
      <c r="Q304">
        <f t="shared" si="64"/>
        <v>19</v>
      </c>
      <c r="R304">
        <f t="shared" si="62"/>
        <v>0</v>
      </c>
    </row>
    <row r="305" spans="15:18" x14ac:dyDescent="0.6">
      <c r="O305" s="8"/>
      <c r="P305" s="9">
        <f t="shared" si="63"/>
        <v>33110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33111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33112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33113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33114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33115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33116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33117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33118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33119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33120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33121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33122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33123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33124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33125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33126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33127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33128</v>
      </c>
      <c r="Q323">
        <f t="shared" si="65"/>
        <v>15</v>
      </c>
      <c r="R323">
        <f t="shared" si="62"/>
        <v>0</v>
      </c>
    </row>
    <row r="324" spans="15:18" x14ac:dyDescent="0.6">
      <c r="O324" s="8"/>
      <c r="P324" s="9">
        <f t="shared" si="63"/>
        <v>33129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33130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33131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33132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33133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33134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33135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33136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33137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33138</v>
      </c>
      <c r="Q333">
        <f t="shared" si="65"/>
        <v>2</v>
      </c>
      <c r="R333">
        <f t="shared" si="66"/>
        <v>0</v>
      </c>
    </row>
    <row r="334" spans="15:18" x14ac:dyDescent="0.6">
      <c r="O334" s="8"/>
      <c r="P334" s="9">
        <f t="shared" si="67"/>
        <v>33139</v>
      </c>
      <c r="Q334">
        <f t="shared" si="65"/>
        <v>1</v>
      </c>
      <c r="R334">
        <f t="shared" si="66"/>
        <v>0</v>
      </c>
    </row>
    <row r="335" spans="15:18" x14ac:dyDescent="0.6">
      <c r="O335" s="8"/>
      <c r="P335" s="9">
        <f t="shared" si="67"/>
        <v>33140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33141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33142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33143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33144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33145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33146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33147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33148</v>
      </c>
      <c r="Q343">
        <f t="shared" si="68"/>
        <v>2</v>
      </c>
      <c r="R343">
        <f t="shared" si="66"/>
        <v>0</v>
      </c>
    </row>
    <row r="344" spans="15:18" x14ac:dyDescent="0.6">
      <c r="O344" s="8"/>
      <c r="P344" s="9">
        <f t="shared" si="67"/>
        <v>33149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33150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33151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33152</v>
      </c>
      <c r="Q347">
        <f t="shared" si="68"/>
        <v>3</v>
      </c>
      <c r="R347">
        <f t="shared" si="66"/>
        <v>0</v>
      </c>
    </row>
    <row r="348" spans="15:18" x14ac:dyDescent="0.6">
      <c r="O348" s="8"/>
      <c r="P348" s="9">
        <f t="shared" si="67"/>
        <v>33153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33154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33155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33156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33157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33158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33159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33160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33161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33162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33163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33164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33165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33166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33167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33168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33169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33170</v>
      </c>
      <c r="Q365">
        <f t="shared" si="68"/>
        <v>64</v>
      </c>
      <c r="R365">
        <f t="shared" si="66"/>
        <v>0</v>
      </c>
    </row>
    <row r="366" spans="15:18" x14ac:dyDescent="0.6">
      <c r="O366" s="8"/>
      <c r="P366" s="9">
        <f t="shared" si="67"/>
        <v>33171</v>
      </c>
      <c r="Q366">
        <f t="shared" si="68"/>
        <v>37</v>
      </c>
      <c r="R366">
        <f t="shared" si="66"/>
        <v>0</v>
      </c>
    </row>
    <row r="367" spans="15:18" x14ac:dyDescent="0.6">
      <c r="O367" s="8"/>
      <c r="P367" s="9">
        <f t="shared" si="67"/>
        <v>33172</v>
      </c>
      <c r="Q367">
        <f t="shared" si="68"/>
        <v>17</v>
      </c>
      <c r="R367">
        <f t="shared" si="66"/>
        <v>0</v>
      </c>
    </row>
    <row r="368" spans="15:18" x14ac:dyDescent="0.6">
      <c r="O368" s="8"/>
      <c r="P368" s="9">
        <f t="shared" si="67"/>
        <v>33173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33174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33175</v>
      </c>
      <c r="Q370">
        <f t="shared" si="68"/>
        <v>21</v>
      </c>
      <c r="R370">
        <f t="shared" si="66"/>
        <v>0</v>
      </c>
    </row>
    <row r="371" spans="15:18" x14ac:dyDescent="0.6">
      <c r="O371" s="8"/>
      <c r="P371" s="9">
        <f t="shared" si="67"/>
        <v>33176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33177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33178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33179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33180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33181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33182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33183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33184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33185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33186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33187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33188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33189</v>
      </c>
      <c r="Q384">
        <f t="shared" si="69"/>
        <v>64</v>
      </c>
      <c r="R384">
        <f t="shared" si="66"/>
        <v>0</v>
      </c>
    </row>
    <row r="385" spans="15:18" x14ac:dyDescent="0.6">
      <c r="O385" s="8"/>
      <c r="P385" s="9">
        <f t="shared" si="67"/>
        <v>33190</v>
      </c>
      <c r="Q385">
        <f t="shared" si="69"/>
        <v>1</v>
      </c>
      <c r="R385">
        <f t="shared" si="66"/>
        <v>0</v>
      </c>
    </row>
    <row r="386" spans="15:18" x14ac:dyDescent="0.6">
      <c r="O386" s="8"/>
      <c r="P386" s="9">
        <f t="shared" si="67"/>
        <v>33191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33192</v>
      </c>
      <c r="Q387">
        <f t="shared" si="69"/>
        <v>31</v>
      </c>
      <c r="R387">
        <f t="shared" si="66"/>
        <v>0</v>
      </c>
    </row>
    <row r="388" spans="15:18" x14ac:dyDescent="0.6">
      <c r="O388" s="8"/>
      <c r="P388" s="9">
        <f t="shared" si="67"/>
        <v>33193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33194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33195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33196</v>
      </c>
      <c r="Q391">
        <f t="shared" si="69"/>
        <v>12</v>
      </c>
      <c r="R391">
        <f t="shared" si="70"/>
        <v>0</v>
      </c>
    </row>
    <row r="392" spans="15:18" x14ac:dyDescent="0.6">
      <c r="P392" s="9">
        <f t="shared" si="71"/>
        <v>33197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33198</v>
      </c>
      <c r="Q393">
        <f t="shared" si="69"/>
        <v>14</v>
      </c>
      <c r="R393">
        <f t="shared" si="70"/>
        <v>0</v>
      </c>
    </row>
    <row r="394" spans="15:18" x14ac:dyDescent="0.6">
      <c r="P394" s="9">
        <f t="shared" si="71"/>
        <v>33199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33200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33201</v>
      </c>
      <c r="Q396">
        <f t="shared" si="69"/>
        <v>19</v>
      </c>
      <c r="R396">
        <f t="shared" si="70"/>
        <v>0</v>
      </c>
    </row>
    <row r="397" spans="15:18" x14ac:dyDescent="0.6">
      <c r="P397" s="9">
        <f t="shared" si="71"/>
        <v>33202</v>
      </c>
      <c r="Q397">
        <f t="shared" si="69"/>
        <v>5</v>
      </c>
      <c r="R397">
        <f t="shared" si="70"/>
        <v>0</v>
      </c>
    </row>
    <row r="398" spans="15:18" x14ac:dyDescent="0.6">
      <c r="P398" s="9">
        <f t="shared" si="71"/>
        <v>33203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33204</v>
      </c>
      <c r="Q399">
        <f t="shared" si="69"/>
        <v>6</v>
      </c>
      <c r="R399">
        <f t="shared" si="70"/>
        <v>0</v>
      </c>
    </row>
    <row r="400" spans="15:18" x14ac:dyDescent="0.6">
      <c r="P400" s="9">
        <f t="shared" si="71"/>
        <v>33205</v>
      </c>
      <c r="Q400">
        <f t="shared" si="69"/>
        <v>2</v>
      </c>
      <c r="R400">
        <f t="shared" si="70"/>
        <v>0</v>
      </c>
    </row>
    <row r="401" spans="16:18" x14ac:dyDescent="0.6">
      <c r="P401" s="9">
        <f t="shared" si="71"/>
        <v>33206</v>
      </c>
      <c r="Q401">
        <f t="shared" si="69"/>
        <v>8</v>
      </c>
      <c r="R401">
        <f t="shared" si="70"/>
        <v>0</v>
      </c>
    </row>
    <row r="402" spans="16:18" x14ac:dyDescent="0.6">
      <c r="P402" s="9">
        <f t="shared" si="71"/>
        <v>33207</v>
      </c>
      <c r="Q402">
        <f t="shared" si="69"/>
        <v>15</v>
      </c>
      <c r="R402">
        <f t="shared" si="70"/>
        <v>0</v>
      </c>
    </row>
    <row r="403" spans="16:18" x14ac:dyDescent="0.6">
      <c r="P403" s="9">
        <f t="shared" si="71"/>
        <v>33208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33209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33210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33211</v>
      </c>
      <c r="Q406">
        <f t="shared" si="72"/>
        <v>99</v>
      </c>
      <c r="R406">
        <f t="shared" si="70"/>
        <v>0</v>
      </c>
    </row>
    <row r="407" spans="16:18" x14ac:dyDescent="0.6">
      <c r="P407" s="9">
        <f t="shared" si="71"/>
        <v>33212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33213</v>
      </c>
      <c r="Q408">
        <f t="shared" si="72"/>
        <v>29</v>
      </c>
      <c r="R408">
        <f t="shared" si="70"/>
        <v>0</v>
      </c>
    </row>
    <row r="409" spans="16:18" x14ac:dyDescent="0.6">
      <c r="P409" s="9">
        <f t="shared" si="71"/>
        <v>33214</v>
      </c>
      <c r="Q409">
        <f t="shared" si="72"/>
        <v>13</v>
      </c>
      <c r="R409">
        <f t="shared" si="70"/>
        <v>0</v>
      </c>
    </row>
    <row r="410" spans="16:18" x14ac:dyDescent="0.6">
      <c r="P410" s="9">
        <f t="shared" si="71"/>
        <v>33215</v>
      </c>
      <c r="Q410">
        <f t="shared" si="72"/>
        <v>6</v>
      </c>
      <c r="R410">
        <f t="shared" si="70"/>
        <v>0</v>
      </c>
    </row>
    <row r="411" spans="16:18" x14ac:dyDescent="0.6">
      <c r="P411" s="9">
        <f t="shared" si="71"/>
        <v>33216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33217</v>
      </c>
      <c r="Q412">
        <f t="shared" si="72"/>
        <v>0</v>
      </c>
      <c r="R412">
        <f t="shared" si="70"/>
        <v>0</v>
      </c>
    </row>
    <row r="413" spans="16:18" x14ac:dyDescent="0.6">
      <c r="P413" s="9">
        <f t="shared" si="71"/>
        <v>33218</v>
      </c>
      <c r="Q413">
        <f t="shared" si="72"/>
        <v>36</v>
      </c>
      <c r="R413">
        <f t="shared" si="70"/>
        <v>0</v>
      </c>
    </row>
    <row r="414" spans="16:18" x14ac:dyDescent="0.6">
      <c r="P414" s="9">
        <f t="shared" si="71"/>
        <v>33219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33220</v>
      </c>
      <c r="Q415">
        <f t="shared" si="72"/>
        <v>19</v>
      </c>
      <c r="R415">
        <f t="shared" si="70"/>
        <v>0</v>
      </c>
    </row>
    <row r="416" spans="16:18" x14ac:dyDescent="0.6">
      <c r="P416" s="9">
        <f t="shared" si="71"/>
        <v>33221</v>
      </c>
      <c r="Q416">
        <f t="shared" si="72"/>
        <v>5</v>
      </c>
      <c r="R416">
        <f t="shared" si="70"/>
        <v>0</v>
      </c>
    </row>
    <row r="417" spans="16:18" x14ac:dyDescent="0.6">
      <c r="P417" s="9">
        <f t="shared" si="71"/>
        <v>33222</v>
      </c>
      <c r="Q417">
        <f t="shared" si="72"/>
        <v>0</v>
      </c>
      <c r="R417">
        <f t="shared" si="70"/>
        <v>0</v>
      </c>
    </row>
    <row r="418" spans="16:18" x14ac:dyDescent="0.6">
      <c r="P418" s="9">
        <f t="shared" si="71"/>
        <v>33223</v>
      </c>
      <c r="Q418">
        <f t="shared" si="72"/>
        <v>0</v>
      </c>
      <c r="R418">
        <f t="shared" si="70"/>
        <v>0</v>
      </c>
    </row>
    <row r="419" spans="16:18" x14ac:dyDescent="0.6">
      <c r="P419" s="9">
        <f t="shared" si="71"/>
        <v>33224</v>
      </c>
      <c r="Q419">
        <f t="shared" si="72"/>
        <v>24</v>
      </c>
      <c r="R419">
        <f t="shared" si="70"/>
        <v>0</v>
      </c>
    </row>
    <row r="420" spans="16:18" x14ac:dyDescent="0.6">
      <c r="P420" s="9">
        <f t="shared" si="71"/>
        <v>33225</v>
      </c>
      <c r="Q420">
        <f t="shared" si="72"/>
        <v>3</v>
      </c>
      <c r="R420">
        <f t="shared" si="70"/>
        <v>0</v>
      </c>
    </row>
    <row r="421" spans="16:18" x14ac:dyDescent="0.6">
      <c r="P421" s="9">
        <f t="shared" si="71"/>
        <v>33226</v>
      </c>
      <c r="Q421">
        <f t="shared" si="72"/>
        <v>8</v>
      </c>
      <c r="R421">
        <f t="shared" si="70"/>
        <v>0</v>
      </c>
    </row>
    <row r="422" spans="16:18" x14ac:dyDescent="0.6">
      <c r="P422" s="9">
        <f t="shared" si="71"/>
        <v>33227</v>
      </c>
      <c r="Q422">
        <f t="shared" si="72"/>
        <v>19</v>
      </c>
      <c r="R422">
        <f t="shared" si="70"/>
        <v>0</v>
      </c>
    </row>
    <row r="423" spans="16:18" x14ac:dyDescent="0.6">
      <c r="P423" s="9">
        <f t="shared" si="71"/>
        <v>33228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33229</v>
      </c>
      <c r="Q424">
        <f t="shared" si="72"/>
        <v>45</v>
      </c>
      <c r="R424">
        <f t="shared" si="70"/>
        <v>0</v>
      </c>
    </row>
    <row r="425" spans="16:18" x14ac:dyDescent="0.6">
      <c r="P425" s="9">
        <f t="shared" si="71"/>
        <v>33230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33231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33232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33233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33234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33235</v>
      </c>
      <c r="Q430">
        <f t="shared" si="72"/>
        <v>29</v>
      </c>
      <c r="R430">
        <f t="shared" si="70"/>
        <v>0</v>
      </c>
    </row>
    <row r="431" spans="16:18" x14ac:dyDescent="0.6">
      <c r="P431" s="9">
        <f t="shared" si="71"/>
        <v>33236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33237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33238</v>
      </c>
      <c r="Q433">
        <f t="shared" si="72"/>
        <v>4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S433"/>
  <sheetViews>
    <sheetView topLeftCell="A17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1991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'1990'!M49</f>
        <v>0</v>
      </c>
      <c r="AH5" s="19"/>
      <c r="AI5">
        <f>AG36</f>
        <v>12</v>
      </c>
      <c r="AJ5" s="19"/>
      <c r="AK5">
        <f>AI33</f>
        <v>82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1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'1990'!M50</f>
        <v>4</v>
      </c>
      <c r="AH6" s="19"/>
      <c r="AI6">
        <f>AG37</f>
        <v>6</v>
      </c>
      <c r="AJ6" s="19"/>
      <c r="AK6">
        <f>AI34</f>
        <v>5</v>
      </c>
      <c r="AL6" s="19"/>
      <c r="AM6">
        <f>AK37</f>
        <v>13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4</v>
      </c>
      <c r="AH7" s="19">
        <f t="shared" ref="AH7:AH37" si="1">AG5+AG6+AG7</f>
        <v>8</v>
      </c>
      <c r="AI7">
        <f t="shared" ref="AI7:AI34" si="2">C20</f>
        <v>0</v>
      </c>
      <c r="AJ7" s="19">
        <f t="shared" ref="AJ7:AJ34" si="3">AI5+AI6+AI7</f>
        <v>18</v>
      </c>
      <c r="AK7">
        <f t="shared" ref="AK7:AK37" si="4">D20</f>
        <v>33</v>
      </c>
      <c r="AL7" s="19">
        <f t="shared" ref="AL7:AL37" si="5">AK5+AK6+AK7</f>
        <v>120</v>
      </c>
      <c r="AM7">
        <f t="shared" ref="AM7:AM36" si="6">E20</f>
        <v>8</v>
      </c>
      <c r="AN7" s="19">
        <f t="shared" ref="AN7:AN36" si="7">AM5+AM6+AM7</f>
        <v>21</v>
      </c>
      <c r="AO7">
        <f t="shared" ref="AO7:AO37" si="8">F20</f>
        <v>18</v>
      </c>
      <c r="AP7" s="19">
        <f t="shared" ref="AP7:AP37" si="9">AO5+AO6+AO7</f>
        <v>18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1</v>
      </c>
      <c r="BC7">
        <f t="shared" ref="BC7:BC37" si="22">M20</f>
        <v>0</v>
      </c>
      <c r="BD7" s="19">
        <f t="shared" ref="BD7:BD37" si="23">BC5+BC6+BC7</f>
        <v>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25</v>
      </c>
      <c r="AH8" s="19">
        <f t="shared" si="1"/>
        <v>33</v>
      </c>
      <c r="AI8">
        <f t="shared" si="2"/>
        <v>8</v>
      </c>
      <c r="AJ8" s="19">
        <f t="shared" si="3"/>
        <v>14</v>
      </c>
      <c r="AK8">
        <f t="shared" si="4"/>
        <v>19</v>
      </c>
      <c r="AL8" s="19">
        <f t="shared" si="5"/>
        <v>57</v>
      </c>
      <c r="AM8">
        <f t="shared" si="6"/>
        <v>0</v>
      </c>
      <c r="AN8" s="19">
        <f t="shared" si="7"/>
        <v>21</v>
      </c>
      <c r="AO8">
        <f t="shared" si="8"/>
        <v>14</v>
      </c>
      <c r="AP8" s="19">
        <f t="shared" si="9"/>
        <v>32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6</v>
      </c>
      <c r="BB8" s="19">
        <f t="shared" si="21"/>
        <v>6</v>
      </c>
      <c r="BC8">
        <f t="shared" si="22"/>
        <v>0</v>
      </c>
      <c r="BD8" s="19">
        <f t="shared" si="23"/>
        <v>0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15</v>
      </c>
      <c r="AH9" s="19">
        <f t="shared" si="1"/>
        <v>44</v>
      </c>
      <c r="AI9">
        <f t="shared" si="2"/>
        <v>4</v>
      </c>
      <c r="AJ9" s="19">
        <f t="shared" si="3"/>
        <v>12</v>
      </c>
      <c r="AK9">
        <f t="shared" si="4"/>
        <v>0</v>
      </c>
      <c r="AL9" s="19">
        <f t="shared" si="5"/>
        <v>52</v>
      </c>
      <c r="AM9">
        <f t="shared" si="6"/>
        <v>0</v>
      </c>
      <c r="AN9" s="19">
        <f t="shared" si="7"/>
        <v>8</v>
      </c>
      <c r="AO9">
        <f t="shared" si="8"/>
        <v>0</v>
      </c>
      <c r="AP9" s="19">
        <f t="shared" si="9"/>
        <v>32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6</v>
      </c>
      <c r="BC9">
        <f t="shared" si="22"/>
        <v>10</v>
      </c>
      <c r="BD9" s="19">
        <f t="shared" si="23"/>
        <v>10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54</v>
      </c>
      <c r="AH10" s="19">
        <f t="shared" si="1"/>
        <v>94</v>
      </c>
      <c r="AI10">
        <f t="shared" si="2"/>
        <v>72</v>
      </c>
      <c r="AJ10" s="19">
        <f t="shared" si="3"/>
        <v>84</v>
      </c>
      <c r="AK10">
        <f t="shared" si="4"/>
        <v>0</v>
      </c>
      <c r="AL10" s="19">
        <f t="shared" si="5"/>
        <v>19</v>
      </c>
      <c r="AM10">
        <f t="shared" si="6"/>
        <v>87</v>
      </c>
      <c r="AN10" s="19">
        <f t="shared" si="7"/>
        <v>87</v>
      </c>
      <c r="AO10">
        <f t="shared" si="8"/>
        <v>0</v>
      </c>
      <c r="AP10" s="19">
        <f t="shared" si="9"/>
        <v>14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11</v>
      </c>
      <c r="BB10" s="19">
        <f t="shared" si="21"/>
        <v>17</v>
      </c>
      <c r="BC10">
        <f t="shared" si="22"/>
        <v>15</v>
      </c>
      <c r="BD10" s="19">
        <f t="shared" si="23"/>
        <v>25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5</v>
      </c>
      <c r="AH11" s="19">
        <f t="shared" si="1"/>
        <v>74</v>
      </c>
      <c r="AI11">
        <f t="shared" si="2"/>
        <v>16</v>
      </c>
      <c r="AJ11" s="19">
        <f t="shared" si="3"/>
        <v>92</v>
      </c>
      <c r="AK11">
        <f t="shared" si="4"/>
        <v>0</v>
      </c>
      <c r="AL11" s="19">
        <f t="shared" si="5"/>
        <v>0</v>
      </c>
      <c r="AM11">
        <f t="shared" si="6"/>
        <v>8</v>
      </c>
      <c r="AN11" s="19">
        <f t="shared" si="7"/>
        <v>95</v>
      </c>
      <c r="AO11">
        <f t="shared" si="8"/>
        <v>0</v>
      </c>
      <c r="AP11" s="19">
        <f t="shared" si="9"/>
        <v>0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6</v>
      </c>
      <c r="BB11" s="19">
        <f t="shared" si="21"/>
        <v>17</v>
      </c>
      <c r="BC11">
        <f t="shared" si="22"/>
        <v>2</v>
      </c>
      <c r="BD11" s="19">
        <f t="shared" si="23"/>
        <v>27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5</v>
      </c>
      <c r="AH12" s="19">
        <f t="shared" si="1"/>
        <v>64</v>
      </c>
      <c r="AI12">
        <f t="shared" si="2"/>
        <v>83</v>
      </c>
      <c r="AJ12" s="19">
        <f t="shared" si="3"/>
        <v>171</v>
      </c>
      <c r="AK12">
        <f t="shared" si="4"/>
        <v>14</v>
      </c>
      <c r="AL12" s="19">
        <f t="shared" si="5"/>
        <v>14</v>
      </c>
      <c r="AM12">
        <f t="shared" si="6"/>
        <v>0</v>
      </c>
      <c r="AN12" s="19">
        <f t="shared" si="7"/>
        <v>95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17</v>
      </c>
      <c r="BC12">
        <f t="shared" si="22"/>
        <v>18</v>
      </c>
      <c r="BD12" s="19">
        <f t="shared" si="23"/>
        <v>35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50</v>
      </c>
      <c r="AH13" s="19">
        <f t="shared" si="1"/>
        <v>60</v>
      </c>
      <c r="AI13">
        <f t="shared" si="2"/>
        <v>10</v>
      </c>
      <c r="AJ13" s="19">
        <f t="shared" si="3"/>
        <v>109</v>
      </c>
      <c r="AK13">
        <f t="shared" si="4"/>
        <v>0</v>
      </c>
      <c r="AL13" s="19">
        <f t="shared" si="5"/>
        <v>14</v>
      </c>
      <c r="AM13">
        <f t="shared" si="6"/>
        <v>20</v>
      </c>
      <c r="AN13" s="19">
        <f t="shared" si="7"/>
        <v>28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6</v>
      </c>
      <c r="BC13">
        <f t="shared" si="22"/>
        <v>7</v>
      </c>
      <c r="BD13" s="19">
        <f t="shared" si="23"/>
        <v>27</v>
      </c>
      <c r="BF13" t="s">
        <v>14</v>
      </c>
      <c r="BG13" s="19">
        <f>B16</f>
        <v>1991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18</v>
      </c>
      <c r="AH14" s="19">
        <f t="shared" si="1"/>
        <v>73</v>
      </c>
      <c r="AI14">
        <f t="shared" si="2"/>
        <v>0</v>
      </c>
      <c r="AJ14" s="19">
        <f t="shared" si="3"/>
        <v>93</v>
      </c>
      <c r="AK14">
        <f t="shared" si="4"/>
        <v>0</v>
      </c>
      <c r="AL14" s="19">
        <f t="shared" si="5"/>
        <v>14</v>
      </c>
      <c r="AM14">
        <f t="shared" si="6"/>
        <v>0</v>
      </c>
      <c r="AN14" s="19">
        <f t="shared" si="7"/>
        <v>20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13</v>
      </c>
      <c r="BB14" s="19">
        <f t="shared" si="21"/>
        <v>13</v>
      </c>
      <c r="BC14">
        <f t="shared" si="22"/>
        <v>11</v>
      </c>
      <c r="BD14" s="19">
        <f t="shared" si="23"/>
        <v>36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68</v>
      </c>
      <c r="AI15">
        <f t="shared" si="2"/>
        <v>0</v>
      </c>
      <c r="AJ15" s="19">
        <f t="shared" si="3"/>
        <v>10</v>
      </c>
      <c r="AK15">
        <f t="shared" si="4"/>
        <v>0</v>
      </c>
      <c r="AL15" s="19">
        <f t="shared" si="5"/>
        <v>0</v>
      </c>
      <c r="AM15">
        <f t="shared" si="6"/>
        <v>0</v>
      </c>
      <c r="AN15" s="19">
        <f t="shared" si="7"/>
        <v>20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4</v>
      </c>
      <c r="BB15" s="19">
        <f t="shared" si="21"/>
        <v>17</v>
      </c>
      <c r="BC15">
        <f t="shared" si="22"/>
        <v>16</v>
      </c>
      <c r="BD15" s="19">
        <f t="shared" si="23"/>
        <v>34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1991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13</v>
      </c>
      <c r="AH16" s="19">
        <f t="shared" si="1"/>
        <v>31</v>
      </c>
      <c r="AI16">
        <f t="shared" si="2"/>
        <v>0</v>
      </c>
      <c r="AJ16" s="19">
        <f t="shared" si="3"/>
        <v>0</v>
      </c>
      <c r="AK16">
        <f t="shared" si="4"/>
        <v>0</v>
      </c>
      <c r="AL16" s="19">
        <f t="shared" si="5"/>
        <v>0</v>
      </c>
      <c r="AM16">
        <f t="shared" si="6"/>
        <v>0</v>
      </c>
      <c r="AN16" s="19">
        <f t="shared" si="7"/>
        <v>0</v>
      </c>
      <c r="AO16">
        <f t="shared" si="8"/>
        <v>16</v>
      </c>
      <c r="AP16" s="19">
        <f t="shared" si="9"/>
        <v>16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17</v>
      </c>
      <c r="BC16">
        <f t="shared" si="22"/>
        <v>11</v>
      </c>
      <c r="BD16" s="19">
        <f t="shared" si="23"/>
        <v>38</v>
      </c>
      <c r="BF16" s="130">
        <v>1</v>
      </c>
      <c r="BG16">
        <f t="shared" ref="BG16:BG46" si="24">AH7</f>
        <v>8</v>
      </c>
      <c r="BH16">
        <f t="shared" ref="BH16:BH43" si="25">AJ7</f>
        <v>18</v>
      </c>
      <c r="BI16">
        <f t="shared" ref="BI16:BI46" si="26">AL7</f>
        <v>120</v>
      </c>
      <c r="BJ16">
        <f t="shared" ref="BJ16:BJ45" si="27">AN7</f>
        <v>21</v>
      </c>
      <c r="BK16">
        <f t="shared" ref="BK16:BK46" si="28">AP7</f>
        <v>18</v>
      </c>
      <c r="BL16">
        <f t="shared" ref="BL16:BL45" si="29">AR7</f>
        <v>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1</v>
      </c>
      <c r="BR16">
        <f t="shared" ref="BR16:BR46" si="35">BD7</f>
        <v>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13</v>
      </c>
      <c r="AI17">
        <f t="shared" si="2"/>
        <v>23</v>
      </c>
      <c r="AJ17" s="19">
        <f t="shared" si="3"/>
        <v>23</v>
      </c>
      <c r="AK17">
        <f t="shared" si="4"/>
        <v>13</v>
      </c>
      <c r="AL17" s="19">
        <f t="shared" si="5"/>
        <v>13</v>
      </c>
      <c r="AM17">
        <f t="shared" si="6"/>
        <v>10</v>
      </c>
      <c r="AN17" s="19">
        <f t="shared" si="7"/>
        <v>10</v>
      </c>
      <c r="AO17">
        <f t="shared" si="8"/>
        <v>0</v>
      </c>
      <c r="AP17" s="19">
        <f t="shared" si="9"/>
        <v>16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4</v>
      </c>
      <c r="BC17">
        <f t="shared" si="22"/>
        <v>35</v>
      </c>
      <c r="BD17" s="19">
        <f t="shared" si="23"/>
        <v>62</v>
      </c>
      <c r="BF17" s="130">
        <v>2</v>
      </c>
      <c r="BG17">
        <f t="shared" si="24"/>
        <v>33</v>
      </c>
      <c r="BH17">
        <f t="shared" si="25"/>
        <v>14</v>
      </c>
      <c r="BI17">
        <f t="shared" si="26"/>
        <v>57</v>
      </c>
      <c r="BJ17">
        <f t="shared" si="27"/>
        <v>21</v>
      </c>
      <c r="BK17">
        <f t="shared" si="28"/>
        <v>32</v>
      </c>
      <c r="BL17">
        <f t="shared" si="29"/>
        <v>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6</v>
      </c>
      <c r="BR17">
        <f t="shared" si="35"/>
        <v>0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40</v>
      </c>
      <c r="AH18" s="19">
        <f t="shared" si="1"/>
        <v>53</v>
      </c>
      <c r="AI18">
        <f t="shared" si="2"/>
        <v>48</v>
      </c>
      <c r="AJ18" s="19">
        <f t="shared" si="3"/>
        <v>71</v>
      </c>
      <c r="AK18">
        <f t="shared" si="4"/>
        <v>2</v>
      </c>
      <c r="AL18" s="19">
        <f t="shared" si="5"/>
        <v>15</v>
      </c>
      <c r="AM18">
        <f t="shared" si="6"/>
        <v>79</v>
      </c>
      <c r="AN18" s="19">
        <f t="shared" si="7"/>
        <v>89</v>
      </c>
      <c r="AO18">
        <f t="shared" si="8"/>
        <v>0</v>
      </c>
      <c r="AP18" s="19">
        <f t="shared" si="9"/>
        <v>16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8</v>
      </c>
      <c r="BB18" s="19">
        <f t="shared" si="21"/>
        <v>8</v>
      </c>
      <c r="BC18">
        <f t="shared" si="22"/>
        <v>8</v>
      </c>
      <c r="BD18" s="19">
        <f t="shared" si="23"/>
        <v>54</v>
      </c>
      <c r="BF18" s="130">
        <v>3</v>
      </c>
      <c r="BG18">
        <f t="shared" si="24"/>
        <v>44</v>
      </c>
      <c r="BH18">
        <f t="shared" si="25"/>
        <v>12</v>
      </c>
      <c r="BI18">
        <f t="shared" si="26"/>
        <v>52</v>
      </c>
      <c r="BJ18">
        <f t="shared" si="27"/>
        <v>8</v>
      </c>
      <c r="BK18">
        <f t="shared" si="28"/>
        <v>32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6</v>
      </c>
      <c r="BR18">
        <f t="shared" si="35"/>
        <v>10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100</v>
      </c>
      <c r="AH19" s="19">
        <f t="shared" si="1"/>
        <v>140</v>
      </c>
      <c r="AI19">
        <f t="shared" si="2"/>
        <v>0</v>
      </c>
      <c r="AJ19" s="19">
        <f t="shared" si="3"/>
        <v>71</v>
      </c>
      <c r="AK19">
        <f t="shared" si="4"/>
        <v>0</v>
      </c>
      <c r="AL19" s="19">
        <f t="shared" si="5"/>
        <v>15</v>
      </c>
      <c r="AM19">
        <f t="shared" si="6"/>
        <v>40</v>
      </c>
      <c r="AN19" s="19">
        <f t="shared" si="7"/>
        <v>129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8</v>
      </c>
      <c r="BC19">
        <f t="shared" si="22"/>
        <v>47</v>
      </c>
      <c r="BD19" s="19">
        <f t="shared" si="23"/>
        <v>90</v>
      </c>
      <c r="BF19" s="130">
        <v>4</v>
      </c>
      <c r="BG19">
        <f t="shared" si="24"/>
        <v>94</v>
      </c>
      <c r="BH19">
        <f t="shared" si="25"/>
        <v>84</v>
      </c>
      <c r="BI19">
        <f t="shared" si="26"/>
        <v>19</v>
      </c>
      <c r="BJ19">
        <f t="shared" si="27"/>
        <v>87</v>
      </c>
      <c r="BK19">
        <f t="shared" si="28"/>
        <v>14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17</v>
      </c>
      <c r="BR19">
        <f t="shared" si="35"/>
        <v>25</v>
      </c>
    </row>
    <row r="20" spans="1:70" ht="13.25" x14ac:dyDescent="0.65">
      <c r="A20" s="32">
        <v>1</v>
      </c>
      <c r="B20">
        <v>4</v>
      </c>
      <c r="C20">
        <v>0</v>
      </c>
      <c r="D20">
        <v>33</v>
      </c>
      <c r="E20">
        <v>8</v>
      </c>
      <c r="F20">
        <v>18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 s="25"/>
      <c r="O20" s="8"/>
      <c r="S20" s="12"/>
      <c r="AF20" s="130">
        <f t="shared" si="0"/>
        <v>14</v>
      </c>
      <c r="AG20">
        <f t="shared" si="0"/>
        <v>24</v>
      </c>
      <c r="AH20" s="19">
        <f t="shared" si="1"/>
        <v>164</v>
      </c>
      <c r="AI20">
        <f t="shared" si="2"/>
        <v>2</v>
      </c>
      <c r="AJ20" s="19">
        <f t="shared" si="3"/>
        <v>50</v>
      </c>
      <c r="AK20">
        <f t="shared" si="4"/>
        <v>0</v>
      </c>
      <c r="AL20" s="19">
        <f t="shared" si="5"/>
        <v>2</v>
      </c>
      <c r="AM20">
        <f t="shared" si="6"/>
        <v>6</v>
      </c>
      <c r="AN20" s="19">
        <f t="shared" si="7"/>
        <v>125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19</v>
      </c>
      <c r="BB20" s="19">
        <f t="shared" si="21"/>
        <v>27</v>
      </c>
      <c r="BC20">
        <f t="shared" si="22"/>
        <v>26</v>
      </c>
      <c r="BD20" s="19">
        <f t="shared" si="23"/>
        <v>81</v>
      </c>
      <c r="BF20" s="130">
        <v>5</v>
      </c>
      <c r="BG20">
        <f t="shared" si="24"/>
        <v>74</v>
      </c>
      <c r="BH20">
        <f t="shared" si="25"/>
        <v>92</v>
      </c>
      <c r="BI20">
        <f t="shared" si="26"/>
        <v>0</v>
      </c>
      <c r="BJ20">
        <f t="shared" si="27"/>
        <v>95</v>
      </c>
      <c r="BK20">
        <f t="shared" si="28"/>
        <v>0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17</v>
      </c>
      <c r="BR20">
        <f t="shared" si="35"/>
        <v>27</v>
      </c>
    </row>
    <row r="21" spans="1:70" ht="13.25" x14ac:dyDescent="0.65">
      <c r="A21" s="35">
        <v>2</v>
      </c>
      <c r="B21">
        <v>25</v>
      </c>
      <c r="C21">
        <v>8</v>
      </c>
      <c r="D21">
        <v>19</v>
      </c>
      <c r="E21">
        <v>0</v>
      </c>
      <c r="F21">
        <v>14</v>
      </c>
      <c r="G21">
        <v>0</v>
      </c>
      <c r="H21">
        <v>0</v>
      </c>
      <c r="I21">
        <v>0</v>
      </c>
      <c r="J21">
        <v>0</v>
      </c>
      <c r="K21">
        <v>0</v>
      </c>
      <c r="L21">
        <v>6</v>
      </c>
      <c r="M21">
        <v>0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124</v>
      </c>
      <c r="AI21">
        <f t="shared" si="2"/>
        <v>16</v>
      </c>
      <c r="AJ21" s="19">
        <f t="shared" si="3"/>
        <v>18</v>
      </c>
      <c r="AK21">
        <f t="shared" si="4"/>
        <v>0</v>
      </c>
      <c r="AL21" s="19">
        <f t="shared" si="5"/>
        <v>0</v>
      </c>
      <c r="AM21">
        <f t="shared" si="6"/>
        <v>0</v>
      </c>
      <c r="AN21" s="19">
        <f t="shared" si="7"/>
        <v>46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19</v>
      </c>
      <c r="BC21">
        <f t="shared" si="22"/>
        <v>29</v>
      </c>
      <c r="BD21" s="19">
        <f t="shared" si="23"/>
        <v>102</v>
      </c>
      <c r="BF21" s="130">
        <v>6</v>
      </c>
      <c r="BG21">
        <f t="shared" si="24"/>
        <v>64</v>
      </c>
      <c r="BH21">
        <f t="shared" si="25"/>
        <v>171</v>
      </c>
      <c r="BI21">
        <f t="shared" si="26"/>
        <v>14</v>
      </c>
      <c r="BJ21">
        <f t="shared" si="27"/>
        <v>95</v>
      </c>
      <c r="BK21">
        <f t="shared" si="28"/>
        <v>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17</v>
      </c>
      <c r="BR21">
        <f t="shared" si="35"/>
        <v>35</v>
      </c>
    </row>
    <row r="22" spans="1:70" ht="13.25" x14ac:dyDescent="0.65">
      <c r="A22" s="35">
        <v>3</v>
      </c>
      <c r="B22">
        <v>15</v>
      </c>
      <c r="C22">
        <v>4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10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24</v>
      </c>
      <c r="AI22">
        <f t="shared" si="2"/>
        <v>8</v>
      </c>
      <c r="AJ22" s="19">
        <f t="shared" si="3"/>
        <v>26</v>
      </c>
      <c r="AK22">
        <f t="shared" si="4"/>
        <v>100</v>
      </c>
      <c r="AL22" s="19">
        <f t="shared" si="5"/>
        <v>100</v>
      </c>
      <c r="AM22">
        <f t="shared" si="6"/>
        <v>25</v>
      </c>
      <c r="AN22" s="19">
        <f t="shared" si="7"/>
        <v>31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19</v>
      </c>
      <c r="BC22">
        <f t="shared" si="22"/>
        <v>0</v>
      </c>
      <c r="BD22" s="19">
        <f t="shared" si="23"/>
        <v>55</v>
      </c>
      <c r="BF22" s="130">
        <v>7</v>
      </c>
      <c r="BG22">
        <f t="shared" si="24"/>
        <v>60</v>
      </c>
      <c r="BH22">
        <f t="shared" si="25"/>
        <v>109</v>
      </c>
      <c r="BI22">
        <f t="shared" si="26"/>
        <v>14</v>
      </c>
      <c r="BJ22">
        <f t="shared" si="27"/>
        <v>28</v>
      </c>
      <c r="BK22">
        <f t="shared" si="28"/>
        <v>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6</v>
      </c>
      <c r="BR22">
        <f t="shared" si="35"/>
        <v>27</v>
      </c>
    </row>
    <row r="23" spans="1:70" ht="13.25" x14ac:dyDescent="0.65">
      <c r="A23" s="35">
        <v>4</v>
      </c>
      <c r="B23">
        <v>54</v>
      </c>
      <c r="C23">
        <v>72</v>
      </c>
      <c r="D23">
        <v>0</v>
      </c>
      <c r="E23">
        <v>87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11</v>
      </c>
      <c r="M23">
        <v>15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0</v>
      </c>
      <c r="AI23">
        <f t="shared" si="2"/>
        <v>17</v>
      </c>
      <c r="AJ23" s="19">
        <f t="shared" si="3"/>
        <v>41</v>
      </c>
      <c r="AK23">
        <f t="shared" si="4"/>
        <v>42</v>
      </c>
      <c r="AL23" s="19">
        <f t="shared" si="5"/>
        <v>142</v>
      </c>
      <c r="AM23">
        <f t="shared" si="6"/>
        <v>9</v>
      </c>
      <c r="AN23" s="19">
        <f t="shared" si="7"/>
        <v>34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8</v>
      </c>
      <c r="AZ23" s="19">
        <f t="shared" si="19"/>
        <v>8</v>
      </c>
      <c r="BA23">
        <f t="shared" si="20"/>
        <v>13</v>
      </c>
      <c r="BB23" s="19">
        <f t="shared" si="21"/>
        <v>13</v>
      </c>
      <c r="BC23">
        <f t="shared" si="22"/>
        <v>0</v>
      </c>
      <c r="BD23" s="19">
        <f t="shared" si="23"/>
        <v>29</v>
      </c>
      <c r="BF23" s="130">
        <v>8</v>
      </c>
      <c r="BG23">
        <f t="shared" si="24"/>
        <v>73</v>
      </c>
      <c r="BH23">
        <f t="shared" si="25"/>
        <v>93</v>
      </c>
      <c r="BI23">
        <f t="shared" si="26"/>
        <v>14</v>
      </c>
      <c r="BJ23">
        <f t="shared" si="27"/>
        <v>20</v>
      </c>
      <c r="BK23">
        <f t="shared" si="28"/>
        <v>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13</v>
      </c>
      <c r="BR23">
        <f t="shared" si="35"/>
        <v>36</v>
      </c>
    </row>
    <row r="24" spans="1:70" ht="13.25" x14ac:dyDescent="0.65">
      <c r="A24" s="35">
        <v>5</v>
      </c>
      <c r="B24">
        <v>5</v>
      </c>
      <c r="C24">
        <v>16</v>
      </c>
      <c r="D24">
        <v>0</v>
      </c>
      <c r="E24">
        <v>8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6</v>
      </c>
      <c r="M24">
        <v>2</v>
      </c>
      <c r="N24" s="27"/>
      <c r="O24" s="8"/>
      <c r="S24" s="13"/>
      <c r="AF24" s="130">
        <f t="shared" si="0"/>
        <v>18</v>
      </c>
      <c r="AG24">
        <f t="shared" si="0"/>
        <v>49</v>
      </c>
      <c r="AH24" s="19">
        <f t="shared" si="1"/>
        <v>49</v>
      </c>
      <c r="AI24">
        <f t="shared" si="2"/>
        <v>5</v>
      </c>
      <c r="AJ24" s="19">
        <f t="shared" si="3"/>
        <v>30</v>
      </c>
      <c r="AK24">
        <f t="shared" si="4"/>
        <v>0</v>
      </c>
      <c r="AL24" s="19">
        <f t="shared" si="5"/>
        <v>142</v>
      </c>
      <c r="AM24">
        <f t="shared" si="6"/>
        <v>58</v>
      </c>
      <c r="AN24" s="19">
        <f t="shared" si="7"/>
        <v>92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8</v>
      </c>
      <c r="BA24">
        <f t="shared" si="20"/>
        <v>24</v>
      </c>
      <c r="BB24" s="19">
        <f t="shared" si="21"/>
        <v>37</v>
      </c>
      <c r="BC24">
        <f t="shared" si="22"/>
        <v>0</v>
      </c>
      <c r="BD24" s="19">
        <f t="shared" si="23"/>
        <v>0</v>
      </c>
      <c r="BF24" s="130">
        <v>9</v>
      </c>
      <c r="BG24">
        <f t="shared" si="24"/>
        <v>68</v>
      </c>
      <c r="BH24">
        <f t="shared" si="25"/>
        <v>10</v>
      </c>
      <c r="BI24">
        <f t="shared" si="26"/>
        <v>0</v>
      </c>
      <c r="BJ24">
        <f t="shared" si="27"/>
        <v>20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17</v>
      </c>
      <c r="BR24">
        <f t="shared" si="35"/>
        <v>34</v>
      </c>
    </row>
    <row r="25" spans="1:70" ht="13.25" x14ac:dyDescent="0.65">
      <c r="A25" s="73">
        <v>6</v>
      </c>
      <c r="B25">
        <v>5</v>
      </c>
      <c r="C25">
        <v>83</v>
      </c>
      <c r="D25">
        <v>14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18</v>
      </c>
      <c r="N25" s="27"/>
      <c r="O25" s="8"/>
      <c r="S25" s="13"/>
      <c r="AF25" s="130">
        <f t="shared" si="0"/>
        <v>19</v>
      </c>
      <c r="AG25">
        <f t="shared" si="0"/>
        <v>50</v>
      </c>
      <c r="AH25" s="19">
        <f t="shared" si="1"/>
        <v>99</v>
      </c>
      <c r="AI25">
        <f t="shared" si="2"/>
        <v>94</v>
      </c>
      <c r="AJ25" s="19">
        <f t="shared" si="3"/>
        <v>116</v>
      </c>
      <c r="AK25">
        <f t="shared" si="4"/>
        <v>18</v>
      </c>
      <c r="AL25" s="19">
        <f t="shared" si="5"/>
        <v>60</v>
      </c>
      <c r="AM25">
        <f t="shared" si="6"/>
        <v>2</v>
      </c>
      <c r="AN25" s="19">
        <f t="shared" si="7"/>
        <v>69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8</v>
      </c>
      <c r="BA25">
        <f t="shared" si="20"/>
        <v>0</v>
      </c>
      <c r="BB25" s="19">
        <f t="shared" si="21"/>
        <v>37</v>
      </c>
      <c r="BC25">
        <f t="shared" si="22"/>
        <v>0</v>
      </c>
      <c r="BD25" s="19">
        <f t="shared" si="23"/>
        <v>0</v>
      </c>
      <c r="BF25" s="130">
        <v>10</v>
      </c>
      <c r="BG25">
        <f t="shared" si="24"/>
        <v>31</v>
      </c>
      <c r="BH25">
        <f t="shared" si="25"/>
        <v>0</v>
      </c>
      <c r="BI25">
        <f t="shared" si="26"/>
        <v>0</v>
      </c>
      <c r="BJ25">
        <f t="shared" si="27"/>
        <v>0</v>
      </c>
      <c r="BK25">
        <f t="shared" si="28"/>
        <v>16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17</v>
      </c>
      <c r="BR25">
        <f t="shared" si="35"/>
        <v>38</v>
      </c>
    </row>
    <row r="26" spans="1:70" ht="13.25" x14ac:dyDescent="0.65">
      <c r="A26" s="35">
        <v>7</v>
      </c>
      <c r="B26">
        <v>50</v>
      </c>
      <c r="C26">
        <v>10</v>
      </c>
      <c r="D26">
        <v>0</v>
      </c>
      <c r="E26">
        <v>20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7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99</v>
      </c>
      <c r="AI26">
        <f t="shared" si="2"/>
        <v>0</v>
      </c>
      <c r="AJ26" s="19">
        <f t="shared" si="3"/>
        <v>99</v>
      </c>
      <c r="AK26">
        <f t="shared" si="4"/>
        <v>18</v>
      </c>
      <c r="AL26" s="19">
        <f t="shared" si="5"/>
        <v>36</v>
      </c>
      <c r="AM26">
        <f t="shared" si="6"/>
        <v>0</v>
      </c>
      <c r="AN26" s="19">
        <f t="shared" si="7"/>
        <v>60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24</v>
      </c>
      <c r="BC26">
        <f t="shared" si="22"/>
        <v>7</v>
      </c>
      <c r="BD26" s="19">
        <f t="shared" si="23"/>
        <v>7</v>
      </c>
      <c r="BF26" s="130">
        <v>11</v>
      </c>
      <c r="BG26">
        <f t="shared" si="24"/>
        <v>13</v>
      </c>
      <c r="BH26">
        <f t="shared" si="25"/>
        <v>23</v>
      </c>
      <c r="BI26">
        <f t="shared" si="26"/>
        <v>13</v>
      </c>
      <c r="BJ26">
        <f t="shared" si="27"/>
        <v>10</v>
      </c>
      <c r="BK26">
        <f t="shared" si="28"/>
        <v>16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4</v>
      </c>
      <c r="BR26">
        <f t="shared" si="35"/>
        <v>62</v>
      </c>
    </row>
    <row r="27" spans="1:70" ht="13.25" x14ac:dyDescent="0.65">
      <c r="A27" s="35">
        <v>8</v>
      </c>
      <c r="B27">
        <v>18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13</v>
      </c>
      <c r="M27">
        <v>11</v>
      </c>
      <c r="N27" s="27"/>
      <c r="O27" s="8"/>
      <c r="S27" s="13"/>
      <c r="AF27" s="130">
        <f t="shared" si="0"/>
        <v>21</v>
      </c>
      <c r="AG27">
        <f t="shared" si="0"/>
        <v>179</v>
      </c>
      <c r="AH27" s="19">
        <f t="shared" si="1"/>
        <v>229</v>
      </c>
      <c r="AI27">
        <f t="shared" si="2"/>
        <v>10</v>
      </c>
      <c r="AJ27" s="19">
        <f t="shared" si="3"/>
        <v>104</v>
      </c>
      <c r="AK27">
        <f t="shared" si="4"/>
        <v>0</v>
      </c>
      <c r="AL27" s="19">
        <f t="shared" si="5"/>
        <v>36</v>
      </c>
      <c r="AM27">
        <f t="shared" si="6"/>
        <v>0</v>
      </c>
      <c r="AN27" s="19">
        <f t="shared" si="7"/>
        <v>2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5</v>
      </c>
      <c r="BB27" s="19">
        <f t="shared" si="21"/>
        <v>5</v>
      </c>
      <c r="BC27">
        <f t="shared" si="22"/>
        <v>0</v>
      </c>
      <c r="BD27" s="19">
        <f t="shared" si="23"/>
        <v>7</v>
      </c>
      <c r="BF27" s="130">
        <v>12</v>
      </c>
      <c r="BG27">
        <f t="shared" si="24"/>
        <v>53</v>
      </c>
      <c r="BH27">
        <f t="shared" si="25"/>
        <v>71</v>
      </c>
      <c r="BI27">
        <f t="shared" si="26"/>
        <v>15</v>
      </c>
      <c r="BJ27">
        <f t="shared" si="27"/>
        <v>89</v>
      </c>
      <c r="BK27">
        <f t="shared" si="28"/>
        <v>16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8</v>
      </c>
      <c r="BR27">
        <f t="shared" si="35"/>
        <v>54</v>
      </c>
    </row>
    <row r="28" spans="1:70" ht="13.25" x14ac:dyDescent="0.65">
      <c r="A28" s="35">
        <v>9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</v>
      </c>
      <c r="M28">
        <v>16</v>
      </c>
      <c r="N28" s="27"/>
      <c r="O28" s="8"/>
      <c r="S28" s="13"/>
      <c r="AF28" s="130">
        <f t="shared" si="0"/>
        <v>22</v>
      </c>
      <c r="AG28">
        <f t="shared" si="0"/>
        <v>0</v>
      </c>
      <c r="AH28" s="19">
        <f t="shared" si="1"/>
        <v>179</v>
      </c>
      <c r="AI28">
        <f t="shared" si="2"/>
        <v>22</v>
      </c>
      <c r="AJ28" s="19">
        <f t="shared" si="3"/>
        <v>32</v>
      </c>
      <c r="AK28">
        <f t="shared" si="4"/>
        <v>3</v>
      </c>
      <c r="AL28" s="19">
        <f t="shared" si="5"/>
        <v>21</v>
      </c>
      <c r="AM28">
        <f t="shared" si="6"/>
        <v>9</v>
      </c>
      <c r="AN28" s="19">
        <f t="shared" si="7"/>
        <v>9</v>
      </c>
      <c r="AO28">
        <f t="shared" si="8"/>
        <v>0</v>
      </c>
      <c r="AP28" s="19">
        <f t="shared" si="9"/>
        <v>0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21</v>
      </c>
      <c r="BB28" s="19">
        <f t="shared" si="21"/>
        <v>26</v>
      </c>
      <c r="BC28">
        <f t="shared" si="22"/>
        <v>39</v>
      </c>
      <c r="BD28" s="19">
        <f t="shared" si="23"/>
        <v>46</v>
      </c>
      <c r="BF28" s="130">
        <v>13</v>
      </c>
      <c r="BG28">
        <f t="shared" si="24"/>
        <v>140</v>
      </c>
      <c r="BH28">
        <f t="shared" si="25"/>
        <v>71</v>
      </c>
      <c r="BI28">
        <f t="shared" si="26"/>
        <v>15</v>
      </c>
      <c r="BJ28">
        <f t="shared" si="27"/>
        <v>129</v>
      </c>
      <c r="BK28">
        <f t="shared" si="28"/>
        <v>0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8</v>
      </c>
      <c r="BR28">
        <f t="shared" si="35"/>
        <v>90</v>
      </c>
    </row>
    <row r="29" spans="1:70" ht="13.25" x14ac:dyDescent="0.65">
      <c r="A29" s="35">
        <v>10</v>
      </c>
      <c r="B29">
        <v>13</v>
      </c>
      <c r="C29">
        <v>0</v>
      </c>
      <c r="D29">
        <v>0</v>
      </c>
      <c r="E29">
        <v>0</v>
      </c>
      <c r="F29">
        <v>16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11</v>
      </c>
      <c r="N29" s="27"/>
      <c r="O29" s="8"/>
      <c r="S29" s="13"/>
      <c r="AF29" s="130">
        <f t="shared" si="0"/>
        <v>23</v>
      </c>
      <c r="AG29">
        <f t="shared" si="0"/>
        <v>17</v>
      </c>
      <c r="AH29" s="19">
        <f t="shared" si="1"/>
        <v>196</v>
      </c>
      <c r="AI29">
        <f t="shared" si="2"/>
        <v>0</v>
      </c>
      <c r="AJ29" s="19">
        <f t="shared" si="3"/>
        <v>32</v>
      </c>
      <c r="AK29">
        <f t="shared" si="4"/>
        <v>0</v>
      </c>
      <c r="AL29" s="19">
        <f t="shared" si="5"/>
        <v>3</v>
      </c>
      <c r="AM29">
        <f t="shared" si="6"/>
        <v>7</v>
      </c>
      <c r="AN29" s="19">
        <f t="shared" si="7"/>
        <v>16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26</v>
      </c>
      <c r="BC29">
        <f t="shared" si="22"/>
        <v>0</v>
      </c>
      <c r="BD29" s="19">
        <f t="shared" si="23"/>
        <v>39</v>
      </c>
      <c r="BF29" s="130">
        <v>14</v>
      </c>
      <c r="BG29">
        <f t="shared" si="24"/>
        <v>164</v>
      </c>
      <c r="BH29">
        <f t="shared" si="25"/>
        <v>50</v>
      </c>
      <c r="BI29">
        <f t="shared" si="26"/>
        <v>2</v>
      </c>
      <c r="BJ29">
        <f t="shared" si="27"/>
        <v>125</v>
      </c>
      <c r="BK29">
        <f t="shared" si="28"/>
        <v>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27</v>
      </c>
      <c r="BR29">
        <f t="shared" si="35"/>
        <v>81</v>
      </c>
    </row>
    <row r="30" spans="1:70" ht="13.25" x14ac:dyDescent="0.65">
      <c r="A30" s="73">
        <v>11</v>
      </c>
      <c r="B30">
        <v>0</v>
      </c>
      <c r="C30">
        <v>23</v>
      </c>
      <c r="D30">
        <v>13</v>
      </c>
      <c r="E30">
        <v>10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35</v>
      </c>
      <c r="N30" s="27"/>
      <c r="O30" s="8"/>
      <c r="S30" s="13"/>
      <c r="AF30" s="130">
        <f t="shared" si="0"/>
        <v>24</v>
      </c>
      <c r="AG30">
        <f t="shared" si="0"/>
        <v>18</v>
      </c>
      <c r="AH30" s="19">
        <f t="shared" si="1"/>
        <v>35</v>
      </c>
      <c r="AI30">
        <f t="shared" si="2"/>
        <v>0</v>
      </c>
      <c r="AJ30" s="19">
        <f t="shared" si="3"/>
        <v>22</v>
      </c>
      <c r="AK30">
        <f t="shared" si="4"/>
        <v>0</v>
      </c>
      <c r="AL30" s="19">
        <f t="shared" si="5"/>
        <v>3</v>
      </c>
      <c r="AM30">
        <f t="shared" si="6"/>
        <v>5</v>
      </c>
      <c r="AN30" s="19">
        <f t="shared" si="7"/>
        <v>21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2</v>
      </c>
      <c r="BB30" s="19">
        <f t="shared" si="21"/>
        <v>23</v>
      </c>
      <c r="BC30">
        <f t="shared" si="22"/>
        <v>0</v>
      </c>
      <c r="BD30" s="19">
        <f t="shared" si="23"/>
        <v>39</v>
      </c>
      <c r="BF30" s="130">
        <v>15</v>
      </c>
      <c r="BG30">
        <f t="shared" si="24"/>
        <v>124</v>
      </c>
      <c r="BH30">
        <f t="shared" si="25"/>
        <v>18</v>
      </c>
      <c r="BI30">
        <f t="shared" si="26"/>
        <v>0</v>
      </c>
      <c r="BJ30">
        <f t="shared" si="27"/>
        <v>46</v>
      </c>
      <c r="BK30">
        <f t="shared" si="28"/>
        <v>0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19</v>
      </c>
      <c r="BR30">
        <f t="shared" si="35"/>
        <v>102</v>
      </c>
    </row>
    <row r="31" spans="1:70" ht="13.25" x14ac:dyDescent="0.65">
      <c r="A31" s="35">
        <v>12</v>
      </c>
      <c r="B31">
        <v>40</v>
      </c>
      <c r="C31">
        <v>48</v>
      </c>
      <c r="D31">
        <v>2</v>
      </c>
      <c r="E31">
        <v>79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8</v>
      </c>
      <c r="M31">
        <v>8</v>
      </c>
      <c r="N31" s="27"/>
      <c r="O31" s="8"/>
      <c r="S31" s="13"/>
      <c r="AF31" s="130">
        <f t="shared" si="0"/>
        <v>25</v>
      </c>
      <c r="AG31">
        <f t="shared" si="0"/>
        <v>24</v>
      </c>
      <c r="AH31" s="19">
        <f t="shared" si="1"/>
        <v>59</v>
      </c>
      <c r="AI31">
        <f t="shared" si="2"/>
        <v>0</v>
      </c>
      <c r="AJ31" s="19">
        <f t="shared" si="3"/>
        <v>0</v>
      </c>
      <c r="AK31">
        <f t="shared" si="4"/>
        <v>0</v>
      </c>
      <c r="AL31" s="19">
        <f t="shared" si="5"/>
        <v>0</v>
      </c>
      <c r="AM31">
        <f t="shared" si="6"/>
        <v>6</v>
      </c>
      <c r="AN31" s="19">
        <f t="shared" si="7"/>
        <v>18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10</v>
      </c>
      <c r="AZ31" s="19">
        <f t="shared" si="19"/>
        <v>10</v>
      </c>
      <c r="BA31">
        <f t="shared" si="20"/>
        <v>18</v>
      </c>
      <c r="BB31" s="19">
        <f t="shared" si="21"/>
        <v>20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24</v>
      </c>
      <c r="BH31">
        <f t="shared" si="25"/>
        <v>26</v>
      </c>
      <c r="BI31">
        <f t="shared" si="26"/>
        <v>100</v>
      </c>
      <c r="BJ31">
        <f t="shared" si="27"/>
        <v>31</v>
      </c>
      <c r="BK31">
        <f t="shared" si="28"/>
        <v>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19</v>
      </c>
      <c r="BR31">
        <f t="shared" si="35"/>
        <v>55</v>
      </c>
    </row>
    <row r="32" spans="1:70" ht="13.25" x14ac:dyDescent="0.65">
      <c r="A32" s="35">
        <v>13</v>
      </c>
      <c r="B32">
        <v>100</v>
      </c>
      <c r="C32">
        <v>0</v>
      </c>
      <c r="D32">
        <v>0</v>
      </c>
      <c r="E32">
        <v>40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47</v>
      </c>
      <c r="N32" s="27"/>
      <c r="O32" s="8"/>
      <c r="S32" s="13"/>
      <c r="AF32" s="130">
        <f t="shared" si="0"/>
        <v>26</v>
      </c>
      <c r="AG32">
        <f t="shared" si="0"/>
        <v>12</v>
      </c>
      <c r="AH32" s="19">
        <f t="shared" si="1"/>
        <v>54</v>
      </c>
      <c r="AI32">
        <f t="shared" si="2"/>
        <v>0</v>
      </c>
      <c r="AJ32" s="19">
        <f t="shared" si="3"/>
        <v>0</v>
      </c>
      <c r="AK32">
        <f t="shared" si="4"/>
        <v>0</v>
      </c>
      <c r="AL32" s="19">
        <f t="shared" si="5"/>
        <v>0</v>
      </c>
      <c r="AM32">
        <f t="shared" si="6"/>
        <v>2</v>
      </c>
      <c r="AN32" s="19">
        <f t="shared" si="7"/>
        <v>13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1</v>
      </c>
      <c r="AZ32" s="19">
        <f t="shared" si="19"/>
        <v>11</v>
      </c>
      <c r="BA32">
        <f t="shared" si="20"/>
        <v>3</v>
      </c>
      <c r="BB32" s="19">
        <f t="shared" si="21"/>
        <v>23</v>
      </c>
      <c r="BC32">
        <f t="shared" si="22"/>
        <v>11</v>
      </c>
      <c r="BD32" s="19">
        <f t="shared" si="23"/>
        <v>11</v>
      </c>
      <c r="BF32" s="130">
        <v>17</v>
      </c>
      <c r="BG32">
        <f t="shared" si="24"/>
        <v>0</v>
      </c>
      <c r="BH32">
        <f t="shared" si="25"/>
        <v>41</v>
      </c>
      <c r="BI32">
        <f t="shared" si="26"/>
        <v>142</v>
      </c>
      <c r="BJ32">
        <f t="shared" si="27"/>
        <v>34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8</v>
      </c>
      <c r="BQ32">
        <f t="shared" si="34"/>
        <v>13</v>
      </c>
      <c r="BR32">
        <f t="shared" si="35"/>
        <v>29</v>
      </c>
    </row>
    <row r="33" spans="1:70" ht="13.25" x14ac:dyDescent="0.65">
      <c r="A33" s="35">
        <v>14</v>
      </c>
      <c r="B33">
        <v>24</v>
      </c>
      <c r="C33">
        <v>2</v>
      </c>
      <c r="D33">
        <v>0</v>
      </c>
      <c r="E33">
        <v>6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19</v>
      </c>
      <c r="M33">
        <v>26</v>
      </c>
      <c r="N33" s="27"/>
      <c r="O33" s="8"/>
      <c r="S33" s="13"/>
      <c r="AF33" s="130">
        <f t="shared" si="0"/>
        <v>27</v>
      </c>
      <c r="AG33">
        <f t="shared" si="0"/>
        <v>26</v>
      </c>
      <c r="AH33" s="19">
        <f t="shared" si="1"/>
        <v>62</v>
      </c>
      <c r="AI33">
        <f t="shared" si="2"/>
        <v>82</v>
      </c>
      <c r="AJ33" s="19">
        <f t="shared" si="3"/>
        <v>82</v>
      </c>
      <c r="AK33">
        <f t="shared" si="4"/>
        <v>0</v>
      </c>
      <c r="AL33" s="19">
        <f t="shared" si="5"/>
        <v>0</v>
      </c>
      <c r="AM33">
        <f t="shared" si="6"/>
        <v>0</v>
      </c>
      <c r="AN33" s="19">
        <f t="shared" si="7"/>
        <v>8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11</v>
      </c>
      <c r="BA33">
        <f t="shared" si="20"/>
        <v>0</v>
      </c>
      <c r="BB33" s="19">
        <f t="shared" si="21"/>
        <v>21</v>
      </c>
      <c r="BC33">
        <f t="shared" si="22"/>
        <v>0</v>
      </c>
      <c r="BD33" s="19">
        <f t="shared" si="23"/>
        <v>11</v>
      </c>
      <c r="BF33" s="130">
        <v>18</v>
      </c>
      <c r="BG33">
        <f t="shared" si="24"/>
        <v>49</v>
      </c>
      <c r="BH33">
        <f t="shared" si="25"/>
        <v>30</v>
      </c>
      <c r="BI33">
        <f t="shared" si="26"/>
        <v>142</v>
      </c>
      <c r="BJ33">
        <f t="shared" si="27"/>
        <v>92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8</v>
      </c>
      <c r="BQ33">
        <f t="shared" si="34"/>
        <v>37</v>
      </c>
      <c r="BR33">
        <f t="shared" si="35"/>
        <v>0</v>
      </c>
    </row>
    <row r="34" spans="1:70" ht="13.25" x14ac:dyDescent="0.65">
      <c r="A34" s="35">
        <v>15</v>
      </c>
      <c r="B34">
        <v>0</v>
      </c>
      <c r="C34">
        <v>16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29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38</v>
      </c>
      <c r="AI34">
        <f t="shared" si="2"/>
        <v>5</v>
      </c>
      <c r="AJ34" s="19">
        <f t="shared" si="3"/>
        <v>87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2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1</v>
      </c>
      <c r="BA34">
        <f t="shared" si="20"/>
        <v>0</v>
      </c>
      <c r="BB34" s="19">
        <f t="shared" si="21"/>
        <v>3</v>
      </c>
      <c r="BC34">
        <f t="shared" si="22"/>
        <v>48</v>
      </c>
      <c r="BD34" s="19">
        <f t="shared" si="23"/>
        <v>59</v>
      </c>
      <c r="BF34" s="130">
        <v>19</v>
      </c>
      <c r="BG34">
        <f t="shared" si="24"/>
        <v>99</v>
      </c>
      <c r="BH34">
        <f t="shared" si="25"/>
        <v>116</v>
      </c>
      <c r="BI34">
        <f t="shared" si="26"/>
        <v>60</v>
      </c>
      <c r="BJ34">
        <f t="shared" si="27"/>
        <v>69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8</v>
      </c>
      <c r="BQ34">
        <f t="shared" si="34"/>
        <v>37</v>
      </c>
      <c r="BR34">
        <f t="shared" si="35"/>
        <v>0</v>
      </c>
    </row>
    <row r="35" spans="1:70" ht="13.25" x14ac:dyDescent="0.65">
      <c r="A35" s="73">
        <v>16</v>
      </c>
      <c r="B35">
        <v>0</v>
      </c>
      <c r="C35">
        <v>8</v>
      </c>
      <c r="D35">
        <v>100</v>
      </c>
      <c r="E35">
        <v>25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26</v>
      </c>
      <c r="AI35" s="204"/>
      <c r="AJ35" s="205"/>
      <c r="AK35">
        <f t="shared" si="4"/>
        <v>0</v>
      </c>
      <c r="AL35" s="19">
        <f t="shared" si="5"/>
        <v>0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0</v>
      </c>
      <c r="BB35" s="19">
        <f t="shared" si="21"/>
        <v>0</v>
      </c>
      <c r="BC35">
        <f t="shared" si="22"/>
        <v>8</v>
      </c>
      <c r="BD35" s="19">
        <f t="shared" si="23"/>
        <v>56</v>
      </c>
      <c r="BF35" s="130">
        <v>20</v>
      </c>
      <c r="BG35">
        <f t="shared" si="24"/>
        <v>99</v>
      </c>
      <c r="BH35">
        <f t="shared" si="25"/>
        <v>99</v>
      </c>
      <c r="BI35">
        <f t="shared" si="26"/>
        <v>36</v>
      </c>
      <c r="BJ35">
        <f t="shared" si="27"/>
        <v>60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24</v>
      </c>
      <c r="BR35">
        <f t="shared" si="35"/>
        <v>7</v>
      </c>
    </row>
    <row r="36" spans="1:70" ht="13.25" x14ac:dyDescent="0.65">
      <c r="A36" s="35">
        <v>17</v>
      </c>
      <c r="B36">
        <v>0</v>
      </c>
      <c r="C36">
        <v>17</v>
      </c>
      <c r="D36">
        <v>42</v>
      </c>
      <c r="E36">
        <v>9</v>
      </c>
      <c r="F36">
        <v>0</v>
      </c>
      <c r="G36">
        <v>0</v>
      </c>
      <c r="H36">
        <v>0</v>
      </c>
      <c r="I36">
        <v>0</v>
      </c>
      <c r="J36">
        <v>0</v>
      </c>
      <c r="K36">
        <v>8</v>
      </c>
      <c r="L36">
        <v>13</v>
      </c>
      <c r="M36">
        <v>0</v>
      </c>
      <c r="N36" s="27"/>
      <c r="O36" s="8"/>
      <c r="S36" s="13"/>
      <c r="AF36" s="130">
        <f t="shared" si="0"/>
        <v>30</v>
      </c>
      <c r="AG36">
        <f t="shared" si="0"/>
        <v>12</v>
      </c>
      <c r="AH36" s="19">
        <f t="shared" si="1"/>
        <v>12</v>
      </c>
      <c r="AI36" s="204"/>
      <c r="AJ36" s="205"/>
      <c r="AK36">
        <f t="shared" si="4"/>
        <v>0</v>
      </c>
      <c r="AL36" s="19">
        <f t="shared" si="5"/>
        <v>0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1</v>
      </c>
      <c r="AZ36" s="19">
        <f t="shared" si="19"/>
        <v>1</v>
      </c>
      <c r="BA36">
        <f t="shared" si="20"/>
        <v>0</v>
      </c>
      <c r="BB36" s="19">
        <f t="shared" si="21"/>
        <v>0</v>
      </c>
      <c r="BC36">
        <f t="shared" si="22"/>
        <v>38</v>
      </c>
      <c r="BD36" s="19">
        <f t="shared" si="23"/>
        <v>94</v>
      </c>
      <c r="BF36" s="130">
        <v>21</v>
      </c>
      <c r="BG36">
        <f t="shared" si="24"/>
        <v>229</v>
      </c>
      <c r="BH36">
        <f t="shared" si="25"/>
        <v>104</v>
      </c>
      <c r="BI36">
        <f t="shared" si="26"/>
        <v>36</v>
      </c>
      <c r="BJ36">
        <f t="shared" si="27"/>
        <v>2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5</v>
      </c>
      <c r="BR36">
        <f t="shared" si="35"/>
        <v>7</v>
      </c>
    </row>
    <row r="37" spans="1:70" ht="13.25" x14ac:dyDescent="0.65">
      <c r="A37" s="35">
        <v>18</v>
      </c>
      <c r="B37">
        <v>49</v>
      </c>
      <c r="C37">
        <v>5</v>
      </c>
      <c r="D37">
        <v>0</v>
      </c>
      <c r="E37">
        <v>58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24</v>
      </c>
      <c r="M37">
        <v>0</v>
      </c>
      <c r="N37" s="27"/>
      <c r="O37" s="8"/>
      <c r="S37" s="13"/>
      <c r="AF37" s="130">
        <f t="shared" si="0"/>
        <v>31</v>
      </c>
      <c r="AG37">
        <f t="shared" si="0"/>
        <v>6</v>
      </c>
      <c r="AH37" s="19">
        <f t="shared" si="1"/>
        <v>18</v>
      </c>
      <c r="AI37" s="204"/>
      <c r="AJ37" s="205"/>
      <c r="AK37">
        <f t="shared" si="4"/>
        <v>13</v>
      </c>
      <c r="AL37" s="19">
        <f t="shared" si="5"/>
        <v>13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1</v>
      </c>
      <c r="BA37" s="204"/>
      <c r="BB37" s="205"/>
      <c r="BC37">
        <f t="shared" si="22"/>
        <v>2</v>
      </c>
      <c r="BD37" s="19">
        <f t="shared" si="23"/>
        <v>48</v>
      </c>
      <c r="BF37" s="130">
        <v>22</v>
      </c>
      <c r="BG37">
        <f t="shared" si="24"/>
        <v>179</v>
      </c>
      <c r="BH37">
        <f t="shared" si="25"/>
        <v>32</v>
      </c>
      <c r="BI37">
        <f t="shared" si="26"/>
        <v>21</v>
      </c>
      <c r="BJ37">
        <f t="shared" si="27"/>
        <v>9</v>
      </c>
      <c r="BK37">
        <f t="shared" si="28"/>
        <v>0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26</v>
      </c>
      <c r="BR37">
        <f t="shared" si="35"/>
        <v>46</v>
      </c>
    </row>
    <row r="38" spans="1:70" ht="13.25" x14ac:dyDescent="0.65">
      <c r="A38" s="35">
        <v>19</v>
      </c>
      <c r="B38">
        <v>50</v>
      </c>
      <c r="C38">
        <v>94</v>
      </c>
      <c r="D38">
        <v>18</v>
      </c>
      <c r="E38">
        <v>2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196</v>
      </c>
      <c r="BH38">
        <f t="shared" si="25"/>
        <v>32</v>
      </c>
      <c r="BI38">
        <f t="shared" si="26"/>
        <v>3</v>
      </c>
      <c r="BJ38">
        <f t="shared" si="27"/>
        <v>16</v>
      </c>
      <c r="BK38">
        <f t="shared" si="28"/>
        <v>0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26</v>
      </c>
      <c r="BR38">
        <f t="shared" si="35"/>
        <v>39</v>
      </c>
    </row>
    <row r="39" spans="1:70" ht="13.25" x14ac:dyDescent="0.65">
      <c r="A39" s="35">
        <v>20</v>
      </c>
      <c r="B39">
        <v>0</v>
      </c>
      <c r="C39">
        <v>0</v>
      </c>
      <c r="D39">
        <v>18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7</v>
      </c>
      <c r="N39" s="27"/>
      <c r="O39" s="8"/>
      <c r="S39" s="13"/>
      <c r="AF39" t="s">
        <v>132</v>
      </c>
      <c r="AG39">
        <f>SUM(AG7:AG37)</f>
        <v>746</v>
      </c>
      <c r="AI39">
        <f>SUM(AI7:AI37)</f>
        <v>525</v>
      </c>
      <c r="AK39">
        <f>SUM(AK7:AK37)</f>
        <v>275</v>
      </c>
      <c r="AM39">
        <f>SUM(AM7:AM37)</f>
        <v>381</v>
      </c>
      <c r="AO39">
        <f>SUM(AO7:AO37)</f>
        <v>48</v>
      </c>
      <c r="AQ39">
        <f>SUM(AQ7:AQ37)</f>
        <v>0</v>
      </c>
      <c r="AS39">
        <f>SUM(AS7:AS37)</f>
        <v>0</v>
      </c>
      <c r="AU39">
        <f>SUM(AU7:AU37)</f>
        <v>0</v>
      </c>
      <c r="AW39">
        <f>SUM(AW7:AW37)</f>
        <v>0</v>
      </c>
      <c r="AY39">
        <f>SUM(AY7:AY37)</f>
        <v>20</v>
      </c>
      <c r="BA39">
        <f>SUM(BA7:BA37)</f>
        <v>153</v>
      </c>
      <c r="BC39">
        <f>SUM(BC7:BC37)</f>
        <v>388</v>
      </c>
      <c r="BE39" s="206">
        <f>SUM(AG39:BD39)</f>
        <v>2536</v>
      </c>
      <c r="BF39" s="130">
        <v>24</v>
      </c>
      <c r="BG39">
        <f t="shared" si="24"/>
        <v>35</v>
      </c>
      <c r="BH39">
        <f t="shared" si="25"/>
        <v>22</v>
      </c>
      <c r="BI39">
        <f t="shared" si="26"/>
        <v>3</v>
      </c>
      <c r="BJ39">
        <f t="shared" si="27"/>
        <v>21</v>
      </c>
      <c r="BK39">
        <f t="shared" si="28"/>
        <v>0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23</v>
      </c>
      <c r="BR39">
        <f t="shared" si="35"/>
        <v>39</v>
      </c>
    </row>
    <row r="40" spans="1:70" ht="13.25" x14ac:dyDescent="0.65">
      <c r="A40" s="73">
        <v>21</v>
      </c>
      <c r="B40">
        <v>179</v>
      </c>
      <c r="C40">
        <v>10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5</v>
      </c>
      <c r="M40">
        <v>0</v>
      </c>
      <c r="N40" s="27"/>
      <c r="O40" s="8"/>
      <c r="S40" s="13"/>
      <c r="AF40" t="s">
        <v>133</v>
      </c>
      <c r="AG40">
        <f t="shared" ref="AG40:BD40" si="36">MAX(AG7:AG37)</f>
        <v>179</v>
      </c>
      <c r="AH40" s="19">
        <f t="shared" si="36"/>
        <v>229</v>
      </c>
      <c r="AI40">
        <f t="shared" si="36"/>
        <v>94</v>
      </c>
      <c r="AJ40" s="19">
        <f t="shared" si="36"/>
        <v>171</v>
      </c>
      <c r="AK40">
        <f t="shared" si="36"/>
        <v>100</v>
      </c>
      <c r="AL40" s="19">
        <f t="shared" si="36"/>
        <v>142</v>
      </c>
      <c r="AM40">
        <f t="shared" si="36"/>
        <v>87</v>
      </c>
      <c r="AN40" s="19">
        <f t="shared" si="36"/>
        <v>129</v>
      </c>
      <c r="AO40">
        <f t="shared" si="36"/>
        <v>18</v>
      </c>
      <c r="AP40" s="19">
        <f t="shared" si="36"/>
        <v>32</v>
      </c>
      <c r="AQ40">
        <f t="shared" si="36"/>
        <v>0</v>
      </c>
      <c r="AR40" s="19">
        <f t="shared" si="36"/>
        <v>0</v>
      </c>
      <c r="AS40">
        <f t="shared" si="36"/>
        <v>0</v>
      </c>
      <c r="AT40" s="19">
        <f t="shared" si="36"/>
        <v>0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10</v>
      </c>
      <c r="AZ40" s="19">
        <f t="shared" si="36"/>
        <v>11</v>
      </c>
      <c r="BA40">
        <f t="shared" si="36"/>
        <v>24</v>
      </c>
      <c r="BB40" s="19">
        <f t="shared" si="36"/>
        <v>37</v>
      </c>
      <c r="BC40">
        <f t="shared" si="36"/>
        <v>48</v>
      </c>
      <c r="BD40" s="19">
        <f t="shared" si="36"/>
        <v>102</v>
      </c>
      <c r="BF40" s="130">
        <v>25</v>
      </c>
      <c r="BG40">
        <f t="shared" si="24"/>
        <v>59</v>
      </c>
      <c r="BH40">
        <f t="shared" si="25"/>
        <v>0</v>
      </c>
      <c r="BI40">
        <f t="shared" si="26"/>
        <v>0</v>
      </c>
      <c r="BJ40">
        <f t="shared" si="27"/>
        <v>18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10</v>
      </c>
      <c r="BQ40">
        <f t="shared" si="34"/>
        <v>20</v>
      </c>
      <c r="BR40">
        <f t="shared" si="35"/>
        <v>0</v>
      </c>
    </row>
    <row r="41" spans="1:70" ht="13.25" x14ac:dyDescent="0.65">
      <c r="A41" s="35">
        <v>22</v>
      </c>
      <c r="B41">
        <v>0</v>
      </c>
      <c r="C41">
        <v>22</v>
      </c>
      <c r="D41">
        <v>3</v>
      </c>
      <c r="E41">
        <v>9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</v>
      </c>
      <c r="M41">
        <v>39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54</v>
      </c>
      <c r="BH41">
        <f t="shared" si="25"/>
        <v>0</v>
      </c>
      <c r="BI41">
        <f t="shared" si="26"/>
        <v>0</v>
      </c>
      <c r="BJ41">
        <f t="shared" si="27"/>
        <v>13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11</v>
      </c>
      <c r="BQ41">
        <f t="shared" si="34"/>
        <v>23</v>
      </c>
      <c r="BR41">
        <f t="shared" si="35"/>
        <v>11</v>
      </c>
    </row>
    <row r="42" spans="1:70" ht="13.25" x14ac:dyDescent="0.65">
      <c r="A42" s="35">
        <v>23</v>
      </c>
      <c r="B42">
        <v>17</v>
      </c>
      <c r="C42">
        <v>0</v>
      </c>
      <c r="D42">
        <v>0</v>
      </c>
      <c r="E42">
        <v>7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62</v>
      </c>
      <c r="BH42">
        <f t="shared" si="25"/>
        <v>82</v>
      </c>
      <c r="BI42">
        <f t="shared" si="26"/>
        <v>0</v>
      </c>
      <c r="BJ42">
        <f t="shared" si="27"/>
        <v>8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11</v>
      </c>
      <c r="BQ42">
        <f t="shared" si="34"/>
        <v>21</v>
      </c>
      <c r="BR42">
        <f t="shared" si="35"/>
        <v>11</v>
      </c>
    </row>
    <row r="43" spans="1:70" ht="13.25" x14ac:dyDescent="0.65">
      <c r="A43" s="35">
        <v>24</v>
      </c>
      <c r="B43">
        <v>18</v>
      </c>
      <c r="C43">
        <v>0</v>
      </c>
      <c r="D43">
        <v>0</v>
      </c>
      <c r="E43">
        <v>5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</v>
      </c>
      <c r="M43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38</v>
      </c>
      <c r="BH43">
        <f t="shared" si="25"/>
        <v>87</v>
      </c>
      <c r="BI43">
        <f t="shared" si="26"/>
        <v>0</v>
      </c>
      <c r="BJ43">
        <f t="shared" si="27"/>
        <v>2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1</v>
      </c>
      <c r="BQ43">
        <f t="shared" si="34"/>
        <v>3</v>
      </c>
      <c r="BR43">
        <f t="shared" si="35"/>
        <v>59</v>
      </c>
    </row>
    <row r="44" spans="1:70" ht="13.25" x14ac:dyDescent="0.65">
      <c r="A44" s="35">
        <v>25</v>
      </c>
      <c r="B44">
        <v>24</v>
      </c>
      <c r="C44">
        <v>0</v>
      </c>
      <c r="D44">
        <v>0</v>
      </c>
      <c r="E44">
        <v>6</v>
      </c>
      <c r="F44">
        <v>0</v>
      </c>
      <c r="G44">
        <v>0</v>
      </c>
      <c r="H44">
        <v>0</v>
      </c>
      <c r="I44">
        <v>0</v>
      </c>
      <c r="J44">
        <v>0</v>
      </c>
      <c r="K44">
        <v>10</v>
      </c>
      <c r="L44">
        <v>18</v>
      </c>
      <c r="M44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26</v>
      </c>
      <c r="BH44" s="204"/>
      <c r="BI44">
        <f t="shared" si="26"/>
        <v>0</v>
      </c>
      <c r="BJ44">
        <f t="shared" si="27"/>
        <v>0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0</v>
      </c>
      <c r="BR44">
        <f t="shared" si="35"/>
        <v>56</v>
      </c>
    </row>
    <row r="45" spans="1:70" ht="13.25" x14ac:dyDescent="0.65">
      <c r="A45" s="73">
        <v>26</v>
      </c>
      <c r="B45">
        <v>12</v>
      </c>
      <c r="C45">
        <v>0</v>
      </c>
      <c r="D45">
        <v>0</v>
      </c>
      <c r="E45">
        <v>2</v>
      </c>
      <c r="F45">
        <v>0</v>
      </c>
      <c r="G45">
        <v>0</v>
      </c>
      <c r="H45">
        <v>0</v>
      </c>
      <c r="I45">
        <v>0</v>
      </c>
      <c r="J45">
        <v>0</v>
      </c>
      <c r="K45">
        <v>1</v>
      </c>
      <c r="L45">
        <v>3</v>
      </c>
      <c r="M45">
        <v>11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12</v>
      </c>
      <c r="BH45" s="204"/>
      <c r="BI45">
        <f t="shared" si="26"/>
        <v>0</v>
      </c>
      <c r="BJ45">
        <f t="shared" si="27"/>
        <v>0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1</v>
      </c>
      <c r="BQ45">
        <f t="shared" si="34"/>
        <v>0</v>
      </c>
      <c r="BR45">
        <f t="shared" si="35"/>
        <v>94</v>
      </c>
    </row>
    <row r="46" spans="1:70" ht="13.25" x14ac:dyDescent="0.65">
      <c r="A46" s="35">
        <v>27</v>
      </c>
      <c r="B46">
        <v>26</v>
      </c>
      <c r="C46">
        <v>82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18</v>
      </c>
      <c r="BH46" s="204"/>
      <c r="BI46">
        <f t="shared" si="26"/>
        <v>13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1</v>
      </c>
      <c r="BQ46" s="204"/>
      <c r="BR46">
        <f t="shared" si="35"/>
        <v>48</v>
      </c>
    </row>
    <row r="47" spans="1:70" ht="13.25" x14ac:dyDescent="0.65">
      <c r="A47" s="35">
        <v>28</v>
      </c>
      <c r="B47">
        <v>0</v>
      </c>
      <c r="C47">
        <v>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48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8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12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38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229</v>
      </c>
      <c r="BH49">
        <f t="shared" si="37"/>
        <v>171</v>
      </c>
      <c r="BI49">
        <f t="shared" si="37"/>
        <v>142</v>
      </c>
      <c r="BJ49">
        <f t="shared" si="37"/>
        <v>129</v>
      </c>
      <c r="BK49">
        <f t="shared" si="37"/>
        <v>32</v>
      </c>
      <c r="BL49">
        <f t="shared" si="37"/>
        <v>0</v>
      </c>
      <c r="BM49">
        <f t="shared" si="37"/>
        <v>0</v>
      </c>
      <c r="BN49">
        <f t="shared" si="37"/>
        <v>0</v>
      </c>
      <c r="BO49">
        <f t="shared" si="37"/>
        <v>0</v>
      </c>
      <c r="BP49">
        <f t="shared" si="37"/>
        <v>11</v>
      </c>
      <c r="BQ49">
        <f t="shared" si="37"/>
        <v>37</v>
      </c>
      <c r="BR49">
        <f t="shared" si="37"/>
        <v>102</v>
      </c>
      <c r="BS49" s="207">
        <f>MAX(BG49:BR49)</f>
        <v>229</v>
      </c>
    </row>
    <row r="50" spans="1:71" ht="13.25" x14ac:dyDescent="0.65">
      <c r="A50" s="35">
        <v>31</v>
      </c>
      <c r="B50">
        <v>6</v>
      </c>
      <c r="D50">
        <v>13</v>
      </c>
      <c r="F50">
        <v>0</v>
      </c>
      <c r="H50">
        <v>0</v>
      </c>
      <c r="I50">
        <v>0</v>
      </c>
      <c r="K50">
        <v>0</v>
      </c>
      <c r="M50">
        <v>2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179</v>
      </c>
      <c r="C51" s="38">
        <f t="shared" si="38"/>
        <v>94</v>
      </c>
      <c r="D51" s="38">
        <f t="shared" si="38"/>
        <v>100</v>
      </c>
      <c r="E51" s="38">
        <f t="shared" si="38"/>
        <v>87</v>
      </c>
      <c r="F51" s="38">
        <f t="shared" si="38"/>
        <v>18</v>
      </c>
      <c r="G51" s="38">
        <f t="shared" si="38"/>
        <v>0</v>
      </c>
      <c r="H51" s="38">
        <f t="shared" si="38"/>
        <v>0</v>
      </c>
      <c r="I51" s="38">
        <f t="shared" si="38"/>
        <v>0</v>
      </c>
      <c r="J51" s="38">
        <f t="shared" si="38"/>
        <v>0</v>
      </c>
      <c r="K51" s="38">
        <f t="shared" si="38"/>
        <v>10</v>
      </c>
      <c r="L51" s="38">
        <f t="shared" si="38"/>
        <v>24</v>
      </c>
      <c r="M51" s="39">
        <f t="shared" si="38"/>
        <v>48</v>
      </c>
      <c r="N51" s="69">
        <f>IF($O$55&gt;$W$66,"-",IF($O$58&gt;$W$66,"-",MAX(B51:M51)))</f>
        <v>179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746</v>
      </c>
      <c r="C52" s="41">
        <f t="shared" si="39"/>
        <v>525</v>
      </c>
      <c r="D52" s="41">
        <f t="shared" si="39"/>
        <v>275</v>
      </c>
      <c r="E52" s="41">
        <f t="shared" si="39"/>
        <v>381</v>
      </c>
      <c r="F52" s="41">
        <f t="shared" si="39"/>
        <v>48</v>
      </c>
      <c r="G52" s="41">
        <f t="shared" si="39"/>
        <v>0</v>
      </c>
      <c r="H52" s="41">
        <f t="shared" si="39"/>
        <v>0</v>
      </c>
      <c r="I52" s="41">
        <f t="shared" si="39"/>
        <v>0</v>
      </c>
      <c r="J52" s="41">
        <f t="shared" si="39"/>
        <v>0</v>
      </c>
      <c r="K52" s="41">
        <f t="shared" si="39"/>
        <v>20</v>
      </c>
      <c r="L52" s="41">
        <f t="shared" si="39"/>
        <v>153</v>
      </c>
      <c r="M52" s="42">
        <f t="shared" si="39"/>
        <v>388</v>
      </c>
      <c r="N52" s="66">
        <f>IF($O$55&gt;$W$66,"-",IF($O$58&gt;$W$66,"-",SUM(B52:M52)))</f>
        <v>2536</v>
      </c>
      <c r="O52" s="16">
        <f>MAX(B20:M50)</f>
        <v>179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22</v>
      </c>
      <c r="C53" s="60">
        <f t="shared" si="40"/>
        <v>18</v>
      </c>
      <c r="D53" s="60">
        <f t="shared" si="40"/>
        <v>11</v>
      </c>
      <c r="E53" s="60">
        <f t="shared" si="40"/>
        <v>17</v>
      </c>
      <c r="F53" s="60">
        <f t="shared" si="40"/>
        <v>3</v>
      </c>
      <c r="G53" s="60">
        <f t="shared" si="40"/>
        <v>0</v>
      </c>
      <c r="H53" s="60">
        <f t="shared" si="40"/>
        <v>0</v>
      </c>
      <c r="I53" s="60">
        <f t="shared" si="40"/>
        <v>0</v>
      </c>
      <c r="J53" s="60">
        <f t="shared" si="40"/>
        <v>0</v>
      </c>
      <c r="K53" s="60">
        <f t="shared" si="40"/>
        <v>4</v>
      </c>
      <c r="L53" s="60">
        <f t="shared" si="40"/>
        <v>14</v>
      </c>
      <c r="M53" s="61">
        <f t="shared" si="40"/>
        <v>20</v>
      </c>
      <c r="N53" s="66">
        <f>IF($O$55&gt;$W$66,"-",IF($O$58&gt;$W$66,"-",SUM(B53:M53)))</f>
        <v>109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353</v>
      </c>
      <c r="C54" s="45">
        <f t="shared" si="41"/>
        <v>282</v>
      </c>
      <c r="D54" s="45">
        <f t="shared" si="41"/>
        <v>81</v>
      </c>
      <c r="E54" s="45">
        <f t="shared" si="41"/>
        <v>258</v>
      </c>
      <c r="F54" s="45">
        <f t="shared" si="41"/>
        <v>48</v>
      </c>
      <c r="G54" s="45">
        <f t="shared" si="41"/>
        <v>0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0</v>
      </c>
      <c r="L54" s="45">
        <f t="shared" si="41"/>
        <v>67</v>
      </c>
      <c r="M54" s="46">
        <f t="shared" si="41"/>
        <v>235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2536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393</v>
      </c>
      <c r="C56" s="45">
        <f t="shared" si="45"/>
        <v>243</v>
      </c>
      <c r="D56" s="45">
        <f t="shared" si="45"/>
        <v>194</v>
      </c>
      <c r="E56" s="45">
        <f t="shared" si="45"/>
        <v>123</v>
      </c>
      <c r="F56" s="45">
        <f t="shared" si="45"/>
        <v>0</v>
      </c>
      <c r="G56" s="45">
        <f t="shared" si="45"/>
        <v>0</v>
      </c>
      <c r="H56" s="45">
        <f t="shared" si="45"/>
        <v>0</v>
      </c>
      <c r="I56" s="45">
        <f t="shared" si="45"/>
        <v>0</v>
      </c>
      <c r="J56" s="45">
        <f t="shared" si="45"/>
        <v>0</v>
      </c>
      <c r="K56" s="45">
        <f t="shared" si="45"/>
        <v>20</v>
      </c>
      <c r="L56" s="45">
        <f t="shared" si="45"/>
        <v>86</v>
      </c>
      <c r="M56" s="46">
        <f t="shared" si="45"/>
        <v>153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109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746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33239</v>
      </c>
      <c r="Q69">
        <f t="shared" ref="Q69:Q99" si="49">IF(B20="-","-",B20)</f>
        <v>4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33240</v>
      </c>
      <c r="Q70">
        <f t="shared" si="49"/>
        <v>25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33241</v>
      </c>
      <c r="Q71">
        <f t="shared" si="49"/>
        <v>15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33242</v>
      </c>
      <c r="Q72">
        <f t="shared" si="49"/>
        <v>54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33243</v>
      </c>
      <c r="Q73">
        <f t="shared" si="49"/>
        <v>5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33244</v>
      </c>
      <c r="Q74">
        <f t="shared" si="49"/>
        <v>5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33245</v>
      </c>
      <c r="Q75">
        <f t="shared" si="49"/>
        <v>50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33246</v>
      </c>
      <c r="Q76">
        <f t="shared" si="49"/>
        <v>18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33247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33248</v>
      </c>
      <c r="Q78">
        <f t="shared" si="49"/>
        <v>13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33249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33250</v>
      </c>
      <c r="Q80">
        <f t="shared" si="49"/>
        <v>40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33251</v>
      </c>
      <c r="Q81">
        <f t="shared" si="49"/>
        <v>100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33252</v>
      </c>
      <c r="Q82">
        <f t="shared" si="49"/>
        <v>24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33253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33254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33255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33256</v>
      </c>
      <c r="Q86">
        <f t="shared" si="49"/>
        <v>49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33257</v>
      </c>
      <c r="Q87">
        <f t="shared" si="49"/>
        <v>50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33258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33259</v>
      </c>
      <c r="Q89">
        <f t="shared" si="49"/>
        <v>179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33260</v>
      </c>
      <c r="Q90">
        <f t="shared" si="49"/>
        <v>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33261</v>
      </c>
      <c r="Q91">
        <f t="shared" si="49"/>
        <v>17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33262</v>
      </c>
      <c r="Q92">
        <f t="shared" si="49"/>
        <v>18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33263</v>
      </c>
      <c r="Q93">
        <f t="shared" si="49"/>
        <v>24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33264</v>
      </c>
      <c r="Q94">
        <f t="shared" si="49"/>
        <v>12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33265</v>
      </c>
      <c r="Q95">
        <f t="shared" si="49"/>
        <v>26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33266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33267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33268</v>
      </c>
      <c r="Q98">
        <f t="shared" si="49"/>
        <v>12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33269</v>
      </c>
      <c r="Q99">
        <f t="shared" si="49"/>
        <v>6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33270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33271</v>
      </c>
      <c r="Q101">
        <f t="shared" si="52"/>
        <v>8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33272</v>
      </c>
      <c r="Q102">
        <f t="shared" si="52"/>
        <v>4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33273</v>
      </c>
      <c r="Q103">
        <f t="shared" si="52"/>
        <v>72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33274</v>
      </c>
      <c r="Q104">
        <f t="shared" si="52"/>
        <v>16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33275</v>
      </c>
      <c r="Q105">
        <f t="shared" si="52"/>
        <v>83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33276</v>
      </c>
      <c r="Q106">
        <f t="shared" si="52"/>
        <v>10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33277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33278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33279</v>
      </c>
      <c r="Q109">
        <f t="shared" si="52"/>
        <v>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33280</v>
      </c>
      <c r="Q110">
        <f t="shared" si="52"/>
        <v>23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33281</v>
      </c>
      <c r="Q111">
        <f t="shared" si="52"/>
        <v>48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33282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33283</v>
      </c>
      <c r="Q113">
        <f t="shared" si="52"/>
        <v>2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33284</v>
      </c>
      <c r="Q114">
        <f t="shared" si="52"/>
        <v>16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33285</v>
      </c>
      <c r="Q115">
        <f t="shared" si="52"/>
        <v>8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33286</v>
      </c>
      <c r="Q116">
        <f t="shared" si="52"/>
        <v>17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33287</v>
      </c>
      <c r="Q117">
        <f t="shared" si="52"/>
        <v>5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33288</v>
      </c>
      <c r="Q118">
        <f t="shared" si="52"/>
        <v>94</v>
      </c>
      <c r="R118">
        <f t="shared" si="50"/>
        <v>0</v>
      </c>
    </row>
    <row r="119" spans="1:18" x14ac:dyDescent="0.6">
      <c r="O119" s="8"/>
      <c r="P119" s="9">
        <f t="shared" si="51"/>
        <v>33289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33290</v>
      </c>
      <c r="Q120">
        <f t="shared" si="52"/>
        <v>10</v>
      </c>
      <c r="R120">
        <f t="shared" si="50"/>
        <v>0</v>
      </c>
    </row>
    <row r="121" spans="1:18" x14ac:dyDescent="0.6">
      <c r="O121" s="8"/>
      <c r="P121" s="9">
        <f t="shared" si="51"/>
        <v>33291</v>
      </c>
      <c r="Q121">
        <f t="shared" si="52"/>
        <v>22</v>
      </c>
      <c r="R121">
        <f t="shared" si="50"/>
        <v>0</v>
      </c>
    </row>
    <row r="122" spans="1:18" x14ac:dyDescent="0.6">
      <c r="O122" s="8"/>
      <c r="P122" s="9">
        <f t="shared" si="51"/>
        <v>33292</v>
      </c>
      <c r="Q122">
        <f t="shared" si="52"/>
        <v>0</v>
      </c>
      <c r="R122">
        <f t="shared" si="50"/>
        <v>0</v>
      </c>
    </row>
    <row r="123" spans="1:18" x14ac:dyDescent="0.6">
      <c r="O123" s="8"/>
      <c r="P123" s="9">
        <f t="shared" si="51"/>
        <v>33293</v>
      </c>
      <c r="Q123">
        <f t="shared" si="52"/>
        <v>0</v>
      </c>
      <c r="R123">
        <f t="shared" si="50"/>
        <v>0</v>
      </c>
    </row>
    <row r="124" spans="1:18" x14ac:dyDescent="0.6">
      <c r="O124" s="8"/>
      <c r="P124" s="9">
        <f t="shared" si="51"/>
        <v>33294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33295</v>
      </c>
      <c r="Q125">
        <f t="shared" si="52"/>
        <v>0</v>
      </c>
      <c r="R125">
        <f t="shared" si="50"/>
        <v>0</v>
      </c>
    </row>
    <row r="126" spans="1:18" x14ac:dyDescent="0.6">
      <c r="O126" s="8"/>
      <c r="P126" s="9">
        <f t="shared" si="51"/>
        <v>33296</v>
      </c>
      <c r="Q126">
        <f t="shared" si="52"/>
        <v>82</v>
      </c>
      <c r="R126">
        <f t="shared" si="50"/>
        <v>0</v>
      </c>
    </row>
    <row r="127" spans="1:18" x14ac:dyDescent="0.6">
      <c r="O127" s="8"/>
      <c r="P127" s="9">
        <f t="shared" si="51"/>
        <v>33297</v>
      </c>
      <c r="Q127">
        <f t="shared" si="52"/>
        <v>5</v>
      </c>
      <c r="R127">
        <f t="shared" si="50"/>
        <v>0</v>
      </c>
    </row>
    <row r="128" spans="1:18" x14ac:dyDescent="0.6">
      <c r="O128" s="8"/>
      <c r="P128" s="9">
        <f t="shared" si="51"/>
        <v>33298</v>
      </c>
      <c r="Q128">
        <f t="shared" ref="Q128:Q158" si="53">IF(D20="-","-",D20)</f>
        <v>33</v>
      </c>
      <c r="R128">
        <f t="shared" si="50"/>
        <v>0</v>
      </c>
    </row>
    <row r="129" spans="15:18" x14ac:dyDescent="0.6">
      <c r="O129" s="8"/>
      <c r="P129" s="9">
        <f t="shared" si="51"/>
        <v>33299</v>
      </c>
      <c r="Q129">
        <f t="shared" si="53"/>
        <v>19</v>
      </c>
      <c r="R129">
        <f t="shared" si="50"/>
        <v>0</v>
      </c>
    </row>
    <row r="130" spans="15:18" x14ac:dyDescent="0.6">
      <c r="O130" s="8"/>
      <c r="P130" s="9">
        <f t="shared" si="51"/>
        <v>33300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33301</v>
      </c>
      <c r="Q131">
        <f t="shared" si="53"/>
        <v>0</v>
      </c>
      <c r="R131">
        <f t="shared" si="50"/>
        <v>0</v>
      </c>
    </row>
    <row r="132" spans="15:18" x14ac:dyDescent="0.6">
      <c r="O132" s="8"/>
      <c r="P132" s="9">
        <f t="shared" si="51"/>
        <v>33302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33303</v>
      </c>
      <c r="Q133">
        <f t="shared" si="53"/>
        <v>14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33304</v>
      </c>
      <c r="Q134">
        <f t="shared" si="53"/>
        <v>0</v>
      </c>
      <c r="R134">
        <f t="shared" si="54"/>
        <v>0</v>
      </c>
    </row>
    <row r="135" spans="15:18" x14ac:dyDescent="0.6">
      <c r="O135" s="8"/>
      <c r="P135" s="9">
        <f t="shared" si="55"/>
        <v>33305</v>
      </c>
      <c r="Q135">
        <f t="shared" si="53"/>
        <v>0</v>
      </c>
      <c r="R135">
        <f t="shared" si="54"/>
        <v>0</v>
      </c>
    </row>
    <row r="136" spans="15:18" x14ac:dyDescent="0.6">
      <c r="O136" s="8"/>
      <c r="P136" s="9">
        <f t="shared" si="55"/>
        <v>33306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33307</v>
      </c>
      <c r="Q137">
        <f t="shared" si="53"/>
        <v>0</v>
      </c>
      <c r="R137">
        <f t="shared" si="54"/>
        <v>0</v>
      </c>
    </row>
    <row r="138" spans="15:18" x14ac:dyDescent="0.6">
      <c r="O138" s="8"/>
      <c r="P138" s="9">
        <f t="shared" si="55"/>
        <v>33308</v>
      </c>
      <c r="Q138">
        <f t="shared" si="53"/>
        <v>13</v>
      </c>
      <c r="R138">
        <f t="shared" si="54"/>
        <v>0</v>
      </c>
    </row>
    <row r="139" spans="15:18" x14ac:dyDescent="0.6">
      <c r="O139" s="8"/>
      <c r="P139" s="9">
        <f t="shared" si="55"/>
        <v>33309</v>
      </c>
      <c r="Q139">
        <f t="shared" si="53"/>
        <v>2</v>
      </c>
      <c r="R139">
        <f t="shared" si="54"/>
        <v>0</v>
      </c>
    </row>
    <row r="140" spans="15:18" x14ac:dyDescent="0.6">
      <c r="O140" s="8"/>
      <c r="P140" s="9">
        <f t="shared" si="55"/>
        <v>33310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33311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33312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33313</v>
      </c>
      <c r="Q143">
        <f t="shared" si="53"/>
        <v>100</v>
      </c>
      <c r="R143">
        <f t="shared" si="54"/>
        <v>0</v>
      </c>
    </row>
    <row r="144" spans="15:18" x14ac:dyDescent="0.6">
      <c r="O144" s="8"/>
      <c r="P144" s="9">
        <f t="shared" si="55"/>
        <v>33314</v>
      </c>
      <c r="Q144">
        <f t="shared" si="53"/>
        <v>42</v>
      </c>
      <c r="R144">
        <f t="shared" si="54"/>
        <v>0</v>
      </c>
    </row>
    <row r="145" spans="15:18" x14ac:dyDescent="0.6">
      <c r="O145" s="8"/>
      <c r="P145" s="9">
        <f t="shared" si="55"/>
        <v>33315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33316</v>
      </c>
      <c r="Q146">
        <f t="shared" si="53"/>
        <v>18</v>
      </c>
      <c r="R146">
        <f t="shared" si="54"/>
        <v>0</v>
      </c>
    </row>
    <row r="147" spans="15:18" x14ac:dyDescent="0.6">
      <c r="O147" s="8"/>
      <c r="P147" s="9">
        <f t="shared" si="55"/>
        <v>33317</v>
      </c>
      <c r="Q147">
        <f t="shared" si="53"/>
        <v>18</v>
      </c>
      <c r="R147">
        <f t="shared" si="54"/>
        <v>0</v>
      </c>
    </row>
    <row r="148" spans="15:18" x14ac:dyDescent="0.6">
      <c r="O148" s="8"/>
      <c r="P148" s="9">
        <f t="shared" si="55"/>
        <v>33318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33319</v>
      </c>
      <c r="Q149">
        <f t="shared" si="53"/>
        <v>3</v>
      </c>
      <c r="R149">
        <f t="shared" si="54"/>
        <v>0</v>
      </c>
    </row>
    <row r="150" spans="15:18" x14ac:dyDescent="0.6">
      <c r="O150" s="8"/>
      <c r="P150" s="9">
        <f t="shared" si="55"/>
        <v>33320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33321</v>
      </c>
      <c r="Q151">
        <f t="shared" si="53"/>
        <v>0</v>
      </c>
      <c r="R151">
        <f t="shared" si="54"/>
        <v>0</v>
      </c>
    </row>
    <row r="152" spans="15:18" x14ac:dyDescent="0.6">
      <c r="O152" s="8"/>
      <c r="P152" s="9">
        <f t="shared" si="55"/>
        <v>33322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33323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33324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33325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33326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33327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33328</v>
      </c>
      <c r="Q158">
        <f t="shared" si="53"/>
        <v>13</v>
      </c>
      <c r="R158">
        <f t="shared" si="54"/>
        <v>0</v>
      </c>
    </row>
    <row r="159" spans="15:18" x14ac:dyDescent="0.6">
      <c r="O159" s="8"/>
      <c r="P159" s="9">
        <f t="shared" si="55"/>
        <v>33329</v>
      </c>
      <c r="Q159">
        <f t="shared" ref="Q159:Q188" si="56">IF(E20="-","-",E20)</f>
        <v>8</v>
      </c>
      <c r="R159">
        <f t="shared" si="54"/>
        <v>0</v>
      </c>
    </row>
    <row r="160" spans="15:18" x14ac:dyDescent="0.6">
      <c r="O160" s="8"/>
      <c r="P160" s="9">
        <f t="shared" si="55"/>
        <v>33330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33331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33332</v>
      </c>
      <c r="Q162">
        <f t="shared" si="56"/>
        <v>87</v>
      </c>
      <c r="R162">
        <f t="shared" si="54"/>
        <v>0</v>
      </c>
    </row>
    <row r="163" spans="15:18" x14ac:dyDescent="0.6">
      <c r="O163" s="8"/>
      <c r="P163" s="9">
        <f t="shared" si="55"/>
        <v>33333</v>
      </c>
      <c r="Q163">
        <f t="shared" si="56"/>
        <v>8</v>
      </c>
      <c r="R163">
        <f t="shared" si="54"/>
        <v>0</v>
      </c>
    </row>
    <row r="164" spans="15:18" x14ac:dyDescent="0.6">
      <c r="O164" s="8"/>
      <c r="P164" s="9">
        <f t="shared" si="55"/>
        <v>33334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33335</v>
      </c>
      <c r="Q165">
        <f t="shared" si="56"/>
        <v>20</v>
      </c>
      <c r="R165">
        <f t="shared" si="54"/>
        <v>0</v>
      </c>
    </row>
    <row r="166" spans="15:18" x14ac:dyDescent="0.6">
      <c r="O166" s="8"/>
      <c r="P166" s="9">
        <f t="shared" si="55"/>
        <v>33336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33337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33338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33339</v>
      </c>
      <c r="Q169">
        <f t="shared" si="56"/>
        <v>10</v>
      </c>
      <c r="R169">
        <f t="shared" si="54"/>
        <v>0</v>
      </c>
    </row>
    <row r="170" spans="15:18" x14ac:dyDescent="0.6">
      <c r="O170" s="8"/>
      <c r="P170" s="9">
        <f t="shared" si="55"/>
        <v>33340</v>
      </c>
      <c r="Q170">
        <f t="shared" si="56"/>
        <v>79</v>
      </c>
      <c r="R170">
        <f t="shared" si="54"/>
        <v>0</v>
      </c>
    </row>
    <row r="171" spans="15:18" x14ac:dyDescent="0.6">
      <c r="O171" s="8"/>
      <c r="P171" s="9">
        <f t="shared" si="55"/>
        <v>33341</v>
      </c>
      <c r="Q171">
        <f t="shared" si="56"/>
        <v>40</v>
      </c>
      <c r="R171">
        <f t="shared" si="54"/>
        <v>0</v>
      </c>
    </row>
    <row r="172" spans="15:18" x14ac:dyDescent="0.6">
      <c r="O172" s="8"/>
      <c r="P172" s="9">
        <f t="shared" si="55"/>
        <v>33342</v>
      </c>
      <c r="Q172">
        <f t="shared" si="56"/>
        <v>6</v>
      </c>
      <c r="R172">
        <f t="shared" si="54"/>
        <v>0</v>
      </c>
    </row>
    <row r="173" spans="15:18" x14ac:dyDescent="0.6">
      <c r="O173" s="8"/>
      <c r="P173" s="9">
        <f t="shared" si="55"/>
        <v>33343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33344</v>
      </c>
      <c r="Q174">
        <f t="shared" si="56"/>
        <v>25</v>
      </c>
      <c r="R174">
        <f t="shared" si="54"/>
        <v>0</v>
      </c>
    </row>
    <row r="175" spans="15:18" x14ac:dyDescent="0.6">
      <c r="O175" s="8"/>
      <c r="P175" s="9">
        <f t="shared" si="55"/>
        <v>33345</v>
      </c>
      <c r="Q175">
        <f t="shared" si="56"/>
        <v>9</v>
      </c>
      <c r="R175">
        <f t="shared" si="54"/>
        <v>0</v>
      </c>
    </row>
    <row r="176" spans="15:18" x14ac:dyDescent="0.6">
      <c r="O176" s="8"/>
      <c r="P176" s="9">
        <f t="shared" si="55"/>
        <v>33346</v>
      </c>
      <c r="Q176">
        <f t="shared" si="56"/>
        <v>58</v>
      </c>
      <c r="R176">
        <f t="shared" si="54"/>
        <v>0</v>
      </c>
    </row>
    <row r="177" spans="15:18" x14ac:dyDescent="0.6">
      <c r="O177" s="8"/>
      <c r="P177" s="9">
        <f t="shared" si="55"/>
        <v>33347</v>
      </c>
      <c r="Q177">
        <f t="shared" si="56"/>
        <v>2</v>
      </c>
      <c r="R177">
        <f t="shared" si="54"/>
        <v>0</v>
      </c>
    </row>
    <row r="178" spans="15:18" x14ac:dyDescent="0.6">
      <c r="O178" s="8"/>
      <c r="P178" s="9">
        <f t="shared" si="55"/>
        <v>33348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33349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33350</v>
      </c>
      <c r="Q180">
        <f t="shared" si="56"/>
        <v>9</v>
      </c>
      <c r="R180">
        <f t="shared" si="54"/>
        <v>0</v>
      </c>
    </row>
    <row r="181" spans="15:18" x14ac:dyDescent="0.6">
      <c r="O181" s="8"/>
      <c r="P181" s="9">
        <f t="shared" si="55"/>
        <v>33351</v>
      </c>
      <c r="Q181">
        <f t="shared" si="56"/>
        <v>7</v>
      </c>
      <c r="R181">
        <f t="shared" si="54"/>
        <v>0</v>
      </c>
    </row>
    <row r="182" spans="15:18" x14ac:dyDescent="0.6">
      <c r="O182" s="8"/>
      <c r="P182" s="9">
        <f t="shared" si="55"/>
        <v>33352</v>
      </c>
      <c r="Q182">
        <f t="shared" si="56"/>
        <v>5</v>
      </c>
      <c r="R182">
        <f t="shared" si="54"/>
        <v>0</v>
      </c>
    </row>
    <row r="183" spans="15:18" x14ac:dyDescent="0.6">
      <c r="O183" s="8"/>
      <c r="P183" s="9">
        <f t="shared" si="55"/>
        <v>33353</v>
      </c>
      <c r="Q183">
        <f t="shared" si="56"/>
        <v>6</v>
      </c>
      <c r="R183">
        <f t="shared" si="54"/>
        <v>0</v>
      </c>
    </row>
    <row r="184" spans="15:18" x14ac:dyDescent="0.6">
      <c r="O184" s="8"/>
      <c r="P184" s="9">
        <f t="shared" si="55"/>
        <v>33354</v>
      </c>
      <c r="Q184">
        <f t="shared" si="56"/>
        <v>2</v>
      </c>
      <c r="R184">
        <f t="shared" si="54"/>
        <v>0</v>
      </c>
    </row>
    <row r="185" spans="15:18" x14ac:dyDescent="0.6">
      <c r="O185" s="8"/>
      <c r="P185" s="9">
        <f t="shared" si="55"/>
        <v>33355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33356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33357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33358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33359</v>
      </c>
      <c r="Q189">
        <f t="shared" ref="Q189:Q219" si="57">IF(F20="-","-",F20)</f>
        <v>18</v>
      </c>
      <c r="R189">
        <f t="shared" si="54"/>
        <v>0</v>
      </c>
    </row>
    <row r="190" spans="15:18" x14ac:dyDescent="0.6">
      <c r="O190" s="8"/>
      <c r="P190" s="9">
        <f t="shared" si="55"/>
        <v>33360</v>
      </c>
      <c r="Q190">
        <f t="shared" si="57"/>
        <v>14</v>
      </c>
      <c r="R190">
        <f t="shared" si="54"/>
        <v>0</v>
      </c>
    </row>
    <row r="191" spans="15:18" x14ac:dyDescent="0.6">
      <c r="O191" s="8"/>
      <c r="P191" s="9">
        <f t="shared" si="55"/>
        <v>33361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33362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33363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33364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33365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33366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33367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33368</v>
      </c>
      <c r="Q198">
        <f t="shared" si="57"/>
        <v>16</v>
      </c>
      <c r="R198">
        <f t="shared" si="58"/>
        <v>0</v>
      </c>
    </row>
    <row r="199" spans="15:18" x14ac:dyDescent="0.6">
      <c r="O199" s="8"/>
      <c r="P199" s="9">
        <f t="shared" si="59"/>
        <v>33369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33370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33371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33372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33373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33374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33375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33376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33377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33378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33379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33380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33381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33382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33383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33384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33385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33386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33387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33388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33389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33390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33391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33392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33393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33394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33395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33396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33397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33398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33399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33400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33401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33402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33403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33404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33405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33406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33407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33408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33409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33410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33411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33412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33413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33414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33415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33416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33417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33418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33419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33420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33421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33422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33423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33424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33425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33426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33427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33428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33429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33430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33431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33432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33433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33434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33435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33436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33437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33438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33439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33440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33441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33442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33443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33444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33445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33446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33447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33448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33449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33450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33451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33452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33453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33454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33455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33456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33457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33458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33459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33460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33461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33462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33463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33464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33465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33466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33467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33468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33469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33470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33471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33472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33473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33474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33475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33476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33477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33478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33479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33480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33481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33482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33483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33484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33485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33486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33487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33488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33489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33490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33491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33492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33493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33494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33495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33496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33497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33498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33499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33500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33501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33502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33503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33504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33505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33506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33507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33508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33509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33510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33511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33512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33513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33514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33515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33516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33517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33518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33519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33520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33521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33522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33523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33524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33525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33526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33527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33528</v>
      </c>
      <c r="Q358">
        <f t="shared" si="68"/>
        <v>8</v>
      </c>
      <c r="R358">
        <f t="shared" si="66"/>
        <v>0</v>
      </c>
    </row>
    <row r="359" spans="15:18" x14ac:dyDescent="0.6">
      <c r="O359" s="8"/>
      <c r="P359" s="9">
        <f t="shared" si="67"/>
        <v>33529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33530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33531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33532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33533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33534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33535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33536</v>
      </c>
      <c r="Q366">
        <f t="shared" si="68"/>
        <v>10</v>
      </c>
      <c r="R366">
        <f t="shared" si="66"/>
        <v>0</v>
      </c>
    </row>
    <row r="367" spans="15:18" x14ac:dyDescent="0.6">
      <c r="O367" s="8"/>
      <c r="P367" s="9">
        <f t="shared" si="67"/>
        <v>33537</v>
      </c>
      <c r="Q367">
        <f t="shared" si="68"/>
        <v>1</v>
      </c>
      <c r="R367">
        <f t="shared" si="66"/>
        <v>0</v>
      </c>
    </row>
    <row r="368" spans="15:18" x14ac:dyDescent="0.6">
      <c r="O368" s="8"/>
      <c r="P368" s="9">
        <f t="shared" si="67"/>
        <v>33538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33539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33540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33541</v>
      </c>
      <c r="Q371">
        <f t="shared" si="68"/>
        <v>1</v>
      </c>
      <c r="R371">
        <f t="shared" si="66"/>
        <v>0</v>
      </c>
    </row>
    <row r="372" spans="15:18" x14ac:dyDescent="0.6">
      <c r="O372" s="8"/>
      <c r="P372" s="9">
        <f t="shared" si="67"/>
        <v>33542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33543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33544</v>
      </c>
      <c r="Q374">
        <f t="shared" si="69"/>
        <v>6</v>
      </c>
      <c r="R374">
        <f t="shared" si="66"/>
        <v>0</v>
      </c>
    </row>
    <row r="375" spans="15:18" x14ac:dyDescent="0.6">
      <c r="O375" s="8"/>
      <c r="P375" s="9">
        <f t="shared" si="67"/>
        <v>33545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33546</v>
      </c>
      <c r="Q376">
        <f t="shared" si="69"/>
        <v>11</v>
      </c>
      <c r="R376">
        <f t="shared" si="66"/>
        <v>0</v>
      </c>
    </row>
    <row r="377" spans="15:18" x14ac:dyDescent="0.6">
      <c r="O377" s="8"/>
      <c r="P377" s="9">
        <f t="shared" si="67"/>
        <v>33547</v>
      </c>
      <c r="Q377">
        <f t="shared" si="69"/>
        <v>6</v>
      </c>
      <c r="R377">
        <f t="shared" si="66"/>
        <v>0</v>
      </c>
    </row>
    <row r="378" spans="15:18" x14ac:dyDescent="0.6">
      <c r="O378" s="8"/>
      <c r="P378" s="9">
        <f t="shared" si="67"/>
        <v>33548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33549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33550</v>
      </c>
      <c r="Q380">
        <f t="shared" si="69"/>
        <v>13</v>
      </c>
      <c r="R380">
        <f t="shared" si="66"/>
        <v>0</v>
      </c>
    </row>
    <row r="381" spans="15:18" x14ac:dyDescent="0.6">
      <c r="O381" s="8"/>
      <c r="P381" s="9">
        <f t="shared" si="67"/>
        <v>33551</v>
      </c>
      <c r="Q381">
        <f t="shared" si="69"/>
        <v>4</v>
      </c>
      <c r="R381">
        <f t="shared" si="66"/>
        <v>0</v>
      </c>
    </row>
    <row r="382" spans="15:18" x14ac:dyDescent="0.6">
      <c r="O382" s="8"/>
      <c r="P382" s="9">
        <f t="shared" si="67"/>
        <v>33552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33553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33554</v>
      </c>
      <c r="Q384">
        <f t="shared" si="69"/>
        <v>8</v>
      </c>
      <c r="R384">
        <f t="shared" si="66"/>
        <v>0</v>
      </c>
    </row>
    <row r="385" spans="15:18" x14ac:dyDescent="0.6">
      <c r="O385" s="8"/>
      <c r="P385" s="9">
        <f t="shared" si="67"/>
        <v>33555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33556</v>
      </c>
      <c r="Q386">
        <f t="shared" si="69"/>
        <v>19</v>
      </c>
      <c r="R386">
        <f t="shared" si="66"/>
        <v>0</v>
      </c>
    </row>
    <row r="387" spans="15:18" x14ac:dyDescent="0.6">
      <c r="O387" s="8"/>
      <c r="P387" s="9">
        <f t="shared" si="67"/>
        <v>33557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33558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33559</v>
      </c>
      <c r="Q389">
        <f t="shared" si="69"/>
        <v>13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33560</v>
      </c>
      <c r="Q390">
        <f t="shared" si="69"/>
        <v>24</v>
      </c>
      <c r="R390">
        <f t="shared" si="70"/>
        <v>0</v>
      </c>
    </row>
    <row r="391" spans="15:18" x14ac:dyDescent="0.6">
      <c r="P391" s="9">
        <f t="shared" si="71"/>
        <v>33561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33562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33563</v>
      </c>
      <c r="Q393">
        <f t="shared" si="69"/>
        <v>5</v>
      </c>
      <c r="R393">
        <f t="shared" si="70"/>
        <v>0</v>
      </c>
    </row>
    <row r="394" spans="15:18" x14ac:dyDescent="0.6">
      <c r="P394" s="9">
        <f t="shared" si="71"/>
        <v>33564</v>
      </c>
      <c r="Q394">
        <f t="shared" si="69"/>
        <v>21</v>
      </c>
      <c r="R394">
        <f t="shared" si="70"/>
        <v>0</v>
      </c>
    </row>
    <row r="395" spans="15:18" x14ac:dyDescent="0.6">
      <c r="P395" s="9">
        <f t="shared" si="71"/>
        <v>33565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33566</v>
      </c>
      <c r="Q396">
        <f t="shared" si="69"/>
        <v>2</v>
      </c>
      <c r="R396">
        <f t="shared" si="70"/>
        <v>0</v>
      </c>
    </row>
    <row r="397" spans="15:18" x14ac:dyDescent="0.6">
      <c r="P397" s="9">
        <f t="shared" si="71"/>
        <v>33567</v>
      </c>
      <c r="Q397">
        <f t="shared" si="69"/>
        <v>18</v>
      </c>
      <c r="R397">
        <f t="shared" si="70"/>
        <v>0</v>
      </c>
    </row>
    <row r="398" spans="15:18" x14ac:dyDescent="0.6">
      <c r="P398" s="9">
        <f t="shared" si="71"/>
        <v>33568</v>
      </c>
      <c r="Q398">
        <f t="shared" si="69"/>
        <v>3</v>
      </c>
      <c r="R398">
        <f t="shared" si="70"/>
        <v>0</v>
      </c>
    </row>
    <row r="399" spans="15:18" x14ac:dyDescent="0.6">
      <c r="P399" s="9">
        <f t="shared" si="71"/>
        <v>33569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33570</v>
      </c>
      <c r="Q400">
        <f t="shared" si="69"/>
        <v>0</v>
      </c>
      <c r="R400">
        <f t="shared" si="70"/>
        <v>0</v>
      </c>
    </row>
    <row r="401" spans="16:18" x14ac:dyDescent="0.6">
      <c r="P401" s="9">
        <f t="shared" si="71"/>
        <v>33571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33572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33573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33574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33575</v>
      </c>
      <c r="Q405">
        <f t="shared" si="72"/>
        <v>10</v>
      </c>
      <c r="R405">
        <f t="shared" si="70"/>
        <v>0</v>
      </c>
    </row>
    <row r="406" spans="16:18" x14ac:dyDescent="0.6">
      <c r="P406" s="9">
        <f t="shared" si="71"/>
        <v>33576</v>
      </c>
      <c r="Q406">
        <f t="shared" si="72"/>
        <v>15</v>
      </c>
      <c r="R406">
        <f t="shared" si="70"/>
        <v>0</v>
      </c>
    </row>
    <row r="407" spans="16:18" x14ac:dyDescent="0.6">
      <c r="P407" s="9">
        <f t="shared" si="71"/>
        <v>33577</v>
      </c>
      <c r="Q407">
        <f t="shared" si="72"/>
        <v>2</v>
      </c>
      <c r="R407">
        <f t="shared" si="70"/>
        <v>0</v>
      </c>
    </row>
    <row r="408" spans="16:18" x14ac:dyDescent="0.6">
      <c r="P408" s="9">
        <f t="shared" si="71"/>
        <v>33578</v>
      </c>
      <c r="Q408">
        <f t="shared" si="72"/>
        <v>18</v>
      </c>
      <c r="R408">
        <f t="shared" si="70"/>
        <v>0</v>
      </c>
    </row>
    <row r="409" spans="16:18" x14ac:dyDescent="0.6">
      <c r="P409" s="9">
        <f t="shared" si="71"/>
        <v>33579</v>
      </c>
      <c r="Q409">
        <f t="shared" si="72"/>
        <v>7</v>
      </c>
      <c r="R409">
        <f t="shared" si="70"/>
        <v>0</v>
      </c>
    </row>
    <row r="410" spans="16:18" x14ac:dyDescent="0.6">
      <c r="P410" s="9">
        <f t="shared" si="71"/>
        <v>33580</v>
      </c>
      <c r="Q410">
        <f t="shared" si="72"/>
        <v>11</v>
      </c>
      <c r="R410">
        <f t="shared" si="70"/>
        <v>0</v>
      </c>
    </row>
    <row r="411" spans="16:18" x14ac:dyDescent="0.6">
      <c r="P411" s="9">
        <f t="shared" si="71"/>
        <v>33581</v>
      </c>
      <c r="Q411">
        <f t="shared" si="72"/>
        <v>16</v>
      </c>
      <c r="R411">
        <f t="shared" si="70"/>
        <v>0</v>
      </c>
    </row>
    <row r="412" spans="16:18" x14ac:dyDescent="0.6">
      <c r="P412" s="9">
        <f t="shared" si="71"/>
        <v>33582</v>
      </c>
      <c r="Q412">
        <f t="shared" si="72"/>
        <v>11</v>
      </c>
      <c r="R412">
        <f t="shared" si="70"/>
        <v>0</v>
      </c>
    </row>
    <row r="413" spans="16:18" x14ac:dyDescent="0.6">
      <c r="P413" s="9">
        <f t="shared" si="71"/>
        <v>33583</v>
      </c>
      <c r="Q413">
        <f t="shared" si="72"/>
        <v>35</v>
      </c>
      <c r="R413">
        <f t="shared" si="70"/>
        <v>0</v>
      </c>
    </row>
    <row r="414" spans="16:18" x14ac:dyDescent="0.6">
      <c r="P414" s="9">
        <f t="shared" si="71"/>
        <v>33584</v>
      </c>
      <c r="Q414">
        <f t="shared" si="72"/>
        <v>8</v>
      </c>
      <c r="R414">
        <f t="shared" si="70"/>
        <v>0</v>
      </c>
    </row>
    <row r="415" spans="16:18" x14ac:dyDescent="0.6">
      <c r="P415" s="9">
        <f t="shared" si="71"/>
        <v>33585</v>
      </c>
      <c r="Q415">
        <f t="shared" si="72"/>
        <v>47</v>
      </c>
      <c r="R415">
        <f t="shared" si="70"/>
        <v>0</v>
      </c>
    </row>
    <row r="416" spans="16:18" x14ac:dyDescent="0.6">
      <c r="P416" s="9">
        <f t="shared" si="71"/>
        <v>33586</v>
      </c>
      <c r="Q416">
        <f t="shared" si="72"/>
        <v>26</v>
      </c>
      <c r="R416">
        <f t="shared" si="70"/>
        <v>0</v>
      </c>
    </row>
    <row r="417" spans="16:18" x14ac:dyDescent="0.6">
      <c r="P417" s="9">
        <f t="shared" si="71"/>
        <v>33587</v>
      </c>
      <c r="Q417">
        <f t="shared" si="72"/>
        <v>29</v>
      </c>
      <c r="R417">
        <f t="shared" si="70"/>
        <v>0</v>
      </c>
    </row>
    <row r="418" spans="16:18" x14ac:dyDescent="0.6">
      <c r="P418" s="9">
        <f t="shared" si="71"/>
        <v>33588</v>
      </c>
      <c r="Q418">
        <f t="shared" si="72"/>
        <v>0</v>
      </c>
      <c r="R418">
        <f t="shared" si="70"/>
        <v>0</v>
      </c>
    </row>
    <row r="419" spans="16:18" x14ac:dyDescent="0.6">
      <c r="P419" s="9">
        <f t="shared" si="71"/>
        <v>33589</v>
      </c>
      <c r="Q419">
        <f t="shared" si="72"/>
        <v>0</v>
      </c>
      <c r="R419">
        <f t="shared" si="70"/>
        <v>0</v>
      </c>
    </row>
    <row r="420" spans="16:18" x14ac:dyDescent="0.6">
      <c r="P420" s="9">
        <f t="shared" si="71"/>
        <v>33590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33591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33592</v>
      </c>
      <c r="Q422">
        <f t="shared" si="72"/>
        <v>7</v>
      </c>
      <c r="R422">
        <f t="shared" si="70"/>
        <v>0</v>
      </c>
    </row>
    <row r="423" spans="16:18" x14ac:dyDescent="0.6">
      <c r="P423" s="9">
        <f t="shared" si="71"/>
        <v>33593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33594</v>
      </c>
      <c r="Q424">
        <f t="shared" si="72"/>
        <v>39</v>
      </c>
      <c r="R424">
        <f t="shared" si="70"/>
        <v>0</v>
      </c>
    </row>
    <row r="425" spans="16:18" x14ac:dyDescent="0.6">
      <c r="P425" s="9">
        <f t="shared" si="71"/>
        <v>33595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33596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33597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33598</v>
      </c>
      <c r="Q428">
        <f t="shared" si="72"/>
        <v>11</v>
      </c>
      <c r="R428">
        <f t="shared" si="70"/>
        <v>0</v>
      </c>
    </row>
    <row r="429" spans="16:18" x14ac:dyDescent="0.6">
      <c r="P429" s="9">
        <f t="shared" si="71"/>
        <v>33599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33600</v>
      </c>
      <c r="Q430">
        <f t="shared" si="72"/>
        <v>48</v>
      </c>
      <c r="R430">
        <f t="shared" si="70"/>
        <v>0</v>
      </c>
    </row>
    <row r="431" spans="16:18" x14ac:dyDescent="0.6">
      <c r="P431" s="9">
        <f t="shared" si="71"/>
        <v>33601</v>
      </c>
      <c r="Q431">
        <f t="shared" si="72"/>
        <v>8</v>
      </c>
      <c r="R431">
        <f t="shared" si="70"/>
        <v>0</v>
      </c>
    </row>
    <row r="432" spans="16:18" x14ac:dyDescent="0.6">
      <c r="P432" s="9">
        <f t="shared" si="71"/>
        <v>33602</v>
      </c>
      <c r="Q432">
        <f t="shared" si="72"/>
        <v>38</v>
      </c>
      <c r="R432">
        <f t="shared" si="70"/>
        <v>0</v>
      </c>
    </row>
    <row r="433" spans="16:18" x14ac:dyDescent="0.6">
      <c r="P433" s="9">
        <f t="shared" si="71"/>
        <v>33603</v>
      </c>
      <c r="Q433">
        <f t="shared" si="72"/>
        <v>2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S434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1992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'1991'!M49</f>
        <v>38</v>
      </c>
      <c r="AH5" s="19"/>
      <c r="AI5">
        <f>AG36</f>
        <v>4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33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6</v>
      </c>
      <c r="AZ5" s="19"/>
      <c r="BA5">
        <f>AY36</f>
        <v>11</v>
      </c>
      <c r="BB5" s="19"/>
      <c r="BC5">
        <f>BA35</f>
        <v>4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'1991'!M50</f>
        <v>2</v>
      </c>
      <c r="AH6" s="19"/>
      <c r="AI6">
        <f>AG37</f>
        <v>0</v>
      </c>
      <c r="AJ6" s="19"/>
      <c r="AK6">
        <f>AI34</f>
        <v>0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64</v>
      </c>
      <c r="AX6" s="19"/>
      <c r="AY6">
        <f>AW36</f>
        <v>0</v>
      </c>
      <c r="AZ6" s="19"/>
      <c r="BA6">
        <f>AY37</f>
        <v>9</v>
      </c>
      <c r="BB6" s="19"/>
      <c r="BC6">
        <f>BA36</f>
        <v>74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0</v>
      </c>
      <c r="AH7" s="19">
        <f>AG5+AG6+AG7</f>
        <v>40</v>
      </c>
      <c r="AI7">
        <f>C20</f>
        <v>0</v>
      </c>
      <c r="AJ7" s="19">
        <f>AI5+AI6+AI7</f>
        <v>4</v>
      </c>
      <c r="AK7">
        <f>D20</f>
        <v>0</v>
      </c>
      <c r="AL7" s="19">
        <f>AK5+AK6+AK7</f>
        <v>0</v>
      </c>
      <c r="AM7">
        <f>E20</f>
        <v>0</v>
      </c>
      <c r="AN7" s="19">
        <f>AM5+AM6+AM7</f>
        <v>0</v>
      </c>
      <c r="AO7">
        <f>F20</f>
        <v>32</v>
      </c>
      <c r="AP7" s="19">
        <f>AO5+AO6+AO7</f>
        <v>32</v>
      </c>
      <c r="AQ7">
        <f>G20</f>
        <v>0</v>
      </c>
      <c r="AR7" s="19">
        <f>AQ5+AQ6+AQ7</f>
        <v>33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16</v>
      </c>
      <c r="AX7" s="19">
        <f>AW5+AW6+AW7</f>
        <v>80</v>
      </c>
      <c r="AY7">
        <f>K20</f>
        <v>2</v>
      </c>
      <c r="AZ7" s="19">
        <f>AY5+AY6+AY7</f>
        <v>8</v>
      </c>
      <c r="BA7">
        <f>L20</f>
        <v>2</v>
      </c>
      <c r="BB7" s="19">
        <f>BA5+BA6+BA7</f>
        <v>22</v>
      </c>
      <c r="BC7">
        <f>M20</f>
        <v>65</v>
      </c>
      <c r="BD7" s="19">
        <f>BC5+BC6+BC7</f>
        <v>143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3</v>
      </c>
      <c r="AH8" s="19">
        <f t="shared" ref="AH8:AH37" si="1">AG6+AG7+AG8</f>
        <v>5</v>
      </c>
      <c r="AI8">
        <f t="shared" ref="AI8:AI35" si="2">C21</f>
        <v>0</v>
      </c>
      <c r="AJ8" s="19">
        <f t="shared" ref="AJ8:AJ35" si="3">AI6+AI7+AI8</f>
        <v>0</v>
      </c>
      <c r="AK8">
        <f t="shared" ref="AK8:AK37" si="4">D21</f>
        <v>0</v>
      </c>
      <c r="AL8" s="19">
        <f t="shared" ref="AL8:AL37" si="5">AK6+AK7+AK8</f>
        <v>0</v>
      </c>
      <c r="AM8">
        <f t="shared" ref="AM8:AM36" si="6">E21</f>
        <v>0</v>
      </c>
      <c r="AN8" s="19">
        <f t="shared" ref="AN8:AN36" si="7">AM6+AM7+AM8</f>
        <v>0</v>
      </c>
      <c r="AO8">
        <f t="shared" ref="AO8:AO37" si="8">F21</f>
        <v>0</v>
      </c>
      <c r="AP8" s="19">
        <f t="shared" ref="AP8:AP37" si="9">AO6+AO7+AO8</f>
        <v>32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1</v>
      </c>
      <c r="AV8" s="19">
        <f t="shared" ref="AV8:AV37" si="15">AU6+AU7+AU8</f>
        <v>1</v>
      </c>
      <c r="AW8">
        <f t="shared" ref="AW8:AW36" si="16">J21</f>
        <v>0</v>
      </c>
      <c r="AX8" s="19">
        <f t="shared" ref="AX8:AX36" si="17">AW6+AW7+AW8</f>
        <v>80</v>
      </c>
      <c r="AY8">
        <f t="shared" ref="AY8:AY37" si="18">K21</f>
        <v>8</v>
      </c>
      <c r="AZ8" s="19">
        <f t="shared" ref="AZ8:AZ37" si="19">AY6+AY7+AY8</f>
        <v>10</v>
      </c>
      <c r="BA8">
        <f t="shared" ref="BA8:BA36" si="20">L21</f>
        <v>7</v>
      </c>
      <c r="BB8" s="19">
        <f t="shared" ref="BB8:BB36" si="21">BA6+BA7+BA8</f>
        <v>18</v>
      </c>
      <c r="BC8">
        <f t="shared" ref="BC8:BC37" si="22">M21</f>
        <v>24</v>
      </c>
      <c r="BD8" s="19">
        <f t="shared" ref="BD8:BD37" si="23">BC6+BC7+BC8</f>
        <v>163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0</v>
      </c>
      <c r="AH9" s="19">
        <f t="shared" si="1"/>
        <v>3</v>
      </c>
      <c r="AI9">
        <f t="shared" si="2"/>
        <v>0</v>
      </c>
      <c r="AJ9" s="19">
        <f t="shared" si="3"/>
        <v>0</v>
      </c>
      <c r="AK9">
        <f t="shared" si="4"/>
        <v>0</v>
      </c>
      <c r="AL9" s="19">
        <f t="shared" si="5"/>
        <v>0</v>
      </c>
      <c r="AM9">
        <f t="shared" si="6"/>
        <v>0</v>
      </c>
      <c r="AN9" s="19">
        <f t="shared" si="7"/>
        <v>0</v>
      </c>
      <c r="AO9">
        <f t="shared" si="8"/>
        <v>0</v>
      </c>
      <c r="AP9" s="19">
        <f t="shared" si="9"/>
        <v>32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6</v>
      </c>
      <c r="AV9" s="19">
        <f t="shared" si="15"/>
        <v>7</v>
      </c>
      <c r="AW9">
        <f t="shared" si="16"/>
        <v>0</v>
      </c>
      <c r="AX9" s="19">
        <f t="shared" si="17"/>
        <v>16</v>
      </c>
      <c r="AY9">
        <f t="shared" si="18"/>
        <v>0</v>
      </c>
      <c r="AZ9" s="19">
        <f t="shared" si="19"/>
        <v>10</v>
      </c>
      <c r="BA9">
        <f t="shared" si="20"/>
        <v>0</v>
      </c>
      <c r="BB9" s="19">
        <f t="shared" si="21"/>
        <v>9</v>
      </c>
      <c r="BC9">
        <f t="shared" si="22"/>
        <v>66</v>
      </c>
      <c r="BD9" s="19">
        <f t="shared" si="23"/>
        <v>155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24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3</v>
      </c>
      <c r="AI10">
        <f t="shared" si="2"/>
        <v>0</v>
      </c>
      <c r="AJ10" s="19">
        <f t="shared" si="3"/>
        <v>0</v>
      </c>
      <c r="AK10">
        <f t="shared" si="4"/>
        <v>0</v>
      </c>
      <c r="AL10" s="19">
        <f t="shared" si="5"/>
        <v>0</v>
      </c>
      <c r="AM10">
        <f t="shared" si="6"/>
        <v>0</v>
      </c>
      <c r="AN10" s="19">
        <f t="shared" si="7"/>
        <v>0</v>
      </c>
      <c r="AO10">
        <f t="shared" si="8"/>
        <v>40</v>
      </c>
      <c r="AP10" s="19">
        <f t="shared" si="9"/>
        <v>40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7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8</v>
      </c>
      <c r="BA10">
        <f t="shared" si="20"/>
        <v>5</v>
      </c>
      <c r="BB10" s="19">
        <f t="shared" si="21"/>
        <v>12</v>
      </c>
      <c r="BC10">
        <f t="shared" si="22"/>
        <v>10</v>
      </c>
      <c r="BD10" s="19">
        <f t="shared" si="23"/>
        <v>100</v>
      </c>
    </row>
    <row r="11" spans="1:71" ht="13.25" x14ac:dyDescent="0.65">
      <c r="A11" s="26" t="s">
        <v>6</v>
      </c>
      <c r="B11" s="26">
        <v>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0</v>
      </c>
      <c r="AI11">
        <f t="shared" si="2"/>
        <v>0</v>
      </c>
      <c r="AJ11" s="19">
        <f t="shared" si="3"/>
        <v>0</v>
      </c>
      <c r="AK11">
        <f t="shared" si="4"/>
        <v>0</v>
      </c>
      <c r="AL11" s="19">
        <f t="shared" si="5"/>
        <v>0</v>
      </c>
      <c r="AM11">
        <f t="shared" si="6"/>
        <v>0</v>
      </c>
      <c r="AN11" s="19">
        <f t="shared" si="7"/>
        <v>0</v>
      </c>
      <c r="AO11">
        <f t="shared" si="8"/>
        <v>0</v>
      </c>
      <c r="AP11" s="19">
        <f t="shared" si="9"/>
        <v>40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6</v>
      </c>
      <c r="AW11">
        <f t="shared" si="16"/>
        <v>19</v>
      </c>
      <c r="AX11" s="19">
        <f t="shared" si="17"/>
        <v>19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5</v>
      </c>
      <c r="BC11">
        <f t="shared" si="22"/>
        <v>1</v>
      </c>
      <c r="BD11" s="19">
        <f t="shared" si="23"/>
        <v>77</v>
      </c>
    </row>
    <row r="12" spans="1:71" ht="13.25" x14ac:dyDescent="0.65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0</v>
      </c>
      <c r="AI12">
        <f t="shared" si="2"/>
        <v>0</v>
      </c>
      <c r="AJ12" s="19">
        <f t="shared" si="3"/>
        <v>0</v>
      </c>
      <c r="AK12">
        <f t="shared" si="4"/>
        <v>0</v>
      </c>
      <c r="AL12" s="19">
        <f t="shared" si="5"/>
        <v>0</v>
      </c>
      <c r="AM12">
        <f t="shared" si="6"/>
        <v>0</v>
      </c>
      <c r="AN12" s="19">
        <f t="shared" si="7"/>
        <v>0</v>
      </c>
      <c r="AO12">
        <f t="shared" si="8"/>
        <v>0</v>
      </c>
      <c r="AP12" s="19">
        <f t="shared" si="9"/>
        <v>40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19</v>
      </c>
      <c r="AY12">
        <f t="shared" si="18"/>
        <v>0</v>
      </c>
      <c r="AZ12" s="19">
        <f t="shared" si="19"/>
        <v>0</v>
      </c>
      <c r="BA12">
        <f t="shared" si="20"/>
        <v>8</v>
      </c>
      <c r="BB12" s="19">
        <f t="shared" si="21"/>
        <v>13</v>
      </c>
      <c r="BC12">
        <f t="shared" si="22"/>
        <v>0</v>
      </c>
      <c r="BD12" s="19">
        <f t="shared" si="23"/>
        <v>11</v>
      </c>
    </row>
    <row r="13" spans="1:71" ht="13.25" x14ac:dyDescent="0.65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0</v>
      </c>
      <c r="AI13">
        <f t="shared" si="2"/>
        <v>0</v>
      </c>
      <c r="AJ13" s="19">
        <f t="shared" si="3"/>
        <v>0</v>
      </c>
      <c r="AK13">
        <f t="shared" si="4"/>
        <v>0</v>
      </c>
      <c r="AL13" s="19">
        <f t="shared" si="5"/>
        <v>0</v>
      </c>
      <c r="AM13">
        <f t="shared" si="6"/>
        <v>0</v>
      </c>
      <c r="AN13" s="19">
        <f t="shared" si="7"/>
        <v>0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19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8</v>
      </c>
      <c r="BC13">
        <f t="shared" si="22"/>
        <v>0</v>
      </c>
      <c r="BD13" s="19">
        <f t="shared" si="23"/>
        <v>1</v>
      </c>
      <c r="BF13" t="s">
        <v>14</v>
      </c>
      <c r="BG13" s="19">
        <f>B16</f>
        <v>1992</v>
      </c>
    </row>
    <row r="14" spans="1:71" ht="13.25" x14ac:dyDescent="0.65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30</v>
      </c>
      <c r="AH14" s="19">
        <f t="shared" si="1"/>
        <v>30</v>
      </c>
      <c r="AI14">
        <f t="shared" si="2"/>
        <v>0</v>
      </c>
      <c r="AJ14" s="19">
        <f t="shared" si="3"/>
        <v>0</v>
      </c>
      <c r="AK14">
        <f t="shared" si="4"/>
        <v>0</v>
      </c>
      <c r="AL14" s="19">
        <f t="shared" si="5"/>
        <v>0</v>
      </c>
      <c r="AM14">
        <f t="shared" si="6"/>
        <v>0</v>
      </c>
      <c r="AN14" s="19">
        <f t="shared" si="7"/>
        <v>0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31</v>
      </c>
      <c r="AZ14" s="19">
        <f t="shared" si="19"/>
        <v>31</v>
      </c>
      <c r="BA14">
        <f t="shared" si="20"/>
        <v>1</v>
      </c>
      <c r="BB14" s="19">
        <f t="shared" si="21"/>
        <v>9</v>
      </c>
      <c r="BC14">
        <f t="shared" si="22"/>
        <v>0</v>
      </c>
      <c r="BD14" s="19">
        <f t="shared" si="23"/>
        <v>0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23</v>
      </c>
      <c r="AH15" s="19">
        <f t="shared" si="1"/>
        <v>53</v>
      </c>
      <c r="AI15">
        <f t="shared" si="2"/>
        <v>0</v>
      </c>
      <c r="AJ15" s="19">
        <f t="shared" si="3"/>
        <v>0</v>
      </c>
      <c r="AK15">
        <f t="shared" si="4"/>
        <v>0</v>
      </c>
      <c r="AL15" s="19">
        <f t="shared" si="5"/>
        <v>0</v>
      </c>
      <c r="AM15">
        <f t="shared" si="6"/>
        <v>0</v>
      </c>
      <c r="AN15" s="19">
        <f t="shared" si="7"/>
        <v>0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31</v>
      </c>
      <c r="BA15">
        <f t="shared" si="20"/>
        <v>0</v>
      </c>
      <c r="BB15" s="19">
        <f t="shared" si="21"/>
        <v>1</v>
      </c>
      <c r="BC15">
        <f t="shared" si="22"/>
        <v>0</v>
      </c>
      <c r="BD15" s="19">
        <f t="shared" si="23"/>
        <v>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1992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25</v>
      </c>
      <c r="AH16" s="19">
        <f t="shared" si="1"/>
        <v>78</v>
      </c>
      <c r="AI16">
        <f t="shared" si="2"/>
        <v>0</v>
      </c>
      <c r="AJ16" s="19">
        <f t="shared" si="3"/>
        <v>0</v>
      </c>
      <c r="AK16">
        <f t="shared" si="4"/>
        <v>0</v>
      </c>
      <c r="AL16" s="19">
        <f t="shared" si="5"/>
        <v>0</v>
      </c>
      <c r="AM16">
        <f t="shared" si="6"/>
        <v>0</v>
      </c>
      <c r="AN16" s="19">
        <f t="shared" si="7"/>
        <v>0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11</v>
      </c>
      <c r="AZ16" s="19">
        <f t="shared" si="19"/>
        <v>42</v>
      </c>
      <c r="BA16">
        <f t="shared" si="20"/>
        <v>0</v>
      </c>
      <c r="BB16" s="19">
        <f t="shared" si="21"/>
        <v>1</v>
      </c>
      <c r="BC16">
        <f t="shared" si="22"/>
        <v>35</v>
      </c>
      <c r="BD16" s="19">
        <f t="shared" si="23"/>
        <v>35</v>
      </c>
      <c r="BF16" s="130">
        <v>1</v>
      </c>
      <c r="BG16">
        <f>AH7</f>
        <v>40</v>
      </c>
      <c r="BH16">
        <f>AJ7</f>
        <v>4</v>
      </c>
      <c r="BI16">
        <f>AL7</f>
        <v>0</v>
      </c>
      <c r="BJ16">
        <f>AN7</f>
        <v>0</v>
      </c>
      <c r="BK16">
        <f>AP7</f>
        <v>32</v>
      </c>
      <c r="BL16">
        <f>AR7</f>
        <v>33</v>
      </c>
      <c r="BM16">
        <f>AT7</f>
        <v>0</v>
      </c>
      <c r="BN16">
        <f>AV7</f>
        <v>0</v>
      </c>
      <c r="BO16">
        <f>AX7</f>
        <v>80</v>
      </c>
      <c r="BP16">
        <f>AZ7</f>
        <v>8</v>
      </c>
      <c r="BQ16">
        <f>BB7</f>
        <v>22</v>
      </c>
      <c r="BR16">
        <f>BD7</f>
        <v>143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43</v>
      </c>
      <c r="AH17" s="19">
        <f t="shared" si="1"/>
        <v>91</v>
      </c>
      <c r="AI17">
        <f t="shared" si="2"/>
        <v>0</v>
      </c>
      <c r="AJ17" s="19">
        <f t="shared" si="3"/>
        <v>0</v>
      </c>
      <c r="AK17">
        <f t="shared" si="4"/>
        <v>0</v>
      </c>
      <c r="AL17" s="19">
        <f t="shared" si="5"/>
        <v>0</v>
      </c>
      <c r="AM17">
        <f t="shared" si="6"/>
        <v>0</v>
      </c>
      <c r="AN17" s="19">
        <f t="shared" si="7"/>
        <v>0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3</v>
      </c>
      <c r="AZ17" s="19">
        <f t="shared" si="19"/>
        <v>14</v>
      </c>
      <c r="BA17">
        <f t="shared" si="20"/>
        <v>2</v>
      </c>
      <c r="BB17" s="19">
        <f t="shared" si="21"/>
        <v>2</v>
      </c>
      <c r="BC17">
        <f t="shared" si="22"/>
        <v>5</v>
      </c>
      <c r="BD17" s="19">
        <f t="shared" si="23"/>
        <v>40</v>
      </c>
      <c r="BF17" s="130">
        <v>2</v>
      </c>
      <c r="BG17">
        <f t="shared" ref="BG17:BG46" si="24">AH8</f>
        <v>5</v>
      </c>
      <c r="BH17">
        <f t="shared" ref="BH17:BH44" si="25">AJ8</f>
        <v>0</v>
      </c>
      <c r="BI17">
        <f t="shared" ref="BI17:BI46" si="26">AL8</f>
        <v>0</v>
      </c>
      <c r="BJ17">
        <f t="shared" ref="BJ17:BJ45" si="27">AN8</f>
        <v>0</v>
      </c>
      <c r="BK17">
        <f t="shared" ref="BK17:BK46" si="28">AP8</f>
        <v>32</v>
      </c>
      <c r="BL17">
        <f t="shared" ref="BL17:BL45" si="29">AR8</f>
        <v>0</v>
      </c>
      <c r="BM17">
        <f t="shared" ref="BM17:BM46" si="30">AT8</f>
        <v>0</v>
      </c>
      <c r="BN17">
        <f t="shared" ref="BN17:BN46" si="31">AV8</f>
        <v>1</v>
      </c>
      <c r="BO17">
        <f t="shared" ref="BO17:BO45" si="32">AX8</f>
        <v>80</v>
      </c>
      <c r="BP17">
        <f t="shared" ref="BP17:BP46" si="33">AZ8</f>
        <v>10</v>
      </c>
      <c r="BQ17">
        <f t="shared" ref="BQ17:BQ45" si="34">BB8</f>
        <v>18</v>
      </c>
      <c r="BR17">
        <f t="shared" ref="BR17:BR46" si="35">BD8</f>
        <v>163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5</v>
      </c>
      <c r="AH18" s="19">
        <f t="shared" si="1"/>
        <v>73</v>
      </c>
      <c r="AI18">
        <f t="shared" si="2"/>
        <v>0</v>
      </c>
      <c r="AJ18" s="19">
        <f t="shared" si="3"/>
        <v>0</v>
      </c>
      <c r="AK18">
        <f t="shared" si="4"/>
        <v>0</v>
      </c>
      <c r="AL18" s="19">
        <f t="shared" si="5"/>
        <v>0</v>
      </c>
      <c r="AM18">
        <f t="shared" si="6"/>
        <v>0</v>
      </c>
      <c r="AN18" s="19">
        <f t="shared" si="7"/>
        <v>0</v>
      </c>
      <c r="AO18">
        <f t="shared" si="8"/>
        <v>0</v>
      </c>
      <c r="AP18" s="19">
        <f t="shared" si="9"/>
        <v>0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14</v>
      </c>
      <c r="BA18">
        <f t="shared" si="20"/>
        <v>0</v>
      </c>
      <c r="BB18" s="19">
        <f t="shared" si="21"/>
        <v>2</v>
      </c>
      <c r="BC18">
        <f t="shared" si="22"/>
        <v>0</v>
      </c>
      <c r="BD18" s="19">
        <f t="shared" si="23"/>
        <v>40</v>
      </c>
      <c r="BF18" s="130">
        <v>3</v>
      </c>
      <c r="BG18">
        <f t="shared" si="24"/>
        <v>3</v>
      </c>
      <c r="BH18">
        <f t="shared" si="25"/>
        <v>0</v>
      </c>
      <c r="BI18">
        <f t="shared" si="26"/>
        <v>0</v>
      </c>
      <c r="BJ18">
        <f t="shared" si="27"/>
        <v>0</v>
      </c>
      <c r="BK18">
        <f t="shared" si="28"/>
        <v>32</v>
      </c>
      <c r="BL18">
        <f t="shared" si="29"/>
        <v>0</v>
      </c>
      <c r="BM18">
        <f t="shared" si="30"/>
        <v>0</v>
      </c>
      <c r="BN18">
        <f t="shared" si="31"/>
        <v>7</v>
      </c>
      <c r="BO18">
        <f t="shared" si="32"/>
        <v>16</v>
      </c>
      <c r="BP18">
        <f t="shared" si="33"/>
        <v>10</v>
      </c>
      <c r="BQ18">
        <f t="shared" si="34"/>
        <v>9</v>
      </c>
      <c r="BR18">
        <f t="shared" si="35"/>
        <v>155</v>
      </c>
    </row>
    <row r="19" spans="1:70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93</v>
      </c>
      <c r="AH19" s="19">
        <f t="shared" si="1"/>
        <v>141</v>
      </c>
      <c r="AI19">
        <f t="shared" si="2"/>
        <v>0</v>
      </c>
      <c r="AJ19" s="19">
        <f t="shared" si="3"/>
        <v>0</v>
      </c>
      <c r="AK19">
        <f t="shared" si="4"/>
        <v>0</v>
      </c>
      <c r="AL19" s="19">
        <f t="shared" si="5"/>
        <v>0</v>
      </c>
      <c r="AM19">
        <f t="shared" si="6"/>
        <v>0</v>
      </c>
      <c r="AN19" s="19">
        <f t="shared" si="7"/>
        <v>0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3</v>
      </c>
      <c r="BA19">
        <f t="shared" si="20"/>
        <v>0</v>
      </c>
      <c r="BB19" s="19">
        <f t="shared" si="21"/>
        <v>2</v>
      </c>
      <c r="BC19">
        <f t="shared" si="22"/>
        <v>9</v>
      </c>
      <c r="BD19" s="19">
        <f t="shared" si="23"/>
        <v>14</v>
      </c>
      <c r="BF19" s="130">
        <v>4</v>
      </c>
      <c r="BG19">
        <f t="shared" si="24"/>
        <v>3</v>
      </c>
      <c r="BH19">
        <f t="shared" si="25"/>
        <v>0</v>
      </c>
      <c r="BI19">
        <f t="shared" si="26"/>
        <v>0</v>
      </c>
      <c r="BJ19">
        <f t="shared" si="27"/>
        <v>0</v>
      </c>
      <c r="BK19">
        <f t="shared" si="28"/>
        <v>40</v>
      </c>
      <c r="BL19">
        <f t="shared" si="29"/>
        <v>0</v>
      </c>
      <c r="BM19">
        <f t="shared" si="30"/>
        <v>0</v>
      </c>
      <c r="BN19">
        <f t="shared" si="31"/>
        <v>7</v>
      </c>
      <c r="BO19">
        <f t="shared" si="32"/>
        <v>0</v>
      </c>
      <c r="BP19">
        <f t="shared" si="33"/>
        <v>8</v>
      </c>
      <c r="BQ19">
        <f t="shared" si="34"/>
        <v>12</v>
      </c>
      <c r="BR19">
        <f t="shared" si="35"/>
        <v>100</v>
      </c>
    </row>
    <row r="20" spans="1:70" ht="13.25" x14ac:dyDescent="0.65">
      <c r="A20" s="35">
        <v>1</v>
      </c>
      <c r="B20">
        <v>0</v>
      </c>
      <c r="C20">
        <v>0</v>
      </c>
      <c r="D20">
        <v>0</v>
      </c>
      <c r="E20">
        <v>0</v>
      </c>
      <c r="F20">
        <v>32</v>
      </c>
      <c r="G20">
        <v>0</v>
      </c>
      <c r="H20">
        <v>0</v>
      </c>
      <c r="I20">
        <v>0</v>
      </c>
      <c r="J20">
        <v>16</v>
      </c>
      <c r="K20">
        <v>2</v>
      </c>
      <c r="L20">
        <v>2</v>
      </c>
      <c r="M20">
        <v>65</v>
      </c>
      <c r="N20" s="68"/>
      <c r="O20" s="8"/>
      <c r="S20" s="12"/>
      <c r="AF20" s="130">
        <f t="shared" si="0"/>
        <v>14</v>
      </c>
      <c r="AG20">
        <f t="shared" si="0"/>
        <v>32</v>
      </c>
      <c r="AH20" s="19">
        <f t="shared" si="1"/>
        <v>130</v>
      </c>
      <c r="AI20">
        <f t="shared" si="2"/>
        <v>0</v>
      </c>
      <c r="AJ20" s="19">
        <f t="shared" si="3"/>
        <v>0</v>
      </c>
      <c r="AK20">
        <f t="shared" si="4"/>
        <v>0</v>
      </c>
      <c r="AL20" s="19">
        <f t="shared" si="5"/>
        <v>0</v>
      </c>
      <c r="AM20">
        <f t="shared" si="6"/>
        <v>0</v>
      </c>
      <c r="AN20" s="19">
        <f t="shared" si="7"/>
        <v>0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12</v>
      </c>
      <c r="AX20" s="19">
        <f t="shared" si="17"/>
        <v>12</v>
      </c>
      <c r="AY20">
        <f t="shared" si="18"/>
        <v>0</v>
      </c>
      <c r="AZ20" s="19">
        <f t="shared" si="19"/>
        <v>0</v>
      </c>
      <c r="BA20">
        <f t="shared" si="20"/>
        <v>0</v>
      </c>
      <c r="BB20" s="19">
        <f t="shared" si="21"/>
        <v>0</v>
      </c>
      <c r="BC20">
        <f t="shared" si="22"/>
        <v>24</v>
      </c>
      <c r="BD20" s="19">
        <f t="shared" si="23"/>
        <v>33</v>
      </c>
      <c r="BF20" s="130">
        <v>5</v>
      </c>
      <c r="BG20">
        <f t="shared" si="24"/>
        <v>0</v>
      </c>
      <c r="BH20">
        <f t="shared" si="25"/>
        <v>0</v>
      </c>
      <c r="BI20">
        <f t="shared" si="26"/>
        <v>0</v>
      </c>
      <c r="BJ20">
        <f t="shared" si="27"/>
        <v>0</v>
      </c>
      <c r="BK20">
        <f t="shared" si="28"/>
        <v>40</v>
      </c>
      <c r="BL20">
        <f t="shared" si="29"/>
        <v>0</v>
      </c>
      <c r="BM20">
        <f t="shared" si="30"/>
        <v>0</v>
      </c>
      <c r="BN20">
        <f t="shared" si="31"/>
        <v>6</v>
      </c>
      <c r="BO20">
        <f t="shared" si="32"/>
        <v>19</v>
      </c>
      <c r="BP20">
        <f t="shared" si="33"/>
        <v>0</v>
      </c>
      <c r="BQ20">
        <f t="shared" si="34"/>
        <v>5</v>
      </c>
      <c r="BR20">
        <f t="shared" si="35"/>
        <v>77</v>
      </c>
    </row>
    <row r="21" spans="1:70" ht="13.25" x14ac:dyDescent="0.65">
      <c r="A21" s="35">
        <v>2</v>
      </c>
      <c r="B21">
        <v>3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</v>
      </c>
      <c r="J21">
        <v>0</v>
      </c>
      <c r="K21">
        <v>8</v>
      </c>
      <c r="L21">
        <v>7</v>
      </c>
      <c r="M21">
        <v>24</v>
      </c>
      <c r="N21" s="65"/>
      <c r="O21" s="8"/>
      <c r="S21" s="12"/>
      <c r="AF21" s="130">
        <f t="shared" si="0"/>
        <v>15</v>
      </c>
      <c r="AG21">
        <f t="shared" si="0"/>
        <v>1</v>
      </c>
      <c r="AH21" s="19">
        <f t="shared" si="1"/>
        <v>126</v>
      </c>
      <c r="AI21">
        <f t="shared" si="2"/>
        <v>0</v>
      </c>
      <c r="AJ21" s="19">
        <f t="shared" si="3"/>
        <v>0</v>
      </c>
      <c r="AK21">
        <f t="shared" si="4"/>
        <v>0</v>
      </c>
      <c r="AL21" s="19">
        <f t="shared" si="5"/>
        <v>0</v>
      </c>
      <c r="AM21">
        <f t="shared" si="6"/>
        <v>0</v>
      </c>
      <c r="AN21" s="19">
        <f t="shared" si="7"/>
        <v>0</v>
      </c>
      <c r="AO21">
        <f t="shared" si="8"/>
        <v>17</v>
      </c>
      <c r="AP21" s="19">
        <f t="shared" si="9"/>
        <v>17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12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0</v>
      </c>
      <c r="BC21">
        <f t="shared" si="22"/>
        <v>10</v>
      </c>
      <c r="BD21" s="19">
        <f t="shared" si="23"/>
        <v>43</v>
      </c>
      <c r="BF21" s="130">
        <v>6</v>
      </c>
      <c r="BG21">
        <f t="shared" si="24"/>
        <v>0</v>
      </c>
      <c r="BH21">
        <f t="shared" si="25"/>
        <v>0</v>
      </c>
      <c r="BI21">
        <f t="shared" si="26"/>
        <v>0</v>
      </c>
      <c r="BJ21">
        <f t="shared" si="27"/>
        <v>0</v>
      </c>
      <c r="BK21">
        <f t="shared" si="28"/>
        <v>40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19</v>
      </c>
      <c r="BP21">
        <f t="shared" si="33"/>
        <v>0</v>
      </c>
      <c r="BQ21">
        <f t="shared" si="34"/>
        <v>13</v>
      </c>
      <c r="BR21">
        <f t="shared" si="35"/>
        <v>11</v>
      </c>
    </row>
    <row r="22" spans="1:70" ht="13.25" x14ac:dyDescent="0.65">
      <c r="A22" s="35">
        <v>3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6</v>
      </c>
      <c r="J22">
        <v>0</v>
      </c>
      <c r="K22">
        <v>0</v>
      </c>
      <c r="L22">
        <v>0</v>
      </c>
      <c r="M22">
        <v>66</v>
      </c>
      <c r="N22" s="65"/>
      <c r="O22" s="8"/>
      <c r="S22" s="12"/>
      <c r="AF22" s="130">
        <f t="shared" si="0"/>
        <v>16</v>
      </c>
      <c r="AG22">
        <f t="shared" si="0"/>
        <v>48</v>
      </c>
      <c r="AH22" s="19">
        <f t="shared" si="1"/>
        <v>81</v>
      </c>
      <c r="AI22">
        <f t="shared" si="2"/>
        <v>0</v>
      </c>
      <c r="AJ22" s="19">
        <f t="shared" si="3"/>
        <v>0</v>
      </c>
      <c r="AK22">
        <f t="shared" si="4"/>
        <v>0</v>
      </c>
      <c r="AL22" s="19">
        <f t="shared" si="5"/>
        <v>0</v>
      </c>
      <c r="AM22">
        <f t="shared" si="6"/>
        <v>0</v>
      </c>
      <c r="AN22" s="19">
        <f t="shared" si="7"/>
        <v>0</v>
      </c>
      <c r="AO22">
        <f t="shared" si="8"/>
        <v>17</v>
      </c>
      <c r="AP22" s="19">
        <f t="shared" si="9"/>
        <v>34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12</v>
      </c>
      <c r="AY22">
        <f t="shared" si="18"/>
        <v>0</v>
      </c>
      <c r="AZ22" s="19">
        <f t="shared" si="19"/>
        <v>0</v>
      </c>
      <c r="BA22">
        <f t="shared" si="20"/>
        <v>23</v>
      </c>
      <c r="BB22" s="19">
        <f t="shared" si="21"/>
        <v>23</v>
      </c>
      <c r="BC22">
        <f t="shared" si="22"/>
        <v>6</v>
      </c>
      <c r="BD22" s="19">
        <f t="shared" si="23"/>
        <v>40</v>
      </c>
      <c r="BF22" s="130">
        <v>7</v>
      </c>
      <c r="BG22">
        <f t="shared" si="24"/>
        <v>0</v>
      </c>
      <c r="BH22">
        <f t="shared" si="25"/>
        <v>0</v>
      </c>
      <c r="BI22">
        <f t="shared" si="26"/>
        <v>0</v>
      </c>
      <c r="BJ22">
        <f t="shared" si="27"/>
        <v>0</v>
      </c>
      <c r="BK22">
        <f t="shared" si="28"/>
        <v>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19</v>
      </c>
      <c r="BP22">
        <f t="shared" si="33"/>
        <v>0</v>
      </c>
      <c r="BQ22">
        <f t="shared" si="34"/>
        <v>8</v>
      </c>
      <c r="BR22">
        <f t="shared" si="35"/>
        <v>1</v>
      </c>
    </row>
    <row r="23" spans="1:70" ht="13.25" x14ac:dyDescent="0.65">
      <c r="A23" s="35">
        <v>4</v>
      </c>
      <c r="B23">
        <v>0</v>
      </c>
      <c r="C23">
        <v>0</v>
      </c>
      <c r="D23">
        <v>0</v>
      </c>
      <c r="E23">
        <v>0</v>
      </c>
      <c r="F23">
        <v>40</v>
      </c>
      <c r="G23">
        <v>0</v>
      </c>
      <c r="H23">
        <v>0</v>
      </c>
      <c r="I23">
        <v>0</v>
      </c>
      <c r="J23">
        <v>0</v>
      </c>
      <c r="K23">
        <v>0</v>
      </c>
      <c r="L23">
        <v>5</v>
      </c>
      <c r="M23">
        <v>10</v>
      </c>
      <c r="N23" s="65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49</v>
      </c>
      <c r="AI23">
        <f t="shared" si="2"/>
        <v>0</v>
      </c>
      <c r="AJ23" s="19">
        <f t="shared" si="3"/>
        <v>0</v>
      </c>
      <c r="AK23">
        <f t="shared" si="4"/>
        <v>0</v>
      </c>
      <c r="AL23" s="19">
        <f t="shared" si="5"/>
        <v>0</v>
      </c>
      <c r="AM23">
        <f t="shared" si="6"/>
        <v>0</v>
      </c>
      <c r="AN23" s="19">
        <f t="shared" si="7"/>
        <v>0</v>
      </c>
      <c r="AO23">
        <f t="shared" si="8"/>
        <v>0</v>
      </c>
      <c r="AP23" s="19">
        <f t="shared" si="9"/>
        <v>34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51</v>
      </c>
      <c r="BB23" s="19">
        <f t="shared" si="21"/>
        <v>74</v>
      </c>
      <c r="BC23">
        <f t="shared" si="22"/>
        <v>33</v>
      </c>
      <c r="BD23" s="19">
        <f t="shared" si="23"/>
        <v>49</v>
      </c>
      <c r="BF23" s="130">
        <v>8</v>
      </c>
      <c r="BG23">
        <f t="shared" si="24"/>
        <v>30</v>
      </c>
      <c r="BH23">
        <f t="shared" si="25"/>
        <v>0</v>
      </c>
      <c r="BI23">
        <f t="shared" si="26"/>
        <v>0</v>
      </c>
      <c r="BJ23">
        <f t="shared" si="27"/>
        <v>0</v>
      </c>
      <c r="BK23">
        <f t="shared" si="28"/>
        <v>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31</v>
      </c>
      <c r="BQ23">
        <f t="shared" si="34"/>
        <v>9</v>
      </c>
      <c r="BR23">
        <f t="shared" si="35"/>
        <v>0</v>
      </c>
    </row>
    <row r="24" spans="1:70" ht="13.25" x14ac:dyDescent="0.65">
      <c r="A24" s="62">
        <v>5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19</v>
      </c>
      <c r="K24">
        <v>0</v>
      </c>
      <c r="L24">
        <v>0</v>
      </c>
      <c r="M24">
        <v>1</v>
      </c>
      <c r="N24" s="65"/>
      <c r="O24" s="8"/>
      <c r="S24" s="13"/>
      <c r="AF24" s="130">
        <f t="shared" ref="AF24:AG37" si="36">A37</f>
        <v>18</v>
      </c>
      <c r="AG24">
        <f t="shared" si="36"/>
        <v>6</v>
      </c>
      <c r="AH24" s="19">
        <f t="shared" si="1"/>
        <v>54</v>
      </c>
      <c r="AI24">
        <f t="shared" si="2"/>
        <v>0</v>
      </c>
      <c r="AJ24" s="19">
        <f t="shared" si="3"/>
        <v>0</v>
      </c>
      <c r="AK24">
        <f t="shared" si="4"/>
        <v>0</v>
      </c>
      <c r="AL24" s="19">
        <f t="shared" si="5"/>
        <v>0</v>
      </c>
      <c r="AM24">
        <f t="shared" si="6"/>
        <v>0</v>
      </c>
      <c r="AN24" s="19">
        <f t="shared" si="7"/>
        <v>0</v>
      </c>
      <c r="AO24">
        <f t="shared" si="8"/>
        <v>0</v>
      </c>
      <c r="AP24" s="19">
        <f t="shared" si="9"/>
        <v>17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84</v>
      </c>
      <c r="BB24" s="19">
        <f t="shared" si="21"/>
        <v>158</v>
      </c>
      <c r="BC24">
        <f t="shared" si="22"/>
        <v>0</v>
      </c>
      <c r="BD24" s="19">
        <f t="shared" si="23"/>
        <v>39</v>
      </c>
      <c r="BF24" s="130">
        <v>9</v>
      </c>
      <c r="BG24">
        <f t="shared" si="24"/>
        <v>53</v>
      </c>
      <c r="BH24">
        <f t="shared" si="25"/>
        <v>0</v>
      </c>
      <c r="BI24">
        <f t="shared" si="26"/>
        <v>0</v>
      </c>
      <c r="BJ24">
        <f t="shared" si="27"/>
        <v>0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31</v>
      </c>
      <c r="BQ24">
        <f t="shared" si="34"/>
        <v>1</v>
      </c>
      <c r="BR24">
        <f t="shared" si="35"/>
        <v>0</v>
      </c>
    </row>
    <row r="25" spans="1:70" ht="13.25" x14ac:dyDescent="0.65">
      <c r="A25" s="35">
        <v>6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8</v>
      </c>
      <c r="M25">
        <v>0</v>
      </c>
      <c r="N25" s="65"/>
      <c r="O25" s="8"/>
      <c r="S25" s="13"/>
      <c r="AF25" s="130">
        <f t="shared" si="36"/>
        <v>19</v>
      </c>
      <c r="AG25">
        <f t="shared" si="36"/>
        <v>0</v>
      </c>
      <c r="AH25" s="19">
        <f t="shared" si="1"/>
        <v>6</v>
      </c>
      <c r="AI25">
        <f t="shared" si="2"/>
        <v>0</v>
      </c>
      <c r="AJ25" s="19">
        <f t="shared" si="3"/>
        <v>0</v>
      </c>
      <c r="AK25">
        <f t="shared" si="4"/>
        <v>0</v>
      </c>
      <c r="AL25" s="19">
        <f t="shared" si="5"/>
        <v>0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0</v>
      </c>
      <c r="BB25" s="19">
        <f t="shared" si="21"/>
        <v>135</v>
      </c>
      <c r="BC25">
        <f t="shared" si="22"/>
        <v>2</v>
      </c>
      <c r="BD25" s="19">
        <f t="shared" si="23"/>
        <v>35</v>
      </c>
      <c r="BF25" s="130">
        <v>10</v>
      </c>
      <c r="BG25">
        <f t="shared" si="24"/>
        <v>78</v>
      </c>
      <c r="BH25">
        <f t="shared" si="25"/>
        <v>0</v>
      </c>
      <c r="BI25">
        <f t="shared" si="26"/>
        <v>0</v>
      </c>
      <c r="BJ25">
        <f t="shared" si="27"/>
        <v>0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42</v>
      </c>
      <c r="BQ25">
        <f t="shared" si="34"/>
        <v>1</v>
      </c>
      <c r="BR25">
        <f t="shared" si="35"/>
        <v>35</v>
      </c>
    </row>
    <row r="26" spans="1:70" ht="13.25" x14ac:dyDescent="0.65">
      <c r="A26" s="35">
        <v>7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 s="65"/>
      <c r="O26" s="8"/>
      <c r="S26" s="13"/>
      <c r="AF26" s="130">
        <f t="shared" si="36"/>
        <v>20</v>
      </c>
      <c r="AG26">
        <f t="shared" si="36"/>
        <v>29</v>
      </c>
      <c r="AH26" s="19">
        <f t="shared" si="1"/>
        <v>35</v>
      </c>
      <c r="AI26">
        <f t="shared" si="2"/>
        <v>0</v>
      </c>
      <c r="AJ26" s="19">
        <f t="shared" si="3"/>
        <v>0</v>
      </c>
      <c r="AK26">
        <f t="shared" si="4"/>
        <v>0</v>
      </c>
      <c r="AL26" s="19">
        <f t="shared" si="5"/>
        <v>0</v>
      </c>
      <c r="AM26">
        <f t="shared" si="6"/>
        <v>0</v>
      </c>
      <c r="AN26" s="19">
        <f t="shared" si="7"/>
        <v>0</v>
      </c>
      <c r="AO26">
        <f t="shared" si="8"/>
        <v>8</v>
      </c>
      <c r="AP26" s="19">
        <f t="shared" si="9"/>
        <v>8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114</v>
      </c>
      <c r="AZ26" s="19">
        <f t="shared" si="19"/>
        <v>114</v>
      </c>
      <c r="BA26">
        <f t="shared" si="20"/>
        <v>4</v>
      </c>
      <c r="BB26" s="19">
        <f t="shared" si="21"/>
        <v>88</v>
      </c>
      <c r="BC26">
        <f t="shared" si="22"/>
        <v>0</v>
      </c>
      <c r="BD26" s="19">
        <f t="shared" si="23"/>
        <v>2</v>
      </c>
      <c r="BF26" s="130">
        <v>11</v>
      </c>
      <c r="BG26">
        <f t="shared" si="24"/>
        <v>91</v>
      </c>
      <c r="BH26">
        <f t="shared" si="25"/>
        <v>0</v>
      </c>
      <c r="BI26">
        <f t="shared" si="26"/>
        <v>0</v>
      </c>
      <c r="BJ26">
        <f t="shared" si="27"/>
        <v>0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14</v>
      </c>
      <c r="BQ26">
        <f t="shared" si="34"/>
        <v>2</v>
      </c>
      <c r="BR26">
        <f t="shared" si="35"/>
        <v>40</v>
      </c>
    </row>
    <row r="27" spans="1:70" ht="13.25" x14ac:dyDescent="0.65">
      <c r="A27" s="35">
        <v>8</v>
      </c>
      <c r="B27">
        <v>30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</v>
      </c>
      <c r="L27">
        <v>1</v>
      </c>
      <c r="M27">
        <v>0</v>
      </c>
      <c r="N27" s="65"/>
      <c r="O27" s="8"/>
      <c r="S27" s="13"/>
      <c r="AF27" s="130">
        <f t="shared" si="36"/>
        <v>21</v>
      </c>
      <c r="AG27">
        <f t="shared" si="36"/>
        <v>16</v>
      </c>
      <c r="AH27" s="19">
        <f t="shared" si="1"/>
        <v>45</v>
      </c>
      <c r="AI27">
        <f t="shared" si="2"/>
        <v>0</v>
      </c>
      <c r="AJ27" s="19">
        <f t="shared" si="3"/>
        <v>0</v>
      </c>
      <c r="AK27">
        <f t="shared" si="4"/>
        <v>0</v>
      </c>
      <c r="AL27" s="19">
        <f t="shared" si="5"/>
        <v>0</v>
      </c>
      <c r="AM27">
        <f t="shared" si="6"/>
        <v>0</v>
      </c>
      <c r="AN27" s="19">
        <f t="shared" si="7"/>
        <v>0</v>
      </c>
      <c r="AO27">
        <f t="shared" si="8"/>
        <v>46</v>
      </c>
      <c r="AP27" s="19">
        <f t="shared" si="9"/>
        <v>54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3</v>
      </c>
      <c r="AZ27" s="19">
        <f t="shared" si="19"/>
        <v>117</v>
      </c>
      <c r="BA27">
        <f t="shared" si="20"/>
        <v>50</v>
      </c>
      <c r="BB27" s="19">
        <f t="shared" si="21"/>
        <v>54</v>
      </c>
      <c r="BC27">
        <f t="shared" si="22"/>
        <v>6</v>
      </c>
      <c r="BD27" s="19">
        <f t="shared" si="23"/>
        <v>8</v>
      </c>
      <c r="BF27" s="130">
        <v>12</v>
      </c>
      <c r="BG27">
        <f t="shared" si="24"/>
        <v>73</v>
      </c>
      <c r="BH27">
        <f t="shared" si="25"/>
        <v>0</v>
      </c>
      <c r="BI27">
        <f t="shared" si="26"/>
        <v>0</v>
      </c>
      <c r="BJ27">
        <f t="shared" si="27"/>
        <v>0</v>
      </c>
      <c r="BK27">
        <f t="shared" si="28"/>
        <v>0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14</v>
      </c>
      <c r="BQ27">
        <f t="shared" si="34"/>
        <v>2</v>
      </c>
      <c r="BR27">
        <f t="shared" si="35"/>
        <v>40</v>
      </c>
    </row>
    <row r="28" spans="1:70" ht="13.25" x14ac:dyDescent="0.65">
      <c r="A28" s="35">
        <v>9</v>
      </c>
      <c r="B28">
        <v>23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 s="65"/>
      <c r="O28" s="8"/>
      <c r="S28" s="13"/>
      <c r="AF28" s="130">
        <f t="shared" si="36"/>
        <v>22</v>
      </c>
      <c r="AG28">
        <f t="shared" si="36"/>
        <v>49</v>
      </c>
      <c r="AH28" s="19">
        <f t="shared" si="1"/>
        <v>94</v>
      </c>
      <c r="AI28">
        <f t="shared" si="2"/>
        <v>0</v>
      </c>
      <c r="AJ28" s="19">
        <f t="shared" si="3"/>
        <v>0</v>
      </c>
      <c r="AK28">
        <f t="shared" si="4"/>
        <v>0</v>
      </c>
      <c r="AL28" s="19">
        <f t="shared" si="5"/>
        <v>0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54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20</v>
      </c>
      <c r="AZ28" s="19">
        <f t="shared" si="19"/>
        <v>137</v>
      </c>
      <c r="BA28">
        <f t="shared" si="20"/>
        <v>0</v>
      </c>
      <c r="BB28" s="19">
        <f t="shared" si="21"/>
        <v>54</v>
      </c>
      <c r="BC28">
        <f t="shared" si="22"/>
        <v>0</v>
      </c>
      <c r="BD28" s="19">
        <f t="shared" si="23"/>
        <v>6</v>
      </c>
      <c r="BF28" s="130">
        <v>13</v>
      </c>
      <c r="BG28">
        <f t="shared" si="24"/>
        <v>141</v>
      </c>
      <c r="BH28">
        <f t="shared" si="25"/>
        <v>0</v>
      </c>
      <c r="BI28">
        <f t="shared" si="26"/>
        <v>0</v>
      </c>
      <c r="BJ28">
        <f t="shared" si="27"/>
        <v>0</v>
      </c>
      <c r="BK28">
        <f t="shared" si="28"/>
        <v>0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3</v>
      </c>
      <c r="BQ28">
        <f t="shared" si="34"/>
        <v>2</v>
      </c>
      <c r="BR28">
        <f t="shared" si="35"/>
        <v>14</v>
      </c>
    </row>
    <row r="29" spans="1:70" ht="13.25" x14ac:dyDescent="0.65">
      <c r="A29" s="62">
        <v>10</v>
      </c>
      <c r="B29">
        <v>25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</v>
      </c>
      <c r="L29">
        <v>0</v>
      </c>
      <c r="M29">
        <v>35</v>
      </c>
      <c r="N29" s="65"/>
      <c r="O29" s="8"/>
      <c r="S29" s="13"/>
      <c r="AF29" s="130">
        <f t="shared" si="36"/>
        <v>23</v>
      </c>
      <c r="AG29">
        <f t="shared" si="36"/>
        <v>15</v>
      </c>
      <c r="AH29" s="19">
        <f t="shared" si="1"/>
        <v>80</v>
      </c>
      <c r="AI29">
        <f t="shared" si="2"/>
        <v>0</v>
      </c>
      <c r="AJ29" s="19">
        <f t="shared" si="3"/>
        <v>0</v>
      </c>
      <c r="AK29">
        <f t="shared" si="4"/>
        <v>0</v>
      </c>
      <c r="AL29" s="19">
        <f t="shared" si="5"/>
        <v>0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46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23</v>
      </c>
      <c r="BA29">
        <f t="shared" si="20"/>
        <v>29</v>
      </c>
      <c r="BB29" s="19">
        <f t="shared" si="21"/>
        <v>79</v>
      </c>
      <c r="BC29">
        <f t="shared" si="22"/>
        <v>31</v>
      </c>
      <c r="BD29" s="19">
        <f t="shared" si="23"/>
        <v>37</v>
      </c>
      <c r="BF29" s="130">
        <v>14</v>
      </c>
      <c r="BG29">
        <f t="shared" si="24"/>
        <v>130</v>
      </c>
      <c r="BH29">
        <f t="shared" si="25"/>
        <v>0</v>
      </c>
      <c r="BI29">
        <f t="shared" si="26"/>
        <v>0</v>
      </c>
      <c r="BJ29">
        <f t="shared" si="27"/>
        <v>0</v>
      </c>
      <c r="BK29">
        <f t="shared" si="28"/>
        <v>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12</v>
      </c>
      <c r="BP29">
        <f t="shared" si="33"/>
        <v>0</v>
      </c>
      <c r="BQ29">
        <f t="shared" si="34"/>
        <v>0</v>
      </c>
      <c r="BR29">
        <f t="shared" si="35"/>
        <v>33</v>
      </c>
    </row>
    <row r="30" spans="1:70" ht="13.25" x14ac:dyDescent="0.65">
      <c r="A30" s="35">
        <v>11</v>
      </c>
      <c r="B30">
        <v>43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</v>
      </c>
      <c r="L30">
        <v>2</v>
      </c>
      <c r="M30">
        <v>5</v>
      </c>
      <c r="N30" s="65"/>
      <c r="O30" s="8"/>
      <c r="S30" s="13"/>
      <c r="AF30" s="130">
        <f t="shared" si="36"/>
        <v>24</v>
      </c>
      <c r="AG30">
        <f t="shared" si="36"/>
        <v>49</v>
      </c>
      <c r="AH30" s="19">
        <f t="shared" si="1"/>
        <v>113</v>
      </c>
      <c r="AI30">
        <f t="shared" si="2"/>
        <v>0</v>
      </c>
      <c r="AJ30" s="19">
        <f t="shared" si="3"/>
        <v>0</v>
      </c>
      <c r="AK30">
        <f t="shared" si="4"/>
        <v>0</v>
      </c>
      <c r="AL30" s="19">
        <f t="shared" si="5"/>
        <v>0</v>
      </c>
      <c r="AM30">
        <f t="shared" si="6"/>
        <v>0</v>
      </c>
      <c r="AN30" s="19">
        <f t="shared" si="7"/>
        <v>0</v>
      </c>
      <c r="AO30">
        <f t="shared" si="8"/>
        <v>18</v>
      </c>
      <c r="AP30" s="19">
        <f t="shared" si="9"/>
        <v>18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2</v>
      </c>
      <c r="AX30" s="19">
        <f t="shared" si="17"/>
        <v>2</v>
      </c>
      <c r="AY30">
        <f t="shared" si="18"/>
        <v>0</v>
      </c>
      <c r="AZ30" s="19">
        <f t="shared" si="19"/>
        <v>20</v>
      </c>
      <c r="BA30">
        <f t="shared" si="20"/>
        <v>11</v>
      </c>
      <c r="BB30" s="19">
        <f t="shared" si="21"/>
        <v>40</v>
      </c>
      <c r="BC30">
        <f t="shared" si="22"/>
        <v>0</v>
      </c>
      <c r="BD30" s="19">
        <f t="shared" si="23"/>
        <v>31</v>
      </c>
      <c r="BF30" s="130">
        <v>15</v>
      </c>
      <c r="BG30">
        <f t="shared" si="24"/>
        <v>126</v>
      </c>
      <c r="BH30">
        <f t="shared" si="25"/>
        <v>0</v>
      </c>
      <c r="BI30">
        <f t="shared" si="26"/>
        <v>0</v>
      </c>
      <c r="BJ30">
        <f t="shared" si="27"/>
        <v>0</v>
      </c>
      <c r="BK30">
        <f t="shared" si="28"/>
        <v>17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12</v>
      </c>
      <c r="BP30">
        <f t="shared" si="33"/>
        <v>0</v>
      </c>
      <c r="BQ30">
        <f t="shared" si="34"/>
        <v>0</v>
      </c>
      <c r="BR30">
        <f t="shared" si="35"/>
        <v>43</v>
      </c>
    </row>
    <row r="31" spans="1:70" ht="13.25" x14ac:dyDescent="0.65">
      <c r="A31" s="35">
        <v>12</v>
      </c>
      <c r="B31">
        <v>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 s="65"/>
      <c r="O31" s="8"/>
      <c r="S31" s="13"/>
      <c r="AF31" s="130">
        <f t="shared" si="36"/>
        <v>25</v>
      </c>
      <c r="AG31">
        <f t="shared" si="36"/>
        <v>0</v>
      </c>
      <c r="AH31" s="19">
        <f t="shared" si="1"/>
        <v>64</v>
      </c>
      <c r="AI31">
        <f t="shared" si="2"/>
        <v>0</v>
      </c>
      <c r="AJ31" s="19">
        <f t="shared" si="3"/>
        <v>0</v>
      </c>
      <c r="AK31">
        <f t="shared" si="4"/>
        <v>0</v>
      </c>
      <c r="AL31" s="19">
        <f t="shared" si="5"/>
        <v>0</v>
      </c>
      <c r="AM31">
        <f t="shared" si="6"/>
        <v>0</v>
      </c>
      <c r="AN31" s="19">
        <f t="shared" si="7"/>
        <v>0</v>
      </c>
      <c r="AO31">
        <f t="shared" si="8"/>
        <v>3</v>
      </c>
      <c r="AP31" s="19">
        <f t="shared" si="9"/>
        <v>21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8</v>
      </c>
      <c r="AX31" s="19">
        <f t="shared" si="17"/>
        <v>10</v>
      </c>
      <c r="AY31">
        <f t="shared" si="18"/>
        <v>0</v>
      </c>
      <c r="AZ31" s="19">
        <f t="shared" si="19"/>
        <v>0</v>
      </c>
      <c r="BA31">
        <f t="shared" si="20"/>
        <v>63</v>
      </c>
      <c r="BB31" s="19">
        <f t="shared" si="21"/>
        <v>103</v>
      </c>
      <c r="BC31">
        <f t="shared" si="22"/>
        <v>0</v>
      </c>
      <c r="BD31" s="19">
        <f t="shared" si="23"/>
        <v>31</v>
      </c>
      <c r="BF31" s="130">
        <v>16</v>
      </c>
      <c r="BG31">
        <f t="shared" si="24"/>
        <v>81</v>
      </c>
      <c r="BH31">
        <f t="shared" si="25"/>
        <v>0</v>
      </c>
      <c r="BI31">
        <f t="shared" si="26"/>
        <v>0</v>
      </c>
      <c r="BJ31">
        <f t="shared" si="27"/>
        <v>0</v>
      </c>
      <c r="BK31">
        <f t="shared" si="28"/>
        <v>34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12</v>
      </c>
      <c r="BP31">
        <f t="shared" si="33"/>
        <v>0</v>
      </c>
      <c r="BQ31">
        <f t="shared" si="34"/>
        <v>23</v>
      </c>
      <c r="BR31">
        <f t="shared" si="35"/>
        <v>40</v>
      </c>
    </row>
    <row r="32" spans="1:70" ht="13.25" x14ac:dyDescent="0.65">
      <c r="A32" s="35">
        <v>13</v>
      </c>
      <c r="B32">
        <v>93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9</v>
      </c>
      <c r="N32" s="65"/>
      <c r="O32" s="8"/>
      <c r="S32" s="13"/>
      <c r="AF32" s="130">
        <f t="shared" si="36"/>
        <v>26</v>
      </c>
      <c r="AG32">
        <f t="shared" si="36"/>
        <v>0</v>
      </c>
      <c r="AH32" s="19">
        <f t="shared" si="1"/>
        <v>49</v>
      </c>
      <c r="AI32">
        <f t="shared" si="2"/>
        <v>0</v>
      </c>
      <c r="AJ32" s="19">
        <f t="shared" si="3"/>
        <v>0</v>
      </c>
      <c r="AK32">
        <f t="shared" si="4"/>
        <v>0</v>
      </c>
      <c r="AL32" s="19">
        <f t="shared" si="5"/>
        <v>0</v>
      </c>
      <c r="AM32">
        <f t="shared" si="6"/>
        <v>0</v>
      </c>
      <c r="AN32" s="19">
        <f t="shared" si="7"/>
        <v>0</v>
      </c>
      <c r="AO32">
        <f t="shared" si="8"/>
        <v>0</v>
      </c>
      <c r="AP32" s="19">
        <f t="shared" si="9"/>
        <v>21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9</v>
      </c>
      <c r="AV32" s="19">
        <f t="shared" si="15"/>
        <v>9</v>
      </c>
      <c r="AW32">
        <f t="shared" si="16"/>
        <v>0</v>
      </c>
      <c r="AX32" s="19">
        <f t="shared" si="17"/>
        <v>10</v>
      </c>
      <c r="AY32">
        <f t="shared" si="18"/>
        <v>63</v>
      </c>
      <c r="AZ32" s="19">
        <f t="shared" si="19"/>
        <v>63</v>
      </c>
      <c r="BA32">
        <f t="shared" si="20"/>
        <v>35</v>
      </c>
      <c r="BB32" s="19">
        <f t="shared" si="21"/>
        <v>109</v>
      </c>
      <c r="BC32">
        <f t="shared" si="22"/>
        <v>36</v>
      </c>
      <c r="BD32" s="19">
        <f t="shared" si="23"/>
        <v>36</v>
      </c>
      <c r="BF32" s="130">
        <v>17</v>
      </c>
      <c r="BG32">
        <f t="shared" si="24"/>
        <v>49</v>
      </c>
      <c r="BH32">
        <f t="shared" si="25"/>
        <v>0</v>
      </c>
      <c r="BI32">
        <f t="shared" si="26"/>
        <v>0</v>
      </c>
      <c r="BJ32">
        <f t="shared" si="27"/>
        <v>0</v>
      </c>
      <c r="BK32">
        <f t="shared" si="28"/>
        <v>34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74</v>
      </c>
      <c r="BR32">
        <f t="shared" si="35"/>
        <v>49</v>
      </c>
    </row>
    <row r="33" spans="1:70" ht="13.25" x14ac:dyDescent="0.65">
      <c r="A33" s="35">
        <v>14</v>
      </c>
      <c r="B33">
        <v>32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12</v>
      </c>
      <c r="K33">
        <v>0</v>
      </c>
      <c r="L33">
        <v>0</v>
      </c>
      <c r="M33">
        <v>24</v>
      </c>
      <c r="N33" s="65"/>
      <c r="O33" s="8"/>
      <c r="S33" s="13"/>
      <c r="AF33" s="130">
        <f t="shared" si="36"/>
        <v>27</v>
      </c>
      <c r="AG33">
        <f t="shared" si="36"/>
        <v>0</v>
      </c>
      <c r="AH33" s="19">
        <f t="shared" si="1"/>
        <v>0</v>
      </c>
      <c r="AI33">
        <f t="shared" si="2"/>
        <v>0</v>
      </c>
      <c r="AJ33" s="19">
        <f t="shared" si="3"/>
        <v>0</v>
      </c>
      <c r="AK33">
        <f t="shared" si="4"/>
        <v>0</v>
      </c>
      <c r="AL33" s="19">
        <f t="shared" si="5"/>
        <v>0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3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2</v>
      </c>
      <c r="AV33" s="19">
        <f t="shared" si="15"/>
        <v>11</v>
      </c>
      <c r="AW33">
        <f t="shared" si="16"/>
        <v>5</v>
      </c>
      <c r="AX33" s="19">
        <f t="shared" si="17"/>
        <v>13</v>
      </c>
      <c r="AY33">
        <f t="shared" si="18"/>
        <v>1</v>
      </c>
      <c r="AZ33" s="19">
        <f t="shared" si="19"/>
        <v>64</v>
      </c>
      <c r="BA33">
        <f t="shared" si="20"/>
        <v>16</v>
      </c>
      <c r="BB33" s="19">
        <f t="shared" si="21"/>
        <v>114</v>
      </c>
      <c r="BC33">
        <f t="shared" si="22"/>
        <v>1</v>
      </c>
      <c r="BD33" s="19">
        <f t="shared" si="23"/>
        <v>37</v>
      </c>
      <c r="BF33" s="130">
        <v>18</v>
      </c>
      <c r="BG33">
        <f t="shared" si="24"/>
        <v>54</v>
      </c>
      <c r="BH33">
        <f t="shared" si="25"/>
        <v>0</v>
      </c>
      <c r="BI33">
        <f t="shared" si="26"/>
        <v>0</v>
      </c>
      <c r="BJ33">
        <f t="shared" si="27"/>
        <v>0</v>
      </c>
      <c r="BK33">
        <f t="shared" si="28"/>
        <v>17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158</v>
      </c>
      <c r="BR33">
        <f t="shared" si="35"/>
        <v>39</v>
      </c>
    </row>
    <row r="34" spans="1:70" ht="13.25" x14ac:dyDescent="0.65">
      <c r="A34" s="62">
        <v>15</v>
      </c>
      <c r="B34">
        <v>1</v>
      </c>
      <c r="C34">
        <v>0</v>
      </c>
      <c r="D34">
        <v>0</v>
      </c>
      <c r="E34">
        <v>0</v>
      </c>
      <c r="F34">
        <v>17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10</v>
      </c>
      <c r="N34" s="65"/>
      <c r="O34" s="8"/>
      <c r="S34" s="13"/>
      <c r="AF34" s="130">
        <f t="shared" si="36"/>
        <v>28</v>
      </c>
      <c r="AG34">
        <f t="shared" si="36"/>
        <v>13</v>
      </c>
      <c r="AH34" s="19">
        <f t="shared" si="1"/>
        <v>13</v>
      </c>
      <c r="AI34">
        <f t="shared" si="2"/>
        <v>0</v>
      </c>
      <c r="AJ34" s="19">
        <f t="shared" si="3"/>
        <v>0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0</v>
      </c>
      <c r="AO34">
        <f t="shared" si="8"/>
        <v>13</v>
      </c>
      <c r="AP34" s="19">
        <f t="shared" si="9"/>
        <v>13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11</v>
      </c>
      <c r="AW34">
        <f t="shared" si="16"/>
        <v>0</v>
      </c>
      <c r="AX34" s="19">
        <f t="shared" si="17"/>
        <v>5</v>
      </c>
      <c r="AY34">
        <f t="shared" si="18"/>
        <v>0</v>
      </c>
      <c r="AZ34" s="19">
        <f t="shared" si="19"/>
        <v>64</v>
      </c>
      <c r="BA34">
        <f t="shared" si="20"/>
        <v>3</v>
      </c>
      <c r="BB34" s="19">
        <f t="shared" si="21"/>
        <v>54</v>
      </c>
      <c r="BC34">
        <f t="shared" si="22"/>
        <v>0</v>
      </c>
      <c r="BD34" s="19">
        <f t="shared" si="23"/>
        <v>37</v>
      </c>
      <c r="BF34" s="130">
        <v>19</v>
      </c>
      <c r="BG34">
        <f t="shared" si="24"/>
        <v>6</v>
      </c>
      <c r="BH34">
        <f t="shared" si="25"/>
        <v>0</v>
      </c>
      <c r="BI34">
        <f t="shared" si="26"/>
        <v>0</v>
      </c>
      <c r="BJ34">
        <f t="shared" si="27"/>
        <v>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135</v>
      </c>
      <c r="BR34">
        <f t="shared" si="35"/>
        <v>35</v>
      </c>
    </row>
    <row r="35" spans="1:70" ht="13.25" x14ac:dyDescent="0.65">
      <c r="A35" s="35">
        <v>16</v>
      </c>
      <c r="B35">
        <v>48</v>
      </c>
      <c r="C35">
        <v>0</v>
      </c>
      <c r="D35">
        <v>0</v>
      </c>
      <c r="E35">
        <v>0</v>
      </c>
      <c r="F35">
        <v>17</v>
      </c>
      <c r="G35">
        <v>0</v>
      </c>
      <c r="H35">
        <v>0</v>
      </c>
      <c r="I35">
        <v>0</v>
      </c>
      <c r="J35">
        <v>0</v>
      </c>
      <c r="K35">
        <v>0</v>
      </c>
      <c r="L35">
        <v>23</v>
      </c>
      <c r="M35">
        <v>6</v>
      </c>
      <c r="N35" s="65"/>
      <c r="O35" s="8"/>
      <c r="S35" s="13"/>
      <c r="AF35" s="130">
        <f t="shared" si="36"/>
        <v>29</v>
      </c>
      <c r="AG35">
        <f t="shared" si="36"/>
        <v>0</v>
      </c>
      <c r="AH35" s="19">
        <f t="shared" si="1"/>
        <v>13</v>
      </c>
      <c r="AI35">
        <f t="shared" si="2"/>
        <v>0</v>
      </c>
      <c r="AJ35" s="19">
        <f t="shared" si="3"/>
        <v>0</v>
      </c>
      <c r="AK35">
        <f t="shared" si="4"/>
        <v>0</v>
      </c>
      <c r="AL35" s="19">
        <f t="shared" si="5"/>
        <v>0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13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19</v>
      </c>
      <c r="AV35" s="19">
        <f t="shared" si="15"/>
        <v>21</v>
      </c>
      <c r="AW35">
        <f t="shared" si="16"/>
        <v>6</v>
      </c>
      <c r="AX35" s="19">
        <f t="shared" si="17"/>
        <v>11</v>
      </c>
      <c r="AY35">
        <f t="shared" si="18"/>
        <v>0</v>
      </c>
      <c r="AZ35" s="19">
        <f t="shared" si="19"/>
        <v>1</v>
      </c>
      <c r="BA35">
        <f t="shared" si="20"/>
        <v>4</v>
      </c>
      <c r="BB35" s="19">
        <f t="shared" si="21"/>
        <v>23</v>
      </c>
      <c r="BC35">
        <f t="shared" si="22"/>
        <v>0</v>
      </c>
      <c r="BD35" s="19">
        <f t="shared" si="23"/>
        <v>1</v>
      </c>
      <c r="BF35" s="130">
        <v>20</v>
      </c>
      <c r="BG35">
        <f t="shared" si="24"/>
        <v>35</v>
      </c>
      <c r="BH35">
        <f t="shared" si="25"/>
        <v>0</v>
      </c>
      <c r="BI35">
        <f t="shared" si="26"/>
        <v>0</v>
      </c>
      <c r="BJ35">
        <f t="shared" si="27"/>
        <v>0</v>
      </c>
      <c r="BK35">
        <f t="shared" si="28"/>
        <v>8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114</v>
      </c>
      <c r="BQ35">
        <f t="shared" si="34"/>
        <v>88</v>
      </c>
      <c r="BR35">
        <f t="shared" si="35"/>
        <v>2</v>
      </c>
    </row>
    <row r="36" spans="1:70" ht="13.25" x14ac:dyDescent="0.65">
      <c r="A36" s="35">
        <v>17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51</v>
      </c>
      <c r="M36">
        <v>33</v>
      </c>
      <c r="N36" s="65"/>
      <c r="O36" s="8"/>
      <c r="S36" s="13"/>
      <c r="AF36" s="130">
        <f t="shared" si="36"/>
        <v>30</v>
      </c>
      <c r="AG36">
        <f t="shared" si="36"/>
        <v>4</v>
      </c>
      <c r="AH36" s="19">
        <f t="shared" si="1"/>
        <v>17</v>
      </c>
      <c r="AI36" s="204"/>
      <c r="AJ36" s="205"/>
      <c r="AK36">
        <f t="shared" si="4"/>
        <v>0</v>
      </c>
      <c r="AL36" s="19">
        <f t="shared" si="5"/>
        <v>0</v>
      </c>
      <c r="AM36">
        <f t="shared" si="6"/>
        <v>0</v>
      </c>
      <c r="AN36" s="19">
        <f t="shared" si="7"/>
        <v>0</v>
      </c>
      <c r="AO36">
        <f t="shared" si="8"/>
        <v>33</v>
      </c>
      <c r="AP36" s="19">
        <f t="shared" si="9"/>
        <v>46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19</v>
      </c>
      <c r="AW36">
        <f t="shared" si="16"/>
        <v>0</v>
      </c>
      <c r="AX36" s="19">
        <f t="shared" si="17"/>
        <v>6</v>
      </c>
      <c r="AY36">
        <f t="shared" si="18"/>
        <v>11</v>
      </c>
      <c r="AZ36" s="19">
        <f t="shared" si="19"/>
        <v>11</v>
      </c>
      <c r="BA36">
        <f t="shared" si="20"/>
        <v>74</v>
      </c>
      <c r="BB36" s="19">
        <f t="shared" si="21"/>
        <v>81</v>
      </c>
      <c r="BC36">
        <f t="shared" si="22"/>
        <v>10</v>
      </c>
      <c r="BD36" s="19">
        <f t="shared" si="23"/>
        <v>10</v>
      </c>
      <c r="BF36" s="130">
        <v>21</v>
      </c>
      <c r="BG36">
        <f t="shared" si="24"/>
        <v>45</v>
      </c>
      <c r="BH36">
        <f t="shared" si="25"/>
        <v>0</v>
      </c>
      <c r="BI36">
        <f t="shared" si="26"/>
        <v>0</v>
      </c>
      <c r="BJ36">
        <f t="shared" si="27"/>
        <v>0</v>
      </c>
      <c r="BK36">
        <f t="shared" si="28"/>
        <v>54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117</v>
      </c>
      <c r="BQ36">
        <f t="shared" si="34"/>
        <v>54</v>
      </c>
      <c r="BR36">
        <f t="shared" si="35"/>
        <v>8</v>
      </c>
    </row>
    <row r="37" spans="1:70" ht="13.25" x14ac:dyDescent="0.65">
      <c r="A37" s="35">
        <v>18</v>
      </c>
      <c r="B37">
        <v>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84</v>
      </c>
      <c r="M37">
        <v>0</v>
      </c>
      <c r="N37" s="65"/>
      <c r="O37" s="8"/>
      <c r="S37" s="13"/>
      <c r="AF37" s="130">
        <f t="shared" si="36"/>
        <v>31</v>
      </c>
      <c r="AG37">
        <f t="shared" si="36"/>
        <v>0</v>
      </c>
      <c r="AH37" s="19">
        <f t="shared" si="1"/>
        <v>4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33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64</v>
      </c>
      <c r="AV37" s="19">
        <f t="shared" si="15"/>
        <v>83</v>
      </c>
      <c r="AW37" s="204"/>
      <c r="AX37" s="205"/>
      <c r="AY37">
        <f t="shared" si="18"/>
        <v>9</v>
      </c>
      <c r="AZ37" s="19">
        <f t="shared" si="19"/>
        <v>20</v>
      </c>
      <c r="BA37" s="204"/>
      <c r="BB37" s="205"/>
      <c r="BC37">
        <f t="shared" si="22"/>
        <v>19</v>
      </c>
      <c r="BD37" s="19">
        <f t="shared" si="23"/>
        <v>29</v>
      </c>
      <c r="BF37" s="130">
        <v>22</v>
      </c>
      <c r="BG37">
        <f t="shared" si="24"/>
        <v>94</v>
      </c>
      <c r="BH37">
        <f t="shared" si="25"/>
        <v>0</v>
      </c>
      <c r="BI37">
        <f t="shared" si="26"/>
        <v>0</v>
      </c>
      <c r="BJ37">
        <f t="shared" si="27"/>
        <v>0</v>
      </c>
      <c r="BK37">
        <f t="shared" si="28"/>
        <v>54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137</v>
      </c>
      <c r="BQ37">
        <f t="shared" si="34"/>
        <v>54</v>
      </c>
      <c r="BR37">
        <f t="shared" si="35"/>
        <v>6</v>
      </c>
    </row>
    <row r="38" spans="1:70" ht="13.25" x14ac:dyDescent="0.65">
      <c r="A38" s="35">
        <v>19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80</v>
      </c>
      <c r="BH38">
        <f t="shared" si="25"/>
        <v>0</v>
      </c>
      <c r="BI38">
        <f t="shared" si="26"/>
        <v>0</v>
      </c>
      <c r="BJ38">
        <f t="shared" si="27"/>
        <v>0</v>
      </c>
      <c r="BK38">
        <f t="shared" si="28"/>
        <v>46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23</v>
      </c>
      <c r="BQ38">
        <f t="shared" si="34"/>
        <v>79</v>
      </c>
      <c r="BR38">
        <f t="shared" si="35"/>
        <v>37</v>
      </c>
    </row>
    <row r="39" spans="1:70" ht="13.25" x14ac:dyDescent="0.65">
      <c r="A39" s="62">
        <v>20</v>
      </c>
      <c r="B39">
        <v>29</v>
      </c>
      <c r="C39">
        <v>0</v>
      </c>
      <c r="D39">
        <v>0</v>
      </c>
      <c r="E39">
        <v>0</v>
      </c>
      <c r="F39">
        <v>8</v>
      </c>
      <c r="G39">
        <v>0</v>
      </c>
      <c r="H39">
        <v>0</v>
      </c>
      <c r="I39">
        <v>0</v>
      </c>
      <c r="J39">
        <v>0</v>
      </c>
      <c r="K39">
        <v>114</v>
      </c>
      <c r="L39">
        <v>4</v>
      </c>
      <c r="M39">
        <v>0</v>
      </c>
      <c r="N39" s="65"/>
      <c r="O39" s="8"/>
      <c r="S39" s="13"/>
      <c r="AF39" t="s">
        <v>132</v>
      </c>
      <c r="AG39">
        <f>SUM(AG7:AG37)</f>
        <v>484</v>
      </c>
      <c r="AI39">
        <f t="shared" ref="AI39:BC39" si="37">SUM(AI7:AI37)</f>
        <v>0</v>
      </c>
      <c r="AK39">
        <f t="shared" si="37"/>
        <v>0</v>
      </c>
      <c r="AM39">
        <f t="shared" si="37"/>
        <v>0</v>
      </c>
      <c r="AO39">
        <f t="shared" si="37"/>
        <v>227</v>
      </c>
      <c r="AQ39">
        <f t="shared" si="37"/>
        <v>0</v>
      </c>
      <c r="AS39">
        <f t="shared" si="37"/>
        <v>0</v>
      </c>
      <c r="AU39">
        <f t="shared" si="37"/>
        <v>101</v>
      </c>
      <c r="AW39">
        <f t="shared" si="37"/>
        <v>68</v>
      </c>
      <c r="AY39">
        <f t="shared" si="37"/>
        <v>276</v>
      </c>
      <c r="BA39">
        <f t="shared" si="37"/>
        <v>472</v>
      </c>
      <c r="BC39">
        <f t="shared" si="37"/>
        <v>393</v>
      </c>
      <c r="BE39" s="206">
        <f>SUM(AG39:BD39)</f>
        <v>2021</v>
      </c>
      <c r="BF39" s="130">
        <v>24</v>
      </c>
      <c r="BG39">
        <f t="shared" si="24"/>
        <v>113</v>
      </c>
      <c r="BH39">
        <f t="shared" si="25"/>
        <v>0</v>
      </c>
      <c r="BI39">
        <f t="shared" si="26"/>
        <v>0</v>
      </c>
      <c r="BJ39">
        <f t="shared" si="27"/>
        <v>0</v>
      </c>
      <c r="BK39">
        <f t="shared" si="28"/>
        <v>18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2</v>
      </c>
      <c r="BP39">
        <f t="shared" si="33"/>
        <v>20</v>
      </c>
      <c r="BQ39">
        <f t="shared" si="34"/>
        <v>40</v>
      </c>
      <c r="BR39">
        <f t="shared" si="35"/>
        <v>31</v>
      </c>
    </row>
    <row r="40" spans="1:70" ht="13.25" x14ac:dyDescent="0.65">
      <c r="A40" s="35">
        <v>21</v>
      </c>
      <c r="B40">
        <v>16</v>
      </c>
      <c r="C40">
        <v>0</v>
      </c>
      <c r="D40">
        <v>0</v>
      </c>
      <c r="E40">
        <v>0</v>
      </c>
      <c r="F40">
        <v>46</v>
      </c>
      <c r="G40">
        <v>0</v>
      </c>
      <c r="H40">
        <v>0</v>
      </c>
      <c r="I40">
        <v>0</v>
      </c>
      <c r="J40">
        <v>0</v>
      </c>
      <c r="K40">
        <v>3</v>
      </c>
      <c r="L40">
        <v>50</v>
      </c>
      <c r="M40">
        <v>6</v>
      </c>
      <c r="N40" s="65"/>
      <c r="O40" s="8"/>
      <c r="S40" s="13"/>
      <c r="AF40" t="s">
        <v>133</v>
      </c>
      <c r="AG40">
        <f>MAX(AG7:AG37)</f>
        <v>93</v>
      </c>
      <c r="AH40" s="19">
        <f t="shared" ref="AH40:BD40" si="38">MAX(AH7:AH37)</f>
        <v>141</v>
      </c>
      <c r="AI40">
        <f t="shared" si="38"/>
        <v>0</v>
      </c>
      <c r="AJ40" s="19">
        <f t="shared" si="38"/>
        <v>4</v>
      </c>
      <c r="AK40">
        <f t="shared" si="38"/>
        <v>0</v>
      </c>
      <c r="AL40" s="19">
        <f t="shared" si="38"/>
        <v>0</v>
      </c>
      <c r="AM40">
        <f t="shared" si="38"/>
        <v>0</v>
      </c>
      <c r="AN40" s="19">
        <f t="shared" si="38"/>
        <v>0</v>
      </c>
      <c r="AO40">
        <f t="shared" si="38"/>
        <v>46</v>
      </c>
      <c r="AP40" s="19">
        <f t="shared" si="38"/>
        <v>54</v>
      </c>
      <c r="AQ40">
        <f t="shared" si="38"/>
        <v>0</v>
      </c>
      <c r="AR40" s="19">
        <f t="shared" si="38"/>
        <v>33</v>
      </c>
      <c r="AS40">
        <f t="shared" si="38"/>
        <v>0</v>
      </c>
      <c r="AT40" s="19">
        <f t="shared" si="38"/>
        <v>0</v>
      </c>
      <c r="AU40">
        <f t="shared" si="38"/>
        <v>64</v>
      </c>
      <c r="AV40" s="19">
        <f t="shared" si="38"/>
        <v>83</v>
      </c>
      <c r="AW40">
        <f t="shared" si="38"/>
        <v>19</v>
      </c>
      <c r="AX40" s="19">
        <f t="shared" si="38"/>
        <v>80</v>
      </c>
      <c r="AY40">
        <f t="shared" si="38"/>
        <v>114</v>
      </c>
      <c r="AZ40" s="19">
        <f t="shared" si="38"/>
        <v>137</v>
      </c>
      <c r="BA40">
        <f t="shared" si="38"/>
        <v>84</v>
      </c>
      <c r="BB40" s="19">
        <f t="shared" si="38"/>
        <v>158</v>
      </c>
      <c r="BC40">
        <f t="shared" si="38"/>
        <v>66</v>
      </c>
      <c r="BD40" s="19">
        <f t="shared" si="38"/>
        <v>163</v>
      </c>
      <c r="BF40" s="130">
        <v>25</v>
      </c>
      <c r="BG40">
        <f t="shared" si="24"/>
        <v>64</v>
      </c>
      <c r="BH40">
        <f t="shared" si="25"/>
        <v>0</v>
      </c>
      <c r="BI40">
        <f t="shared" si="26"/>
        <v>0</v>
      </c>
      <c r="BJ40">
        <f t="shared" si="27"/>
        <v>0</v>
      </c>
      <c r="BK40">
        <f t="shared" si="28"/>
        <v>21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10</v>
      </c>
      <c r="BP40">
        <f t="shared" si="33"/>
        <v>0</v>
      </c>
      <c r="BQ40">
        <f t="shared" si="34"/>
        <v>103</v>
      </c>
      <c r="BR40">
        <f t="shared" si="35"/>
        <v>31</v>
      </c>
    </row>
    <row r="41" spans="1:70" ht="13.25" x14ac:dyDescent="0.65">
      <c r="A41" s="35">
        <v>22</v>
      </c>
      <c r="B41">
        <v>49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 s="65"/>
      <c r="O41" s="8"/>
      <c r="S41" s="13"/>
      <c r="BF41" s="130">
        <v>26</v>
      </c>
      <c r="BG41">
        <f t="shared" si="24"/>
        <v>49</v>
      </c>
      <c r="BH41">
        <f t="shared" si="25"/>
        <v>0</v>
      </c>
      <c r="BI41">
        <f t="shared" si="26"/>
        <v>0</v>
      </c>
      <c r="BJ41">
        <f t="shared" si="27"/>
        <v>0</v>
      </c>
      <c r="BK41">
        <f t="shared" si="28"/>
        <v>21</v>
      </c>
      <c r="BL41">
        <f t="shared" si="29"/>
        <v>0</v>
      </c>
      <c r="BM41">
        <f t="shared" si="30"/>
        <v>0</v>
      </c>
      <c r="BN41">
        <f t="shared" si="31"/>
        <v>9</v>
      </c>
      <c r="BO41">
        <f t="shared" si="32"/>
        <v>10</v>
      </c>
      <c r="BP41">
        <f t="shared" si="33"/>
        <v>63</v>
      </c>
      <c r="BQ41">
        <f t="shared" si="34"/>
        <v>109</v>
      </c>
      <c r="BR41">
        <f t="shared" si="35"/>
        <v>36</v>
      </c>
    </row>
    <row r="42" spans="1:70" ht="13.25" x14ac:dyDescent="0.65">
      <c r="A42" s="35">
        <v>23</v>
      </c>
      <c r="B42">
        <v>15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29</v>
      </c>
      <c r="M42">
        <v>31</v>
      </c>
      <c r="N42" s="65"/>
      <c r="O42" s="8"/>
      <c r="S42" s="13"/>
      <c r="BF42" s="130">
        <v>27</v>
      </c>
      <c r="BG42">
        <f t="shared" si="24"/>
        <v>0</v>
      </c>
      <c r="BH42">
        <f t="shared" si="25"/>
        <v>0</v>
      </c>
      <c r="BI42">
        <f t="shared" si="26"/>
        <v>0</v>
      </c>
      <c r="BJ42">
        <f t="shared" si="27"/>
        <v>0</v>
      </c>
      <c r="BK42">
        <f t="shared" si="28"/>
        <v>3</v>
      </c>
      <c r="BL42">
        <f t="shared" si="29"/>
        <v>0</v>
      </c>
      <c r="BM42">
        <f t="shared" si="30"/>
        <v>0</v>
      </c>
      <c r="BN42">
        <f t="shared" si="31"/>
        <v>11</v>
      </c>
      <c r="BO42">
        <f t="shared" si="32"/>
        <v>13</v>
      </c>
      <c r="BP42">
        <f t="shared" si="33"/>
        <v>64</v>
      </c>
      <c r="BQ42">
        <f t="shared" si="34"/>
        <v>114</v>
      </c>
      <c r="BR42">
        <f t="shared" si="35"/>
        <v>37</v>
      </c>
    </row>
    <row r="43" spans="1:70" ht="13.25" x14ac:dyDescent="0.65">
      <c r="A43" s="35">
        <v>24</v>
      </c>
      <c r="B43">
        <v>49</v>
      </c>
      <c r="C43">
        <v>0</v>
      </c>
      <c r="D43">
        <v>0</v>
      </c>
      <c r="E43">
        <v>0</v>
      </c>
      <c r="F43">
        <v>18</v>
      </c>
      <c r="G43">
        <v>0</v>
      </c>
      <c r="H43">
        <v>0</v>
      </c>
      <c r="I43">
        <v>0</v>
      </c>
      <c r="J43">
        <v>2</v>
      </c>
      <c r="K43">
        <v>0</v>
      </c>
      <c r="L43">
        <v>11</v>
      </c>
      <c r="M43">
        <v>0</v>
      </c>
      <c r="N43" s="65"/>
      <c r="O43" s="8"/>
      <c r="S43" s="13"/>
      <c r="BF43" s="130">
        <v>28</v>
      </c>
      <c r="BG43">
        <f t="shared" si="24"/>
        <v>13</v>
      </c>
      <c r="BH43">
        <f t="shared" si="25"/>
        <v>0</v>
      </c>
      <c r="BI43">
        <f t="shared" si="26"/>
        <v>0</v>
      </c>
      <c r="BJ43">
        <f t="shared" si="27"/>
        <v>0</v>
      </c>
      <c r="BK43">
        <f t="shared" si="28"/>
        <v>13</v>
      </c>
      <c r="BL43">
        <f t="shared" si="29"/>
        <v>0</v>
      </c>
      <c r="BM43">
        <f t="shared" si="30"/>
        <v>0</v>
      </c>
      <c r="BN43">
        <f t="shared" si="31"/>
        <v>11</v>
      </c>
      <c r="BO43">
        <f t="shared" si="32"/>
        <v>5</v>
      </c>
      <c r="BP43">
        <f t="shared" si="33"/>
        <v>64</v>
      </c>
      <c r="BQ43">
        <f t="shared" si="34"/>
        <v>54</v>
      </c>
      <c r="BR43">
        <f t="shared" si="35"/>
        <v>37</v>
      </c>
    </row>
    <row r="44" spans="1:70" ht="13.25" x14ac:dyDescent="0.65">
      <c r="A44" s="62">
        <v>25</v>
      </c>
      <c r="B44">
        <v>0</v>
      </c>
      <c r="C44">
        <v>0</v>
      </c>
      <c r="D44">
        <v>0</v>
      </c>
      <c r="E44">
        <v>0</v>
      </c>
      <c r="F44">
        <v>3</v>
      </c>
      <c r="G44">
        <v>0</v>
      </c>
      <c r="H44">
        <v>0</v>
      </c>
      <c r="I44">
        <v>0</v>
      </c>
      <c r="J44">
        <v>8</v>
      </c>
      <c r="K44">
        <v>0</v>
      </c>
      <c r="L44">
        <v>63</v>
      </c>
      <c r="M44">
        <v>0</v>
      </c>
      <c r="N44" s="65"/>
      <c r="O44" s="8"/>
      <c r="S44" s="13"/>
      <c r="BF44" s="130">
        <v>29</v>
      </c>
      <c r="BG44">
        <f t="shared" si="24"/>
        <v>13</v>
      </c>
      <c r="BH44">
        <f t="shared" si="25"/>
        <v>0</v>
      </c>
      <c r="BI44">
        <f t="shared" si="26"/>
        <v>0</v>
      </c>
      <c r="BJ44">
        <f t="shared" si="27"/>
        <v>0</v>
      </c>
      <c r="BK44">
        <f t="shared" si="28"/>
        <v>13</v>
      </c>
      <c r="BL44">
        <f t="shared" si="29"/>
        <v>0</v>
      </c>
      <c r="BM44">
        <f t="shared" si="30"/>
        <v>0</v>
      </c>
      <c r="BN44">
        <f t="shared" si="31"/>
        <v>21</v>
      </c>
      <c r="BO44">
        <f t="shared" si="32"/>
        <v>11</v>
      </c>
      <c r="BP44">
        <f t="shared" si="33"/>
        <v>1</v>
      </c>
      <c r="BQ44">
        <f t="shared" si="34"/>
        <v>23</v>
      </c>
      <c r="BR44">
        <f t="shared" si="35"/>
        <v>1</v>
      </c>
    </row>
    <row r="45" spans="1:70" ht="13.25" x14ac:dyDescent="0.65">
      <c r="A45" s="35">
        <v>26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</v>
      </c>
      <c r="J45">
        <v>0</v>
      </c>
      <c r="K45">
        <v>63</v>
      </c>
      <c r="L45">
        <v>35</v>
      </c>
      <c r="M45">
        <v>36</v>
      </c>
      <c r="N45" s="65"/>
      <c r="O45" s="8"/>
      <c r="S45" s="13"/>
      <c r="BF45" s="130">
        <v>30</v>
      </c>
      <c r="BG45">
        <f t="shared" si="24"/>
        <v>17</v>
      </c>
      <c r="BH45" s="204"/>
      <c r="BI45">
        <f t="shared" si="26"/>
        <v>0</v>
      </c>
      <c r="BJ45">
        <f t="shared" si="27"/>
        <v>0</v>
      </c>
      <c r="BK45">
        <f t="shared" si="28"/>
        <v>46</v>
      </c>
      <c r="BL45">
        <f t="shared" si="29"/>
        <v>0</v>
      </c>
      <c r="BM45">
        <f t="shared" si="30"/>
        <v>0</v>
      </c>
      <c r="BN45">
        <f t="shared" si="31"/>
        <v>19</v>
      </c>
      <c r="BO45">
        <f t="shared" si="32"/>
        <v>6</v>
      </c>
      <c r="BP45">
        <f t="shared" si="33"/>
        <v>11</v>
      </c>
      <c r="BQ45">
        <f t="shared" si="34"/>
        <v>81</v>
      </c>
      <c r="BR45">
        <f t="shared" si="35"/>
        <v>10</v>
      </c>
    </row>
    <row r="46" spans="1:70" ht="13.25" x14ac:dyDescent="0.65">
      <c r="A46" s="35">
        <v>27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5</v>
      </c>
      <c r="K46">
        <v>1</v>
      </c>
      <c r="L46">
        <v>16</v>
      </c>
      <c r="M46">
        <v>1</v>
      </c>
      <c r="N46" s="65"/>
      <c r="O46" s="8"/>
      <c r="S46" s="13"/>
      <c r="BF46" s="130">
        <v>31</v>
      </c>
      <c r="BG46">
        <f t="shared" si="24"/>
        <v>4</v>
      </c>
      <c r="BH46" s="204"/>
      <c r="BI46">
        <f t="shared" si="26"/>
        <v>0</v>
      </c>
      <c r="BJ46" s="204"/>
      <c r="BK46">
        <f t="shared" si="28"/>
        <v>33</v>
      </c>
      <c r="BL46" s="204"/>
      <c r="BM46">
        <f t="shared" si="30"/>
        <v>0</v>
      </c>
      <c r="BN46">
        <f t="shared" si="31"/>
        <v>83</v>
      </c>
      <c r="BO46" s="204"/>
      <c r="BP46">
        <f t="shared" si="33"/>
        <v>20</v>
      </c>
      <c r="BQ46" s="204"/>
      <c r="BR46">
        <f t="shared" si="35"/>
        <v>29</v>
      </c>
    </row>
    <row r="47" spans="1:70" ht="13.25" x14ac:dyDescent="0.65">
      <c r="A47" s="35">
        <v>28</v>
      </c>
      <c r="B47">
        <v>13</v>
      </c>
      <c r="C47">
        <v>0</v>
      </c>
      <c r="D47">
        <v>0</v>
      </c>
      <c r="E47">
        <v>0</v>
      </c>
      <c r="F47">
        <v>13</v>
      </c>
      <c r="G47">
        <v>0</v>
      </c>
      <c r="H47">
        <v>0</v>
      </c>
      <c r="I47">
        <v>0</v>
      </c>
      <c r="J47">
        <v>0</v>
      </c>
      <c r="K47">
        <v>0</v>
      </c>
      <c r="L47">
        <v>3</v>
      </c>
      <c r="M47">
        <v>0</v>
      </c>
      <c r="N47" s="65"/>
      <c r="O47" s="8"/>
      <c r="S47" s="13"/>
    </row>
    <row r="48" spans="1:70" ht="13.25" x14ac:dyDescent="0.65">
      <c r="A48" s="35">
        <v>29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19</v>
      </c>
      <c r="J48">
        <v>6</v>
      </c>
      <c r="K48">
        <v>0</v>
      </c>
      <c r="L48">
        <v>4</v>
      </c>
      <c r="M48">
        <v>0</v>
      </c>
      <c r="N48" s="65"/>
      <c r="O48" s="8"/>
      <c r="S48" s="4"/>
    </row>
    <row r="49" spans="1:71" ht="13.25" x14ac:dyDescent="0.65">
      <c r="A49" s="35">
        <v>30</v>
      </c>
      <c r="B49">
        <v>4</v>
      </c>
      <c r="D49">
        <v>0</v>
      </c>
      <c r="E49">
        <v>0</v>
      </c>
      <c r="F49">
        <v>33</v>
      </c>
      <c r="G49">
        <v>0</v>
      </c>
      <c r="H49">
        <v>0</v>
      </c>
      <c r="I49">
        <v>0</v>
      </c>
      <c r="J49">
        <v>0</v>
      </c>
      <c r="K49">
        <v>11</v>
      </c>
      <c r="L49">
        <v>74</v>
      </c>
      <c r="M49">
        <v>10</v>
      </c>
      <c r="N49" s="65"/>
      <c r="O49" s="8"/>
      <c r="S49" s="4"/>
      <c r="BF49" t="s">
        <v>133</v>
      </c>
      <c r="BG49">
        <f>MAX(BG16:BG46)</f>
        <v>141</v>
      </c>
      <c r="BH49">
        <f t="shared" ref="BH49:BR49" si="39">MAX(BH16:BH46)</f>
        <v>4</v>
      </c>
      <c r="BI49">
        <f t="shared" si="39"/>
        <v>0</v>
      </c>
      <c r="BJ49">
        <f t="shared" si="39"/>
        <v>0</v>
      </c>
      <c r="BK49">
        <f t="shared" si="39"/>
        <v>54</v>
      </c>
      <c r="BL49">
        <f t="shared" si="39"/>
        <v>33</v>
      </c>
      <c r="BM49">
        <f t="shared" si="39"/>
        <v>0</v>
      </c>
      <c r="BN49">
        <f t="shared" si="39"/>
        <v>83</v>
      </c>
      <c r="BO49">
        <f t="shared" si="39"/>
        <v>80</v>
      </c>
      <c r="BP49">
        <f t="shared" si="39"/>
        <v>137</v>
      </c>
      <c r="BQ49">
        <f t="shared" si="39"/>
        <v>158</v>
      </c>
      <c r="BR49">
        <f t="shared" si="39"/>
        <v>163</v>
      </c>
      <c r="BS49" s="207">
        <f>MAX(BG49:BR49)</f>
        <v>163</v>
      </c>
    </row>
    <row r="50" spans="1:71" ht="13.25" x14ac:dyDescent="0.65">
      <c r="A50" s="35">
        <v>31</v>
      </c>
      <c r="B50">
        <v>0</v>
      </c>
      <c r="D50">
        <v>0</v>
      </c>
      <c r="F50">
        <v>0</v>
      </c>
      <c r="H50">
        <v>0</v>
      </c>
      <c r="I50">
        <v>64</v>
      </c>
      <c r="K50">
        <v>9</v>
      </c>
      <c r="M50">
        <v>19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93</v>
      </c>
      <c r="C51" s="38">
        <f t="shared" si="40"/>
        <v>0</v>
      </c>
      <c r="D51" s="38">
        <f t="shared" si="40"/>
        <v>0</v>
      </c>
      <c r="E51" s="38">
        <f t="shared" si="40"/>
        <v>0</v>
      </c>
      <c r="F51" s="38">
        <f t="shared" si="40"/>
        <v>46</v>
      </c>
      <c r="G51" s="38">
        <f t="shared" si="40"/>
        <v>0</v>
      </c>
      <c r="H51" s="38">
        <f t="shared" si="40"/>
        <v>0</v>
      </c>
      <c r="I51" s="38">
        <f t="shared" si="40"/>
        <v>64</v>
      </c>
      <c r="J51" s="38">
        <f t="shared" si="40"/>
        <v>19</v>
      </c>
      <c r="K51" s="38">
        <f t="shared" si="40"/>
        <v>114</v>
      </c>
      <c r="L51" s="38">
        <f t="shared" si="40"/>
        <v>84</v>
      </c>
      <c r="M51" s="39">
        <f t="shared" si="40"/>
        <v>66</v>
      </c>
      <c r="N51" s="69">
        <f>IF($O$55&gt;$W$66,"-",IF($O$58&gt;$W$66,"-",MAX(B51:M51)))</f>
        <v>114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484</v>
      </c>
      <c r="C52" s="41">
        <f t="shared" si="41"/>
        <v>0</v>
      </c>
      <c r="D52" s="41">
        <f t="shared" si="41"/>
        <v>0</v>
      </c>
      <c r="E52" s="41">
        <f t="shared" si="41"/>
        <v>0</v>
      </c>
      <c r="F52" s="41">
        <f t="shared" si="41"/>
        <v>227</v>
      </c>
      <c r="G52" s="41">
        <f t="shared" si="41"/>
        <v>0</v>
      </c>
      <c r="H52" s="41">
        <f t="shared" si="41"/>
        <v>0</v>
      </c>
      <c r="I52" s="41">
        <f t="shared" si="41"/>
        <v>101</v>
      </c>
      <c r="J52" s="41">
        <f t="shared" si="41"/>
        <v>68</v>
      </c>
      <c r="K52" s="41">
        <f t="shared" si="41"/>
        <v>276</v>
      </c>
      <c r="L52" s="41">
        <f t="shared" si="41"/>
        <v>472</v>
      </c>
      <c r="M52" s="42">
        <f t="shared" si="41"/>
        <v>393</v>
      </c>
      <c r="N52" s="66">
        <f>IF($O$55&gt;$W$66,"-",IF($O$58&gt;$W$66,"-",SUM(B52:M52)))</f>
        <v>2021</v>
      </c>
      <c r="O52" s="16">
        <f>MAX(B20:M50)</f>
        <v>114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18</v>
      </c>
      <c r="C53" s="60">
        <f t="shared" si="42"/>
        <v>0</v>
      </c>
      <c r="D53" s="60">
        <f t="shared" si="42"/>
        <v>0</v>
      </c>
      <c r="E53" s="60">
        <f t="shared" si="42"/>
        <v>0</v>
      </c>
      <c r="F53" s="60">
        <f t="shared" si="42"/>
        <v>10</v>
      </c>
      <c r="G53" s="60">
        <f t="shared" si="42"/>
        <v>0</v>
      </c>
      <c r="H53" s="60">
        <f t="shared" si="42"/>
        <v>0</v>
      </c>
      <c r="I53" s="60">
        <f t="shared" si="42"/>
        <v>6</v>
      </c>
      <c r="J53" s="60">
        <f t="shared" si="42"/>
        <v>7</v>
      </c>
      <c r="K53" s="60">
        <f t="shared" si="42"/>
        <v>12</v>
      </c>
      <c r="L53" s="60">
        <f t="shared" si="42"/>
        <v>19</v>
      </c>
      <c r="M53" s="61">
        <f t="shared" si="42"/>
        <v>19</v>
      </c>
      <c r="N53" s="66">
        <f>IF($O$55&gt;$W$66,"-",IF($O$58&gt;$W$66,"-",SUM(B53:M53)))</f>
        <v>91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255</v>
      </c>
      <c r="C54" s="45">
        <f t="shared" si="43"/>
        <v>0</v>
      </c>
      <c r="D54" s="45">
        <f t="shared" si="43"/>
        <v>0</v>
      </c>
      <c r="E54" s="45">
        <f t="shared" si="43"/>
        <v>0</v>
      </c>
      <c r="F54" s="45">
        <f t="shared" si="43"/>
        <v>89</v>
      </c>
      <c r="G54" s="45">
        <f t="shared" si="43"/>
        <v>0</v>
      </c>
      <c r="H54" s="45">
        <f t="shared" si="43"/>
        <v>0</v>
      </c>
      <c r="I54" s="45">
        <f t="shared" si="43"/>
        <v>7</v>
      </c>
      <c r="J54" s="45">
        <f t="shared" si="43"/>
        <v>47</v>
      </c>
      <c r="K54" s="45">
        <f t="shared" si="43"/>
        <v>55</v>
      </c>
      <c r="L54" s="45">
        <f t="shared" si="43"/>
        <v>25</v>
      </c>
      <c r="M54" s="46">
        <f t="shared" si="43"/>
        <v>249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2021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55</v>
      </c>
      <c r="B56" s="44">
        <f t="shared" ref="B56:M56" si="47">IF(B57&gt;$W$66,"-",SUM(B35:B50))</f>
        <v>229</v>
      </c>
      <c r="C56" s="45">
        <f t="shared" si="47"/>
        <v>0</v>
      </c>
      <c r="D56" s="45">
        <f t="shared" si="47"/>
        <v>0</v>
      </c>
      <c r="E56" s="45">
        <f t="shared" si="47"/>
        <v>0</v>
      </c>
      <c r="F56" s="45">
        <f t="shared" si="47"/>
        <v>138</v>
      </c>
      <c r="G56" s="45">
        <f t="shared" si="47"/>
        <v>0</v>
      </c>
      <c r="H56" s="45">
        <f t="shared" si="47"/>
        <v>0</v>
      </c>
      <c r="I56" s="45">
        <f t="shared" si="47"/>
        <v>94</v>
      </c>
      <c r="J56" s="45">
        <f t="shared" si="47"/>
        <v>21</v>
      </c>
      <c r="K56" s="45">
        <f t="shared" si="47"/>
        <v>221</v>
      </c>
      <c r="L56" s="45">
        <f t="shared" si="47"/>
        <v>447</v>
      </c>
      <c r="M56" s="46">
        <f t="shared" si="47"/>
        <v>144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0</v>
      </c>
      <c r="AA59">
        <f t="shared" si="51"/>
        <v>0</v>
      </c>
      <c r="AB59">
        <f t="shared" si="51"/>
        <v>0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IF(MAX(B$57:M$57)&gt;W$66,"-",SUM(B52:M52))</f>
        <v>2021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IF(MAX(B$57:M$57)&gt;W$66,"-",MAX(B51:M51))</f>
        <v>114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IF(MAX(B$57:M$57)&gt;W$66,"-",MIN(B53:M53))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33604</v>
      </c>
      <c r="Q69">
        <f t="shared" ref="Q69:Q99" si="52">IF(B20="-","-",B20)</f>
        <v>0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33605</v>
      </c>
      <c r="Q70">
        <f t="shared" si="52"/>
        <v>3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33606</v>
      </c>
      <c r="Q71">
        <f t="shared" si="52"/>
        <v>0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33607</v>
      </c>
      <c r="Q72">
        <f t="shared" si="52"/>
        <v>0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33608</v>
      </c>
      <c r="Q73">
        <f t="shared" si="52"/>
        <v>0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33609</v>
      </c>
      <c r="Q74">
        <f t="shared" si="52"/>
        <v>0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33610</v>
      </c>
      <c r="Q75">
        <f t="shared" si="52"/>
        <v>0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33611</v>
      </c>
      <c r="Q76">
        <f t="shared" si="52"/>
        <v>30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33612</v>
      </c>
      <c r="Q77">
        <f t="shared" si="52"/>
        <v>23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33613</v>
      </c>
      <c r="Q78">
        <f t="shared" si="52"/>
        <v>25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33614</v>
      </c>
      <c r="Q79">
        <f t="shared" si="52"/>
        <v>43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33615</v>
      </c>
      <c r="Q80">
        <f t="shared" si="52"/>
        <v>5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33616</v>
      </c>
      <c r="Q81">
        <f t="shared" si="52"/>
        <v>93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33617</v>
      </c>
      <c r="Q82">
        <f t="shared" si="52"/>
        <v>32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33618</v>
      </c>
      <c r="Q83">
        <f t="shared" si="52"/>
        <v>1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33619</v>
      </c>
      <c r="Q84">
        <f t="shared" si="52"/>
        <v>48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33620</v>
      </c>
      <c r="Q85">
        <f t="shared" si="52"/>
        <v>0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33621</v>
      </c>
      <c r="Q86">
        <f t="shared" si="52"/>
        <v>6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33622</v>
      </c>
      <c r="Q87">
        <f t="shared" si="52"/>
        <v>0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33623</v>
      </c>
      <c r="Q88">
        <f t="shared" si="52"/>
        <v>29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33624</v>
      </c>
      <c r="Q89">
        <f t="shared" si="52"/>
        <v>16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33625</v>
      </c>
      <c r="Q90">
        <f t="shared" si="52"/>
        <v>49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33626</v>
      </c>
      <c r="Q91">
        <f t="shared" si="52"/>
        <v>15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33627</v>
      </c>
      <c r="Q92">
        <f t="shared" si="52"/>
        <v>49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33628</v>
      </c>
      <c r="Q93">
        <f t="shared" si="52"/>
        <v>0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33629</v>
      </c>
      <c r="Q94">
        <f t="shared" si="52"/>
        <v>0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33630</v>
      </c>
      <c r="Q95">
        <f t="shared" si="52"/>
        <v>0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33631</v>
      </c>
      <c r="Q96">
        <f t="shared" si="52"/>
        <v>13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33632</v>
      </c>
      <c r="Q97">
        <f t="shared" si="52"/>
        <v>0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33633</v>
      </c>
      <c r="Q98">
        <f t="shared" si="52"/>
        <v>4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33634</v>
      </c>
      <c r="Q99">
        <f t="shared" si="52"/>
        <v>0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33635</v>
      </c>
      <c r="Q100">
        <f t="shared" ref="Q100:Q128" si="55">IF(C20="-","-",C20)</f>
        <v>0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33636</v>
      </c>
      <c r="Q101">
        <f t="shared" si="55"/>
        <v>0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33637</v>
      </c>
      <c r="Q102">
        <f t="shared" si="55"/>
        <v>0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33638</v>
      </c>
      <c r="Q103">
        <f t="shared" si="55"/>
        <v>0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33639</v>
      </c>
      <c r="Q104">
        <f t="shared" si="55"/>
        <v>0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33640</v>
      </c>
      <c r="Q105">
        <f t="shared" si="55"/>
        <v>0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33641</v>
      </c>
      <c r="Q106">
        <f t="shared" si="55"/>
        <v>0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33642</v>
      </c>
      <c r="Q107">
        <f t="shared" si="55"/>
        <v>0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33643</v>
      </c>
      <c r="Q108">
        <f t="shared" si="55"/>
        <v>0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33644</v>
      </c>
      <c r="Q109">
        <f t="shared" si="55"/>
        <v>0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33645</v>
      </c>
      <c r="Q110">
        <f t="shared" si="55"/>
        <v>0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33646</v>
      </c>
      <c r="Q111">
        <f t="shared" si="55"/>
        <v>0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33647</v>
      </c>
      <c r="Q112">
        <f t="shared" si="55"/>
        <v>0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33648</v>
      </c>
      <c r="Q113">
        <f t="shared" si="55"/>
        <v>0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33649</v>
      </c>
      <c r="Q114">
        <f t="shared" si="55"/>
        <v>0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33650</v>
      </c>
      <c r="Q115">
        <f t="shared" si="55"/>
        <v>0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33651</v>
      </c>
      <c r="Q116">
        <f t="shared" si="55"/>
        <v>0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33652</v>
      </c>
      <c r="Q117">
        <f t="shared" si="55"/>
        <v>0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33653</v>
      </c>
      <c r="Q118">
        <f t="shared" si="55"/>
        <v>0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33654</v>
      </c>
      <c r="Q119">
        <f t="shared" si="55"/>
        <v>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33655</v>
      </c>
      <c r="Q120">
        <f t="shared" si="55"/>
        <v>0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33656</v>
      </c>
      <c r="Q121">
        <f t="shared" si="55"/>
        <v>0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33657</v>
      </c>
      <c r="Q122">
        <f t="shared" si="55"/>
        <v>0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33658</v>
      </c>
      <c r="Q123">
        <f t="shared" si="55"/>
        <v>0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33659</v>
      </c>
      <c r="Q124">
        <f t="shared" si="55"/>
        <v>0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33660</v>
      </c>
      <c r="Q125">
        <f t="shared" si="55"/>
        <v>0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33661</v>
      </c>
      <c r="Q126">
        <f t="shared" si="55"/>
        <v>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33662</v>
      </c>
      <c r="Q127">
        <f t="shared" si="55"/>
        <v>0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33663</v>
      </c>
      <c r="Q128">
        <f t="shared" si="55"/>
        <v>0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33664</v>
      </c>
      <c r="Q129">
        <f t="shared" ref="Q129:Q159" si="56">IF(D20="-","-",D20)</f>
        <v>0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33665</v>
      </c>
      <c r="Q130">
        <f t="shared" si="56"/>
        <v>0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33666</v>
      </c>
      <c r="Q131">
        <f t="shared" si="56"/>
        <v>0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33667</v>
      </c>
      <c r="Q132">
        <f t="shared" si="56"/>
        <v>0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33668</v>
      </c>
      <c r="Q133">
        <f t="shared" si="56"/>
        <v>0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33669</v>
      </c>
      <c r="Q134">
        <f t="shared" si="56"/>
        <v>0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33670</v>
      </c>
      <c r="Q135">
        <f t="shared" si="56"/>
        <v>0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33671</v>
      </c>
      <c r="Q136">
        <f t="shared" si="56"/>
        <v>0</v>
      </c>
      <c r="R136">
        <f t="shared" si="57"/>
        <v>0</v>
      </c>
    </row>
    <row r="137" spans="1:18" x14ac:dyDescent="0.6">
      <c r="O137" s="8"/>
      <c r="P137" s="9">
        <f t="shared" si="58"/>
        <v>33672</v>
      </c>
      <c r="Q137">
        <f t="shared" si="56"/>
        <v>0</v>
      </c>
      <c r="R137">
        <f t="shared" si="57"/>
        <v>0</v>
      </c>
    </row>
    <row r="138" spans="1:18" x14ac:dyDescent="0.6">
      <c r="O138" s="8"/>
      <c r="P138" s="9">
        <f t="shared" si="58"/>
        <v>33673</v>
      </c>
      <c r="Q138">
        <f t="shared" si="56"/>
        <v>0</v>
      </c>
      <c r="R138">
        <f t="shared" si="57"/>
        <v>0</v>
      </c>
    </row>
    <row r="139" spans="1:18" x14ac:dyDescent="0.6">
      <c r="O139" s="8"/>
      <c r="P139" s="9">
        <f t="shared" si="58"/>
        <v>33674</v>
      </c>
      <c r="Q139">
        <f t="shared" si="56"/>
        <v>0</v>
      </c>
      <c r="R139">
        <f t="shared" si="57"/>
        <v>0</v>
      </c>
    </row>
    <row r="140" spans="1:18" x14ac:dyDescent="0.6">
      <c r="O140" s="8"/>
      <c r="P140" s="9">
        <f t="shared" si="58"/>
        <v>33675</v>
      </c>
      <c r="Q140">
        <f t="shared" si="56"/>
        <v>0</v>
      </c>
      <c r="R140">
        <f t="shared" si="57"/>
        <v>0</v>
      </c>
    </row>
    <row r="141" spans="1:18" x14ac:dyDescent="0.6">
      <c r="O141" s="8"/>
      <c r="P141" s="9">
        <f t="shared" si="58"/>
        <v>33676</v>
      </c>
      <c r="Q141">
        <f t="shared" si="56"/>
        <v>0</v>
      </c>
      <c r="R141">
        <f t="shared" si="57"/>
        <v>0</v>
      </c>
    </row>
    <row r="142" spans="1:18" x14ac:dyDescent="0.6">
      <c r="O142" s="8"/>
      <c r="P142" s="9">
        <f t="shared" si="58"/>
        <v>33677</v>
      </c>
      <c r="Q142">
        <f t="shared" si="56"/>
        <v>0</v>
      </c>
      <c r="R142">
        <f t="shared" si="57"/>
        <v>0</v>
      </c>
    </row>
    <row r="143" spans="1:18" x14ac:dyDescent="0.6">
      <c r="O143" s="8"/>
      <c r="P143" s="9">
        <f t="shared" si="58"/>
        <v>33678</v>
      </c>
      <c r="Q143">
        <f t="shared" si="56"/>
        <v>0</v>
      </c>
      <c r="R143">
        <f t="shared" si="57"/>
        <v>0</v>
      </c>
    </row>
    <row r="144" spans="1:18" x14ac:dyDescent="0.6">
      <c r="O144" s="8"/>
      <c r="P144" s="9">
        <f t="shared" si="58"/>
        <v>33679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33680</v>
      </c>
      <c r="Q145">
        <f t="shared" si="56"/>
        <v>0</v>
      </c>
      <c r="R145">
        <f t="shared" si="57"/>
        <v>0</v>
      </c>
    </row>
    <row r="146" spans="15:18" x14ac:dyDescent="0.6">
      <c r="O146" s="8"/>
      <c r="P146" s="9">
        <f t="shared" si="58"/>
        <v>33681</v>
      </c>
      <c r="Q146">
        <f t="shared" si="56"/>
        <v>0</v>
      </c>
      <c r="R146">
        <f t="shared" si="57"/>
        <v>0</v>
      </c>
    </row>
    <row r="147" spans="15:18" x14ac:dyDescent="0.6">
      <c r="O147" s="8"/>
      <c r="P147" s="9">
        <f t="shared" si="58"/>
        <v>33682</v>
      </c>
      <c r="Q147">
        <f t="shared" si="56"/>
        <v>0</v>
      </c>
      <c r="R147">
        <f t="shared" si="57"/>
        <v>0</v>
      </c>
    </row>
    <row r="148" spans="15:18" x14ac:dyDescent="0.6">
      <c r="O148" s="8"/>
      <c r="P148" s="9">
        <f t="shared" si="58"/>
        <v>33683</v>
      </c>
      <c r="Q148">
        <f t="shared" si="56"/>
        <v>0</v>
      </c>
      <c r="R148">
        <f t="shared" si="57"/>
        <v>0</v>
      </c>
    </row>
    <row r="149" spans="15:18" x14ac:dyDescent="0.6">
      <c r="O149" s="8"/>
      <c r="P149" s="9">
        <f t="shared" si="58"/>
        <v>33684</v>
      </c>
      <c r="Q149">
        <f t="shared" si="56"/>
        <v>0</v>
      </c>
      <c r="R149">
        <f t="shared" si="57"/>
        <v>0</v>
      </c>
    </row>
    <row r="150" spans="15:18" x14ac:dyDescent="0.6">
      <c r="O150" s="8"/>
      <c r="P150" s="9">
        <f t="shared" si="58"/>
        <v>33685</v>
      </c>
      <c r="Q150">
        <f t="shared" si="56"/>
        <v>0</v>
      </c>
      <c r="R150">
        <f t="shared" si="57"/>
        <v>0</v>
      </c>
    </row>
    <row r="151" spans="15:18" x14ac:dyDescent="0.6">
      <c r="O151" s="8"/>
      <c r="P151" s="9">
        <f t="shared" si="58"/>
        <v>33686</v>
      </c>
      <c r="Q151">
        <f t="shared" si="56"/>
        <v>0</v>
      </c>
      <c r="R151">
        <f t="shared" si="57"/>
        <v>0</v>
      </c>
    </row>
    <row r="152" spans="15:18" x14ac:dyDescent="0.6">
      <c r="O152" s="8"/>
      <c r="P152" s="9">
        <f t="shared" si="58"/>
        <v>33687</v>
      </c>
      <c r="Q152">
        <f t="shared" si="56"/>
        <v>0</v>
      </c>
      <c r="R152">
        <f t="shared" si="57"/>
        <v>0</v>
      </c>
    </row>
    <row r="153" spans="15:18" x14ac:dyDescent="0.6">
      <c r="O153" s="8"/>
      <c r="P153" s="9">
        <f t="shared" si="58"/>
        <v>33688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33689</v>
      </c>
      <c r="Q154">
        <f t="shared" si="56"/>
        <v>0</v>
      </c>
      <c r="R154">
        <f t="shared" si="57"/>
        <v>0</v>
      </c>
    </row>
    <row r="155" spans="15:18" x14ac:dyDescent="0.6">
      <c r="O155" s="8"/>
      <c r="P155" s="9">
        <f t="shared" si="58"/>
        <v>33690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33691</v>
      </c>
      <c r="Q156">
        <f t="shared" si="56"/>
        <v>0</v>
      </c>
      <c r="R156">
        <f t="shared" si="57"/>
        <v>0</v>
      </c>
    </row>
    <row r="157" spans="15:18" x14ac:dyDescent="0.6">
      <c r="O157" s="8"/>
      <c r="P157" s="9">
        <f t="shared" si="58"/>
        <v>33692</v>
      </c>
      <c r="Q157">
        <f t="shared" si="56"/>
        <v>0</v>
      </c>
      <c r="R157">
        <f t="shared" si="57"/>
        <v>0</v>
      </c>
    </row>
    <row r="158" spans="15:18" x14ac:dyDescent="0.6">
      <c r="O158" s="8"/>
      <c r="P158" s="9">
        <f t="shared" si="58"/>
        <v>33693</v>
      </c>
      <c r="Q158">
        <f t="shared" si="56"/>
        <v>0</v>
      </c>
      <c r="R158">
        <f t="shared" si="57"/>
        <v>0</v>
      </c>
    </row>
    <row r="159" spans="15:18" x14ac:dyDescent="0.6">
      <c r="O159" s="8"/>
      <c r="P159" s="9">
        <f t="shared" si="58"/>
        <v>33694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33695</v>
      </c>
      <c r="Q160">
        <f t="shared" ref="Q160:Q189" si="59">IF(E20="-","-",E20)</f>
        <v>0</v>
      </c>
      <c r="R160">
        <f t="shared" si="57"/>
        <v>0</v>
      </c>
    </row>
    <row r="161" spans="15:18" x14ac:dyDescent="0.6">
      <c r="O161" s="8"/>
      <c r="P161" s="9">
        <f t="shared" si="58"/>
        <v>33696</v>
      </c>
      <c r="Q161">
        <f t="shared" si="59"/>
        <v>0</v>
      </c>
      <c r="R161">
        <f t="shared" si="57"/>
        <v>0</v>
      </c>
    </row>
    <row r="162" spans="15:18" x14ac:dyDescent="0.6">
      <c r="O162" s="8"/>
      <c r="P162" s="9">
        <f t="shared" si="58"/>
        <v>33697</v>
      </c>
      <c r="Q162">
        <f t="shared" si="59"/>
        <v>0</v>
      </c>
      <c r="R162">
        <f t="shared" si="57"/>
        <v>0</v>
      </c>
    </row>
    <row r="163" spans="15:18" x14ac:dyDescent="0.6">
      <c r="O163" s="8"/>
      <c r="P163" s="9">
        <f t="shared" si="58"/>
        <v>33698</v>
      </c>
      <c r="Q163">
        <f t="shared" si="59"/>
        <v>0</v>
      </c>
      <c r="R163">
        <f t="shared" si="57"/>
        <v>0</v>
      </c>
    </row>
    <row r="164" spans="15:18" x14ac:dyDescent="0.6">
      <c r="O164" s="8"/>
      <c r="P164" s="9">
        <f t="shared" si="58"/>
        <v>33699</v>
      </c>
      <c r="Q164">
        <f t="shared" si="59"/>
        <v>0</v>
      </c>
      <c r="R164">
        <f t="shared" si="57"/>
        <v>0</v>
      </c>
    </row>
    <row r="165" spans="15:18" x14ac:dyDescent="0.6">
      <c r="O165" s="8"/>
      <c r="P165" s="9">
        <f t="shared" si="58"/>
        <v>33700</v>
      </c>
      <c r="Q165">
        <f t="shared" si="59"/>
        <v>0</v>
      </c>
      <c r="R165">
        <f t="shared" si="57"/>
        <v>0</v>
      </c>
    </row>
    <row r="166" spans="15:18" x14ac:dyDescent="0.6">
      <c r="O166" s="8"/>
      <c r="P166" s="9">
        <f t="shared" si="58"/>
        <v>33701</v>
      </c>
      <c r="Q166">
        <f t="shared" si="59"/>
        <v>0</v>
      </c>
      <c r="R166">
        <f t="shared" si="57"/>
        <v>0</v>
      </c>
    </row>
    <row r="167" spans="15:18" x14ac:dyDescent="0.6">
      <c r="O167" s="8"/>
      <c r="P167" s="9">
        <f t="shared" si="58"/>
        <v>33702</v>
      </c>
      <c r="Q167">
        <f t="shared" si="59"/>
        <v>0</v>
      </c>
      <c r="R167">
        <f t="shared" si="57"/>
        <v>0</v>
      </c>
    </row>
    <row r="168" spans="15:18" x14ac:dyDescent="0.6">
      <c r="O168" s="8"/>
      <c r="P168" s="9">
        <f t="shared" si="58"/>
        <v>33703</v>
      </c>
      <c r="Q168">
        <f t="shared" si="59"/>
        <v>0</v>
      </c>
      <c r="R168">
        <f t="shared" si="57"/>
        <v>0</v>
      </c>
    </row>
    <row r="169" spans="15:18" x14ac:dyDescent="0.6">
      <c r="O169" s="8"/>
      <c r="P169" s="9">
        <f t="shared" si="58"/>
        <v>33704</v>
      </c>
      <c r="Q169">
        <f t="shared" si="59"/>
        <v>0</v>
      </c>
      <c r="R169">
        <f t="shared" si="57"/>
        <v>0</v>
      </c>
    </row>
    <row r="170" spans="15:18" x14ac:dyDescent="0.6">
      <c r="O170" s="8"/>
      <c r="P170" s="9">
        <f t="shared" si="58"/>
        <v>33705</v>
      </c>
      <c r="Q170">
        <f t="shared" si="59"/>
        <v>0</v>
      </c>
      <c r="R170">
        <f t="shared" si="57"/>
        <v>0</v>
      </c>
    </row>
    <row r="171" spans="15:18" x14ac:dyDescent="0.6">
      <c r="O171" s="8"/>
      <c r="P171" s="9">
        <f t="shared" si="58"/>
        <v>33706</v>
      </c>
      <c r="Q171">
        <f t="shared" si="59"/>
        <v>0</v>
      </c>
      <c r="R171">
        <f t="shared" si="57"/>
        <v>0</v>
      </c>
    </row>
    <row r="172" spans="15:18" x14ac:dyDescent="0.6">
      <c r="O172" s="8"/>
      <c r="P172" s="9">
        <f t="shared" si="58"/>
        <v>33707</v>
      </c>
      <c r="Q172">
        <f t="shared" si="59"/>
        <v>0</v>
      </c>
      <c r="R172">
        <f t="shared" si="57"/>
        <v>0</v>
      </c>
    </row>
    <row r="173" spans="15:18" x14ac:dyDescent="0.6">
      <c r="O173" s="8"/>
      <c r="P173" s="9">
        <f t="shared" si="58"/>
        <v>33708</v>
      </c>
      <c r="Q173">
        <f t="shared" si="59"/>
        <v>0</v>
      </c>
      <c r="R173">
        <f t="shared" si="57"/>
        <v>0</v>
      </c>
    </row>
    <row r="174" spans="15:18" x14ac:dyDescent="0.6">
      <c r="O174" s="8"/>
      <c r="P174" s="9">
        <f t="shared" si="58"/>
        <v>33709</v>
      </c>
      <c r="Q174">
        <f t="shared" si="59"/>
        <v>0</v>
      </c>
      <c r="R174">
        <f t="shared" si="57"/>
        <v>0</v>
      </c>
    </row>
    <row r="175" spans="15:18" x14ac:dyDescent="0.6">
      <c r="O175" s="8"/>
      <c r="P175" s="9">
        <f t="shared" si="58"/>
        <v>33710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33711</v>
      </c>
      <c r="Q176">
        <f t="shared" si="59"/>
        <v>0</v>
      </c>
      <c r="R176">
        <f t="shared" si="57"/>
        <v>0</v>
      </c>
    </row>
    <row r="177" spans="15:18" x14ac:dyDescent="0.6">
      <c r="O177" s="8"/>
      <c r="P177" s="9">
        <f t="shared" si="58"/>
        <v>33712</v>
      </c>
      <c r="Q177">
        <f t="shared" si="59"/>
        <v>0</v>
      </c>
      <c r="R177">
        <f t="shared" si="57"/>
        <v>0</v>
      </c>
    </row>
    <row r="178" spans="15:18" x14ac:dyDescent="0.6">
      <c r="O178" s="8"/>
      <c r="P178" s="9">
        <f t="shared" si="58"/>
        <v>33713</v>
      </c>
      <c r="Q178">
        <f t="shared" si="59"/>
        <v>0</v>
      </c>
      <c r="R178">
        <f t="shared" si="57"/>
        <v>0</v>
      </c>
    </row>
    <row r="179" spans="15:18" x14ac:dyDescent="0.6">
      <c r="O179" s="8"/>
      <c r="P179" s="9">
        <f t="shared" si="58"/>
        <v>33714</v>
      </c>
      <c r="Q179">
        <f t="shared" si="59"/>
        <v>0</v>
      </c>
      <c r="R179">
        <f t="shared" si="57"/>
        <v>0</v>
      </c>
    </row>
    <row r="180" spans="15:18" x14ac:dyDescent="0.6">
      <c r="O180" s="8"/>
      <c r="P180" s="9">
        <f t="shared" si="58"/>
        <v>33715</v>
      </c>
      <c r="Q180">
        <f t="shared" si="59"/>
        <v>0</v>
      </c>
      <c r="R180">
        <f t="shared" si="57"/>
        <v>0</v>
      </c>
    </row>
    <row r="181" spans="15:18" x14ac:dyDescent="0.6">
      <c r="O181" s="8"/>
      <c r="P181" s="9">
        <f t="shared" si="58"/>
        <v>33716</v>
      </c>
      <c r="Q181">
        <f t="shared" si="59"/>
        <v>0</v>
      </c>
      <c r="R181">
        <f t="shared" si="57"/>
        <v>0</v>
      </c>
    </row>
    <row r="182" spans="15:18" x14ac:dyDescent="0.6">
      <c r="O182" s="8"/>
      <c r="P182" s="9">
        <f t="shared" si="58"/>
        <v>33717</v>
      </c>
      <c r="Q182">
        <f t="shared" si="59"/>
        <v>0</v>
      </c>
      <c r="R182">
        <f t="shared" si="57"/>
        <v>0</v>
      </c>
    </row>
    <row r="183" spans="15:18" x14ac:dyDescent="0.6">
      <c r="O183" s="8"/>
      <c r="P183" s="9">
        <f t="shared" si="58"/>
        <v>33718</v>
      </c>
      <c r="Q183">
        <f t="shared" si="59"/>
        <v>0</v>
      </c>
      <c r="R183">
        <f t="shared" si="57"/>
        <v>0</v>
      </c>
    </row>
    <row r="184" spans="15:18" x14ac:dyDescent="0.6">
      <c r="O184" s="8"/>
      <c r="P184" s="9">
        <f t="shared" si="58"/>
        <v>33719</v>
      </c>
      <c r="Q184">
        <f t="shared" si="59"/>
        <v>0</v>
      </c>
      <c r="R184">
        <f t="shared" si="57"/>
        <v>0</v>
      </c>
    </row>
    <row r="185" spans="15:18" x14ac:dyDescent="0.6">
      <c r="O185" s="8"/>
      <c r="P185" s="9">
        <f t="shared" si="58"/>
        <v>33720</v>
      </c>
      <c r="Q185">
        <f t="shared" si="59"/>
        <v>0</v>
      </c>
      <c r="R185">
        <f t="shared" si="57"/>
        <v>0</v>
      </c>
    </row>
    <row r="186" spans="15:18" x14ac:dyDescent="0.6">
      <c r="O186" s="8"/>
      <c r="P186" s="9">
        <f t="shared" si="58"/>
        <v>33721</v>
      </c>
      <c r="Q186">
        <f t="shared" si="59"/>
        <v>0</v>
      </c>
      <c r="R186">
        <f t="shared" si="57"/>
        <v>0</v>
      </c>
    </row>
    <row r="187" spans="15:18" x14ac:dyDescent="0.6">
      <c r="O187" s="8"/>
      <c r="P187" s="9">
        <f t="shared" si="58"/>
        <v>33722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33723</v>
      </c>
      <c r="Q188">
        <f t="shared" si="59"/>
        <v>0</v>
      </c>
      <c r="R188">
        <f t="shared" si="57"/>
        <v>0</v>
      </c>
    </row>
    <row r="189" spans="15:18" x14ac:dyDescent="0.6">
      <c r="O189" s="8"/>
      <c r="P189" s="9">
        <f t="shared" si="58"/>
        <v>33724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33725</v>
      </c>
      <c r="Q190">
        <f t="shared" ref="Q190:Q220" si="60">IF(F20="-","-",F20)</f>
        <v>32</v>
      </c>
      <c r="R190">
        <f t="shared" si="57"/>
        <v>0</v>
      </c>
    </row>
    <row r="191" spans="15:18" x14ac:dyDescent="0.6">
      <c r="O191" s="8"/>
      <c r="P191" s="9">
        <f t="shared" si="58"/>
        <v>33726</v>
      </c>
      <c r="Q191">
        <f t="shared" si="60"/>
        <v>0</v>
      </c>
      <c r="R191">
        <f t="shared" si="57"/>
        <v>0</v>
      </c>
    </row>
    <row r="192" spans="15:18" x14ac:dyDescent="0.6">
      <c r="O192" s="8"/>
      <c r="P192" s="9">
        <f t="shared" si="58"/>
        <v>33727</v>
      </c>
      <c r="Q192">
        <f t="shared" si="60"/>
        <v>0</v>
      </c>
      <c r="R192">
        <f t="shared" si="57"/>
        <v>0</v>
      </c>
    </row>
    <row r="193" spans="15:18" x14ac:dyDescent="0.6">
      <c r="O193" s="8"/>
      <c r="P193" s="9">
        <f t="shared" si="58"/>
        <v>33728</v>
      </c>
      <c r="Q193">
        <f t="shared" si="60"/>
        <v>40</v>
      </c>
      <c r="R193">
        <f t="shared" si="57"/>
        <v>0</v>
      </c>
    </row>
    <row r="194" spans="15:18" x14ac:dyDescent="0.6">
      <c r="O194" s="8"/>
      <c r="P194" s="9">
        <f t="shared" si="58"/>
        <v>33729</v>
      </c>
      <c r="Q194">
        <f t="shared" si="60"/>
        <v>0</v>
      </c>
      <c r="R194">
        <f t="shared" si="57"/>
        <v>0</v>
      </c>
    </row>
    <row r="195" spans="15:18" x14ac:dyDescent="0.6">
      <c r="O195" s="8"/>
      <c r="P195" s="9">
        <f t="shared" si="58"/>
        <v>33730</v>
      </c>
      <c r="Q195">
        <f t="shared" si="60"/>
        <v>0</v>
      </c>
      <c r="R195">
        <f t="shared" si="57"/>
        <v>0</v>
      </c>
    </row>
    <row r="196" spans="15:18" x14ac:dyDescent="0.6">
      <c r="O196" s="8"/>
      <c r="P196" s="9">
        <f t="shared" si="58"/>
        <v>33731</v>
      </c>
      <c r="Q196">
        <f t="shared" si="60"/>
        <v>0</v>
      </c>
      <c r="R196">
        <f t="shared" si="57"/>
        <v>0</v>
      </c>
    </row>
    <row r="197" spans="15:18" x14ac:dyDescent="0.6">
      <c r="O197" s="8"/>
      <c r="P197" s="9">
        <f t="shared" si="58"/>
        <v>33732</v>
      </c>
      <c r="Q197">
        <f t="shared" si="60"/>
        <v>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33733</v>
      </c>
      <c r="Q198">
        <f t="shared" si="60"/>
        <v>0</v>
      </c>
      <c r="R198">
        <f t="shared" si="61"/>
        <v>0</v>
      </c>
    </row>
    <row r="199" spans="15:18" x14ac:dyDescent="0.6">
      <c r="O199" s="8"/>
      <c r="P199" s="9">
        <f t="shared" si="62"/>
        <v>33734</v>
      </c>
      <c r="Q199">
        <f t="shared" si="60"/>
        <v>0</v>
      </c>
      <c r="R199">
        <f t="shared" si="61"/>
        <v>0</v>
      </c>
    </row>
    <row r="200" spans="15:18" x14ac:dyDescent="0.6">
      <c r="O200" s="8"/>
      <c r="P200" s="9">
        <f t="shared" si="62"/>
        <v>33735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33736</v>
      </c>
      <c r="Q201">
        <f t="shared" si="60"/>
        <v>0</v>
      </c>
      <c r="R201">
        <f t="shared" si="61"/>
        <v>0</v>
      </c>
    </row>
    <row r="202" spans="15:18" x14ac:dyDescent="0.6">
      <c r="O202" s="8"/>
      <c r="P202" s="9">
        <f t="shared" si="62"/>
        <v>33737</v>
      </c>
      <c r="Q202">
        <f t="shared" si="60"/>
        <v>0</v>
      </c>
      <c r="R202">
        <f t="shared" si="61"/>
        <v>0</v>
      </c>
    </row>
    <row r="203" spans="15:18" x14ac:dyDescent="0.6">
      <c r="O203" s="8"/>
      <c r="P203" s="9">
        <f t="shared" si="62"/>
        <v>33738</v>
      </c>
      <c r="Q203">
        <f t="shared" si="60"/>
        <v>0</v>
      </c>
      <c r="R203">
        <f t="shared" si="61"/>
        <v>0</v>
      </c>
    </row>
    <row r="204" spans="15:18" x14ac:dyDescent="0.6">
      <c r="O204" s="8"/>
      <c r="P204" s="9">
        <f t="shared" si="62"/>
        <v>33739</v>
      </c>
      <c r="Q204">
        <f t="shared" si="60"/>
        <v>17</v>
      </c>
      <c r="R204">
        <f t="shared" si="61"/>
        <v>0</v>
      </c>
    </row>
    <row r="205" spans="15:18" x14ac:dyDescent="0.6">
      <c r="O205" s="8"/>
      <c r="P205" s="9">
        <f t="shared" si="62"/>
        <v>33740</v>
      </c>
      <c r="Q205">
        <f t="shared" si="60"/>
        <v>17</v>
      </c>
      <c r="R205">
        <f t="shared" si="61"/>
        <v>0</v>
      </c>
    </row>
    <row r="206" spans="15:18" x14ac:dyDescent="0.6">
      <c r="O206" s="8"/>
      <c r="P206" s="9">
        <f t="shared" si="62"/>
        <v>33741</v>
      </c>
      <c r="Q206">
        <f t="shared" si="60"/>
        <v>0</v>
      </c>
      <c r="R206">
        <f t="shared" si="61"/>
        <v>0</v>
      </c>
    </row>
    <row r="207" spans="15:18" x14ac:dyDescent="0.6">
      <c r="O207" s="8"/>
      <c r="P207" s="9">
        <f t="shared" si="62"/>
        <v>33742</v>
      </c>
      <c r="Q207">
        <f t="shared" si="60"/>
        <v>0</v>
      </c>
      <c r="R207">
        <f t="shared" si="61"/>
        <v>0</v>
      </c>
    </row>
    <row r="208" spans="15:18" x14ac:dyDescent="0.6">
      <c r="O208" s="8"/>
      <c r="P208" s="9">
        <f t="shared" si="62"/>
        <v>33743</v>
      </c>
      <c r="Q208">
        <f t="shared" si="60"/>
        <v>0</v>
      </c>
      <c r="R208">
        <f t="shared" si="61"/>
        <v>0</v>
      </c>
    </row>
    <row r="209" spans="15:18" x14ac:dyDescent="0.6">
      <c r="O209" s="8"/>
      <c r="P209" s="9">
        <f t="shared" si="62"/>
        <v>33744</v>
      </c>
      <c r="Q209">
        <f t="shared" si="60"/>
        <v>8</v>
      </c>
      <c r="R209">
        <f t="shared" si="61"/>
        <v>0</v>
      </c>
    </row>
    <row r="210" spans="15:18" x14ac:dyDescent="0.6">
      <c r="O210" s="8"/>
      <c r="P210" s="9">
        <f t="shared" si="62"/>
        <v>33745</v>
      </c>
      <c r="Q210">
        <f t="shared" si="60"/>
        <v>46</v>
      </c>
      <c r="R210">
        <f t="shared" si="61"/>
        <v>0</v>
      </c>
    </row>
    <row r="211" spans="15:18" x14ac:dyDescent="0.6">
      <c r="O211" s="8"/>
      <c r="P211" s="9">
        <f t="shared" si="62"/>
        <v>33746</v>
      </c>
      <c r="Q211">
        <f t="shared" si="60"/>
        <v>0</v>
      </c>
      <c r="R211">
        <f t="shared" si="61"/>
        <v>0</v>
      </c>
    </row>
    <row r="212" spans="15:18" x14ac:dyDescent="0.6">
      <c r="O212" s="8"/>
      <c r="P212" s="9">
        <f t="shared" si="62"/>
        <v>33747</v>
      </c>
      <c r="Q212">
        <f t="shared" si="60"/>
        <v>0</v>
      </c>
      <c r="R212">
        <f t="shared" si="61"/>
        <v>0</v>
      </c>
    </row>
    <row r="213" spans="15:18" x14ac:dyDescent="0.6">
      <c r="O213" s="8"/>
      <c r="P213" s="9">
        <f t="shared" si="62"/>
        <v>33748</v>
      </c>
      <c r="Q213">
        <f t="shared" si="60"/>
        <v>18</v>
      </c>
      <c r="R213">
        <f t="shared" si="61"/>
        <v>0</v>
      </c>
    </row>
    <row r="214" spans="15:18" x14ac:dyDescent="0.6">
      <c r="O214" s="8"/>
      <c r="P214" s="9">
        <f t="shared" si="62"/>
        <v>33749</v>
      </c>
      <c r="Q214">
        <f t="shared" si="60"/>
        <v>3</v>
      </c>
      <c r="R214">
        <f t="shared" si="61"/>
        <v>0</v>
      </c>
    </row>
    <row r="215" spans="15:18" x14ac:dyDescent="0.6">
      <c r="O215" s="8"/>
      <c r="P215" s="9">
        <f t="shared" si="62"/>
        <v>33750</v>
      </c>
      <c r="Q215">
        <f t="shared" si="60"/>
        <v>0</v>
      </c>
      <c r="R215">
        <f t="shared" si="61"/>
        <v>0</v>
      </c>
    </row>
    <row r="216" spans="15:18" x14ac:dyDescent="0.6">
      <c r="O216" s="8"/>
      <c r="P216" s="9">
        <f t="shared" si="62"/>
        <v>33751</v>
      </c>
      <c r="Q216">
        <f t="shared" si="60"/>
        <v>0</v>
      </c>
      <c r="R216">
        <f t="shared" si="61"/>
        <v>0</v>
      </c>
    </row>
    <row r="217" spans="15:18" x14ac:dyDescent="0.6">
      <c r="O217" s="8"/>
      <c r="P217" s="9">
        <f t="shared" si="62"/>
        <v>33752</v>
      </c>
      <c r="Q217">
        <f t="shared" si="60"/>
        <v>13</v>
      </c>
      <c r="R217">
        <f t="shared" si="61"/>
        <v>0</v>
      </c>
    </row>
    <row r="218" spans="15:18" x14ac:dyDescent="0.6">
      <c r="O218" s="8"/>
      <c r="P218" s="9">
        <f t="shared" si="62"/>
        <v>33753</v>
      </c>
      <c r="Q218">
        <f t="shared" si="60"/>
        <v>0</v>
      </c>
      <c r="R218">
        <f t="shared" si="61"/>
        <v>0</v>
      </c>
    </row>
    <row r="219" spans="15:18" x14ac:dyDescent="0.6">
      <c r="O219" s="8"/>
      <c r="P219" s="9">
        <f t="shared" si="62"/>
        <v>33754</v>
      </c>
      <c r="Q219">
        <f t="shared" si="60"/>
        <v>33</v>
      </c>
      <c r="R219">
        <f t="shared" si="61"/>
        <v>0</v>
      </c>
    </row>
    <row r="220" spans="15:18" x14ac:dyDescent="0.6">
      <c r="O220" s="8"/>
      <c r="P220" s="9">
        <f t="shared" si="62"/>
        <v>33755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33756</v>
      </c>
      <c r="Q221">
        <f t="shared" ref="Q221:Q250" si="63">IF(G20="-","-",G20)</f>
        <v>0</v>
      </c>
      <c r="R221">
        <f t="shared" si="61"/>
        <v>0</v>
      </c>
    </row>
    <row r="222" spans="15:18" x14ac:dyDescent="0.6">
      <c r="O222" s="8"/>
      <c r="P222" s="9">
        <f t="shared" si="62"/>
        <v>33757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33758</v>
      </c>
      <c r="Q223">
        <f t="shared" si="63"/>
        <v>0</v>
      </c>
      <c r="R223">
        <f t="shared" si="61"/>
        <v>0</v>
      </c>
    </row>
    <row r="224" spans="15:18" x14ac:dyDescent="0.6">
      <c r="O224" s="8"/>
      <c r="P224" s="9">
        <f t="shared" si="62"/>
        <v>33759</v>
      </c>
      <c r="Q224">
        <f t="shared" si="63"/>
        <v>0</v>
      </c>
      <c r="R224">
        <f t="shared" si="61"/>
        <v>0</v>
      </c>
    </row>
    <row r="225" spans="15:18" x14ac:dyDescent="0.6">
      <c r="O225" s="8"/>
      <c r="P225" s="9">
        <f t="shared" si="62"/>
        <v>33760</v>
      </c>
      <c r="Q225">
        <f t="shared" si="63"/>
        <v>0</v>
      </c>
      <c r="R225">
        <f t="shared" si="61"/>
        <v>0</v>
      </c>
    </row>
    <row r="226" spans="15:18" x14ac:dyDescent="0.6">
      <c r="O226" s="8"/>
      <c r="P226" s="9">
        <f t="shared" si="62"/>
        <v>33761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33762</v>
      </c>
      <c r="Q227">
        <f t="shared" si="63"/>
        <v>0</v>
      </c>
      <c r="R227">
        <f t="shared" si="61"/>
        <v>0</v>
      </c>
    </row>
    <row r="228" spans="15:18" x14ac:dyDescent="0.6">
      <c r="O228" s="8"/>
      <c r="P228" s="9">
        <f t="shared" si="62"/>
        <v>33763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33764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33765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33766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33767</v>
      </c>
      <c r="Q232">
        <f t="shared" si="63"/>
        <v>0</v>
      </c>
      <c r="R232">
        <f t="shared" si="61"/>
        <v>0</v>
      </c>
    </row>
    <row r="233" spans="15:18" x14ac:dyDescent="0.6">
      <c r="O233" s="8"/>
      <c r="P233" s="9">
        <f t="shared" si="62"/>
        <v>33768</v>
      </c>
      <c r="Q233">
        <f t="shared" si="63"/>
        <v>0</v>
      </c>
      <c r="R233">
        <f t="shared" si="61"/>
        <v>0</v>
      </c>
    </row>
    <row r="234" spans="15:18" x14ac:dyDescent="0.6">
      <c r="O234" s="8"/>
      <c r="P234" s="9">
        <f t="shared" si="62"/>
        <v>33769</v>
      </c>
      <c r="Q234">
        <f t="shared" si="63"/>
        <v>0</v>
      </c>
      <c r="R234">
        <f t="shared" si="61"/>
        <v>0</v>
      </c>
    </row>
    <row r="235" spans="15:18" x14ac:dyDescent="0.6">
      <c r="O235" s="8"/>
      <c r="P235" s="9">
        <f t="shared" si="62"/>
        <v>33770</v>
      </c>
      <c r="Q235">
        <f t="shared" si="63"/>
        <v>0</v>
      </c>
      <c r="R235">
        <f t="shared" si="61"/>
        <v>0</v>
      </c>
    </row>
    <row r="236" spans="15:18" x14ac:dyDescent="0.6">
      <c r="O236" s="8"/>
      <c r="P236" s="9">
        <f t="shared" si="62"/>
        <v>33771</v>
      </c>
      <c r="Q236">
        <f t="shared" si="63"/>
        <v>0</v>
      </c>
      <c r="R236">
        <f t="shared" si="61"/>
        <v>0</v>
      </c>
    </row>
    <row r="237" spans="15:18" x14ac:dyDescent="0.6">
      <c r="O237" s="8"/>
      <c r="P237" s="9">
        <f t="shared" si="62"/>
        <v>33772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33773</v>
      </c>
      <c r="Q238">
        <f t="shared" si="63"/>
        <v>0</v>
      </c>
      <c r="R238">
        <f t="shared" si="61"/>
        <v>0</v>
      </c>
    </row>
    <row r="239" spans="15:18" x14ac:dyDescent="0.6">
      <c r="O239" s="8"/>
      <c r="P239" s="9">
        <f t="shared" si="62"/>
        <v>33774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33775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33776</v>
      </c>
      <c r="Q241">
        <f t="shared" si="63"/>
        <v>0</v>
      </c>
      <c r="R241">
        <f t="shared" si="61"/>
        <v>0</v>
      </c>
    </row>
    <row r="242" spans="15:18" x14ac:dyDescent="0.6">
      <c r="O242" s="8"/>
      <c r="P242" s="9">
        <f t="shared" si="62"/>
        <v>33777</v>
      </c>
      <c r="Q242">
        <f t="shared" si="63"/>
        <v>0</v>
      </c>
      <c r="R242">
        <f t="shared" si="61"/>
        <v>0</v>
      </c>
    </row>
    <row r="243" spans="15:18" x14ac:dyDescent="0.6">
      <c r="O243" s="8"/>
      <c r="P243" s="9">
        <f t="shared" si="62"/>
        <v>33778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33779</v>
      </c>
      <c r="Q244">
        <f t="shared" si="63"/>
        <v>0</v>
      </c>
      <c r="R244">
        <f t="shared" si="61"/>
        <v>0</v>
      </c>
    </row>
    <row r="245" spans="15:18" x14ac:dyDescent="0.6">
      <c r="O245" s="8"/>
      <c r="P245" s="9">
        <f t="shared" si="62"/>
        <v>33780</v>
      </c>
      <c r="Q245">
        <f t="shared" si="63"/>
        <v>0</v>
      </c>
      <c r="R245">
        <f t="shared" si="61"/>
        <v>0</v>
      </c>
    </row>
    <row r="246" spans="15:18" x14ac:dyDescent="0.6">
      <c r="O246" s="8"/>
      <c r="P246" s="9">
        <f t="shared" si="62"/>
        <v>33781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33782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33783</v>
      </c>
      <c r="Q248">
        <f t="shared" si="63"/>
        <v>0</v>
      </c>
      <c r="R248">
        <f t="shared" si="61"/>
        <v>0</v>
      </c>
    </row>
    <row r="249" spans="15:18" x14ac:dyDescent="0.6">
      <c r="O249" s="8"/>
      <c r="P249" s="9">
        <f t="shared" si="62"/>
        <v>33784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33785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33786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33787</v>
      </c>
      <c r="Q252">
        <f t="shared" si="64"/>
        <v>0</v>
      </c>
      <c r="R252">
        <f t="shared" si="61"/>
        <v>0</v>
      </c>
    </row>
    <row r="253" spans="15:18" x14ac:dyDescent="0.6">
      <c r="O253" s="8"/>
      <c r="P253" s="9">
        <f t="shared" si="62"/>
        <v>33788</v>
      </c>
      <c r="Q253">
        <f t="shared" si="64"/>
        <v>0</v>
      </c>
      <c r="R253">
        <f t="shared" si="61"/>
        <v>0</v>
      </c>
    </row>
    <row r="254" spans="15:18" x14ac:dyDescent="0.6">
      <c r="O254" s="8"/>
      <c r="P254" s="9">
        <f t="shared" si="62"/>
        <v>33789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33790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33791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33792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33793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33794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33795</v>
      </c>
      <c r="Q260">
        <f t="shared" si="64"/>
        <v>0</v>
      </c>
      <c r="R260">
        <f t="shared" si="61"/>
        <v>0</v>
      </c>
    </row>
    <row r="261" spans="15:18" x14ac:dyDescent="0.6">
      <c r="O261" s="8"/>
      <c r="P261" s="9">
        <f t="shared" si="62"/>
        <v>33796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33797</v>
      </c>
      <c r="Q262">
        <f t="shared" si="64"/>
        <v>0</v>
      </c>
      <c r="R262">
        <f t="shared" si="65"/>
        <v>0</v>
      </c>
    </row>
    <row r="263" spans="15:18" x14ac:dyDescent="0.6">
      <c r="O263" s="8"/>
      <c r="P263" s="9">
        <f t="shared" si="66"/>
        <v>33798</v>
      </c>
      <c r="Q263">
        <f t="shared" si="64"/>
        <v>0</v>
      </c>
      <c r="R263">
        <f t="shared" si="65"/>
        <v>0</v>
      </c>
    </row>
    <row r="264" spans="15:18" x14ac:dyDescent="0.6">
      <c r="O264" s="8"/>
      <c r="P264" s="9">
        <f t="shared" si="66"/>
        <v>33799</v>
      </c>
      <c r="Q264">
        <f t="shared" si="64"/>
        <v>0</v>
      </c>
      <c r="R264">
        <f t="shared" si="65"/>
        <v>0</v>
      </c>
    </row>
    <row r="265" spans="15:18" x14ac:dyDescent="0.6">
      <c r="O265" s="8"/>
      <c r="P265" s="9">
        <f t="shared" si="66"/>
        <v>33800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33801</v>
      </c>
      <c r="Q266">
        <f t="shared" si="64"/>
        <v>0</v>
      </c>
      <c r="R266">
        <f t="shared" si="65"/>
        <v>0</v>
      </c>
    </row>
    <row r="267" spans="15:18" x14ac:dyDescent="0.6">
      <c r="O267" s="8"/>
      <c r="P267" s="9">
        <f t="shared" si="66"/>
        <v>33802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33803</v>
      </c>
      <c r="Q268">
        <f t="shared" si="64"/>
        <v>0</v>
      </c>
      <c r="R268">
        <f t="shared" si="65"/>
        <v>0</v>
      </c>
    </row>
    <row r="269" spans="15:18" x14ac:dyDescent="0.6">
      <c r="O269" s="8"/>
      <c r="P269" s="9">
        <f t="shared" si="66"/>
        <v>33804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33805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33806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33807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33808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33809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33810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33811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33812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33813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33814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33815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33816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33817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33818</v>
      </c>
      <c r="Q283">
        <f t="shared" si="67"/>
        <v>1</v>
      </c>
      <c r="R283">
        <f t="shared" si="65"/>
        <v>0</v>
      </c>
    </row>
    <row r="284" spans="15:18" x14ac:dyDescent="0.6">
      <c r="O284" s="8"/>
      <c r="P284" s="9">
        <f t="shared" si="66"/>
        <v>33819</v>
      </c>
      <c r="Q284">
        <f t="shared" si="67"/>
        <v>6</v>
      </c>
      <c r="R284">
        <f t="shared" si="65"/>
        <v>0</v>
      </c>
    </row>
    <row r="285" spans="15:18" x14ac:dyDescent="0.6">
      <c r="O285" s="8"/>
      <c r="P285" s="9">
        <f t="shared" si="66"/>
        <v>33820</v>
      </c>
      <c r="Q285">
        <f t="shared" si="67"/>
        <v>0</v>
      </c>
      <c r="R285">
        <f t="shared" si="65"/>
        <v>0</v>
      </c>
    </row>
    <row r="286" spans="15:18" x14ac:dyDescent="0.6">
      <c r="O286" s="8"/>
      <c r="P286" s="9">
        <f t="shared" si="66"/>
        <v>33821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33822</v>
      </c>
      <c r="Q287">
        <f t="shared" si="67"/>
        <v>0</v>
      </c>
      <c r="R287">
        <f t="shared" si="65"/>
        <v>0</v>
      </c>
    </row>
    <row r="288" spans="15:18" x14ac:dyDescent="0.6">
      <c r="O288" s="8"/>
      <c r="P288" s="9">
        <f t="shared" si="66"/>
        <v>33823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33824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33825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33826</v>
      </c>
      <c r="Q291">
        <f t="shared" si="67"/>
        <v>0</v>
      </c>
      <c r="R291">
        <f t="shared" si="65"/>
        <v>0</v>
      </c>
    </row>
    <row r="292" spans="15:18" x14ac:dyDescent="0.6">
      <c r="O292" s="8"/>
      <c r="P292" s="9">
        <f t="shared" si="66"/>
        <v>33827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33828</v>
      </c>
      <c r="Q293">
        <f t="shared" si="67"/>
        <v>0</v>
      </c>
      <c r="R293">
        <f t="shared" si="65"/>
        <v>0</v>
      </c>
    </row>
    <row r="294" spans="15:18" x14ac:dyDescent="0.6">
      <c r="O294" s="8"/>
      <c r="P294" s="9">
        <f t="shared" si="66"/>
        <v>33829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33830</v>
      </c>
      <c r="Q295">
        <f t="shared" si="67"/>
        <v>0</v>
      </c>
      <c r="R295">
        <f t="shared" si="65"/>
        <v>0</v>
      </c>
    </row>
    <row r="296" spans="15:18" x14ac:dyDescent="0.6">
      <c r="O296" s="8"/>
      <c r="P296" s="9">
        <f t="shared" si="66"/>
        <v>33831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33832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33833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33834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33835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33836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33837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33838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33839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33840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33841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33842</v>
      </c>
      <c r="Q307">
        <f t="shared" si="67"/>
        <v>9</v>
      </c>
      <c r="R307">
        <f t="shared" si="65"/>
        <v>0</v>
      </c>
    </row>
    <row r="308" spans="15:18" x14ac:dyDescent="0.6">
      <c r="O308" s="8"/>
      <c r="P308" s="9">
        <f t="shared" si="66"/>
        <v>33843</v>
      </c>
      <c r="Q308">
        <f t="shared" si="67"/>
        <v>2</v>
      </c>
      <c r="R308">
        <f t="shared" si="65"/>
        <v>0</v>
      </c>
    </row>
    <row r="309" spans="15:18" x14ac:dyDescent="0.6">
      <c r="O309" s="8"/>
      <c r="P309" s="9">
        <f t="shared" si="66"/>
        <v>33844</v>
      </c>
      <c r="Q309">
        <f t="shared" si="67"/>
        <v>0</v>
      </c>
      <c r="R309">
        <f t="shared" si="65"/>
        <v>0</v>
      </c>
    </row>
    <row r="310" spans="15:18" x14ac:dyDescent="0.6">
      <c r="O310" s="8"/>
      <c r="P310" s="9">
        <f t="shared" si="66"/>
        <v>33845</v>
      </c>
      <c r="Q310">
        <f t="shared" si="67"/>
        <v>19</v>
      </c>
      <c r="R310">
        <f t="shared" si="65"/>
        <v>0</v>
      </c>
    </row>
    <row r="311" spans="15:18" x14ac:dyDescent="0.6">
      <c r="O311" s="8"/>
      <c r="P311" s="9">
        <f t="shared" si="66"/>
        <v>33846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33847</v>
      </c>
      <c r="Q312">
        <f t="shared" si="67"/>
        <v>64</v>
      </c>
      <c r="R312">
        <f t="shared" si="65"/>
        <v>0</v>
      </c>
    </row>
    <row r="313" spans="15:18" x14ac:dyDescent="0.6">
      <c r="O313" s="8"/>
      <c r="P313" s="9">
        <f t="shared" si="66"/>
        <v>33848</v>
      </c>
      <c r="Q313">
        <f t="shared" ref="Q313:Q342" si="68">IF(J20="-","-",J20)</f>
        <v>16</v>
      </c>
      <c r="R313">
        <f t="shared" si="65"/>
        <v>0</v>
      </c>
    </row>
    <row r="314" spans="15:18" x14ac:dyDescent="0.6">
      <c r="O314" s="8"/>
      <c r="P314" s="9">
        <f t="shared" si="66"/>
        <v>33849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33850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33851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33852</v>
      </c>
      <c r="Q317">
        <f t="shared" si="68"/>
        <v>19</v>
      </c>
      <c r="R317">
        <f t="shared" si="65"/>
        <v>0</v>
      </c>
    </row>
    <row r="318" spans="15:18" x14ac:dyDescent="0.6">
      <c r="O318" s="8"/>
      <c r="P318" s="9">
        <f t="shared" si="66"/>
        <v>33853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33854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33855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33856</v>
      </c>
      <c r="Q321">
        <f t="shared" si="68"/>
        <v>0</v>
      </c>
      <c r="R321">
        <f t="shared" si="65"/>
        <v>0</v>
      </c>
    </row>
    <row r="322" spans="15:18" x14ac:dyDescent="0.6">
      <c r="O322" s="8"/>
      <c r="P322" s="9">
        <f t="shared" si="66"/>
        <v>33857</v>
      </c>
      <c r="Q322">
        <f t="shared" si="68"/>
        <v>0</v>
      </c>
      <c r="R322">
        <f t="shared" si="65"/>
        <v>0</v>
      </c>
    </row>
    <row r="323" spans="15:18" x14ac:dyDescent="0.6">
      <c r="O323" s="8"/>
      <c r="P323" s="9">
        <f t="shared" si="66"/>
        <v>33858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33859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33860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33861</v>
      </c>
      <c r="Q326">
        <f t="shared" si="68"/>
        <v>12</v>
      </c>
      <c r="R326">
        <f t="shared" si="69"/>
        <v>0</v>
      </c>
    </row>
    <row r="327" spans="15:18" x14ac:dyDescent="0.6">
      <c r="O327" s="8"/>
      <c r="P327" s="9">
        <f t="shared" si="70"/>
        <v>33862</v>
      </c>
      <c r="Q327">
        <f t="shared" si="68"/>
        <v>0</v>
      </c>
      <c r="R327">
        <f t="shared" si="69"/>
        <v>0</v>
      </c>
    </row>
    <row r="328" spans="15:18" x14ac:dyDescent="0.6">
      <c r="O328" s="8"/>
      <c r="P328" s="9">
        <f t="shared" si="70"/>
        <v>33863</v>
      </c>
      <c r="Q328">
        <f t="shared" si="68"/>
        <v>0</v>
      </c>
      <c r="R328">
        <f t="shared" si="69"/>
        <v>0</v>
      </c>
    </row>
    <row r="329" spans="15:18" x14ac:dyDescent="0.6">
      <c r="O329" s="8"/>
      <c r="P329" s="9">
        <f t="shared" si="70"/>
        <v>33864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33865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33866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33867</v>
      </c>
      <c r="Q332">
        <f t="shared" si="68"/>
        <v>0</v>
      </c>
      <c r="R332">
        <f t="shared" si="69"/>
        <v>0</v>
      </c>
    </row>
    <row r="333" spans="15:18" x14ac:dyDescent="0.6">
      <c r="O333" s="8"/>
      <c r="P333" s="9">
        <f t="shared" si="70"/>
        <v>33868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33869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33870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33871</v>
      </c>
      <c r="Q336">
        <f t="shared" si="68"/>
        <v>2</v>
      </c>
      <c r="R336">
        <f t="shared" si="69"/>
        <v>0</v>
      </c>
    </row>
    <row r="337" spans="15:18" x14ac:dyDescent="0.6">
      <c r="O337" s="8"/>
      <c r="P337" s="9">
        <f t="shared" si="70"/>
        <v>33872</v>
      </c>
      <c r="Q337">
        <f t="shared" si="68"/>
        <v>8</v>
      </c>
      <c r="R337">
        <f t="shared" si="69"/>
        <v>0</v>
      </c>
    </row>
    <row r="338" spans="15:18" x14ac:dyDescent="0.6">
      <c r="O338" s="8"/>
      <c r="P338" s="9">
        <f t="shared" si="70"/>
        <v>33873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33874</v>
      </c>
      <c r="Q339">
        <f t="shared" si="68"/>
        <v>5</v>
      </c>
      <c r="R339">
        <f t="shared" si="69"/>
        <v>0</v>
      </c>
    </row>
    <row r="340" spans="15:18" x14ac:dyDescent="0.6">
      <c r="O340" s="8"/>
      <c r="P340" s="9">
        <f t="shared" si="70"/>
        <v>33875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33876</v>
      </c>
      <c r="Q341">
        <f t="shared" si="68"/>
        <v>6</v>
      </c>
      <c r="R341">
        <f t="shared" si="69"/>
        <v>0</v>
      </c>
    </row>
    <row r="342" spans="15:18" x14ac:dyDescent="0.6">
      <c r="O342" s="8"/>
      <c r="P342" s="9">
        <f t="shared" si="70"/>
        <v>33877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33878</v>
      </c>
      <c r="Q343">
        <f t="shared" ref="Q343:Q373" si="71">IF(K20="-","-",K20)</f>
        <v>2</v>
      </c>
      <c r="R343">
        <f t="shared" si="69"/>
        <v>0</v>
      </c>
    </row>
    <row r="344" spans="15:18" x14ac:dyDescent="0.6">
      <c r="O344" s="8"/>
      <c r="P344" s="9">
        <f t="shared" si="70"/>
        <v>33879</v>
      </c>
      <c r="Q344">
        <f t="shared" si="71"/>
        <v>8</v>
      </c>
      <c r="R344">
        <f t="shared" si="69"/>
        <v>0</v>
      </c>
    </row>
    <row r="345" spans="15:18" x14ac:dyDescent="0.6">
      <c r="O345" s="8"/>
      <c r="P345" s="9">
        <f t="shared" si="70"/>
        <v>33880</v>
      </c>
      <c r="Q345">
        <f t="shared" si="71"/>
        <v>0</v>
      </c>
      <c r="R345">
        <f t="shared" si="69"/>
        <v>0</v>
      </c>
    </row>
    <row r="346" spans="15:18" x14ac:dyDescent="0.6">
      <c r="O346" s="8"/>
      <c r="P346" s="9">
        <f t="shared" si="70"/>
        <v>33881</v>
      </c>
      <c r="Q346">
        <f t="shared" si="71"/>
        <v>0</v>
      </c>
      <c r="R346">
        <f t="shared" si="69"/>
        <v>0</v>
      </c>
    </row>
    <row r="347" spans="15:18" x14ac:dyDescent="0.6">
      <c r="O347" s="8"/>
      <c r="P347" s="9">
        <f t="shared" si="70"/>
        <v>33882</v>
      </c>
      <c r="Q347">
        <f t="shared" si="71"/>
        <v>0</v>
      </c>
      <c r="R347">
        <f t="shared" si="69"/>
        <v>0</v>
      </c>
    </row>
    <row r="348" spans="15:18" x14ac:dyDescent="0.6">
      <c r="O348" s="8"/>
      <c r="P348" s="9">
        <f t="shared" si="70"/>
        <v>33883</v>
      </c>
      <c r="Q348">
        <f t="shared" si="71"/>
        <v>0</v>
      </c>
      <c r="R348">
        <f t="shared" si="69"/>
        <v>0</v>
      </c>
    </row>
    <row r="349" spans="15:18" x14ac:dyDescent="0.6">
      <c r="O349" s="8"/>
      <c r="P349" s="9">
        <f t="shared" si="70"/>
        <v>33884</v>
      </c>
      <c r="Q349">
        <f t="shared" si="71"/>
        <v>0</v>
      </c>
      <c r="R349">
        <f t="shared" si="69"/>
        <v>0</v>
      </c>
    </row>
    <row r="350" spans="15:18" x14ac:dyDescent="0.6">
      <c r="O350" s="8"/>
      <c r="P350" s="9">
        <f t="shared" si="70"/>
        <v>33885</v>
      </c>
      <c r="Q350">
        <f t="shared" si="71"/>
        <v>31</v>
      </c>
      <c r="R350">
        <f t="shared" si="69"/>
        <v>0</v>
      </c>
    </row>
    <row r="351" spans="15:18" x14ac:dyDescent="0.6">
      <c r="O351" s="8"/>
      <c r="P351" s="9">
        <f t="shared" si="70"/>
        <v>33886</v>
      </c>
      <c r="Q351">
        <f t="shared" si="71"/>
        <v>0</v>
      </c>
      <c r="R351">
        <f t="shared" si="69"/>
        <v>0</v>
      </c>
    </row>
    <row r="352" spans="15:18" x14ac:dyDescent="0.6">
      <c r="O352" s="8"/>
      <c r="P352" s="9">
        <f t="shared" si="70"/>
        <v>33887</v>
      </c>
      <c r="Q352">
        <f t="shared" si="71"/>
        <v>11</v>
      </c>
      <c r="R352">
        <f t="shared" si="69"/>
        <v>0</v>
      </c>
    </row>
    <row r="353" spans="15:18" x14ac:dyDescent="0.6">
      <c r="O353" s="8"/>
      <c r="P353" s="9">
        <f t="shared" si="70"/>
        <v>33888</v>
      </c>
      <c r="Q353">
        <f t="shared" si="71"/>
        <v>3</v>
      </c>
      <c r="R353">
        <f t="shared" si="69"/>
        <v>0</v>
      </c>
    </row>
    <row r="354" spans="15:18" x14ac:dyDescent="0.6">
      <c r="O354" s="8"/>
      <c r="P354" s="9">
        <f t="shared" si="70"/>
        <v>33889</v>
      </c>
      <c r="Q354">
        <f t="shared" si="71"/>
        <v>0</v>
      </c>
      <c r="R354">
        <f t="shared" si="69"/>
        <v>0</v>
      </c>
    </row>
    <row r="355" spans="15:18" x14ac:dyDescent="0.6">
      <c r="O355" s="8"/>
      <c r="P355" s="9">
        <f t="shared" si="70"/>
        <v>33890</v>
      </c>
      <c r="Q355">
        <f t="shared" si="71"/>
        <v>0</v>
      </c>
      <c r="R355">
        <f t="shared" si="69"/>
        <v>0</v>
      </c>
    </row>
    <row r="356" spans="15:18" x14ac:dyDescent="0.6">
      <c r="O356" s="8"/>
      <c r="P356" s="9">
        <f t="shared" si="70"/>
        <v>33891</v>
      </c>
      <c r="Q356">
        <f t="shared" si="71"/>
        <v>0</v>
      </c>
      <c r="R356">
        <f t="shared" si="69"/>
        <v>0</v>
      </c>
    </row>
    <row r="357" spans="15:18" x14ac:dyDescent="0.6">
      <c r="O357" s="8"/>
      <c r="P357" s="9">
        <f t="shared" si="70"/>
        <v>33892</v>
      </c>
      <c r="Q357">
        <f t="shared" si="71"/>
        <v>0</v>
      </c>
      <c r="R357">
        <f t="shared" si="69"/>
        <v>0</v>
      </c>
    </row>
    <row r="358" spans="15:18" x14ac:dyDescent="0.6">
      <c r="O358" s="8"/>
      <c r="P358" s="9">
        <f t="shared" si="70"/>
        <v>33893</v>
      </c>
      <c r="Q358">
        <f t="shared" si="71"/>
        <v>0</v>
      </c>
      <c r="R358">
        <f t="shared" si="69"/>
        <v>0</v>
      </c>
    </row>
    <row r="359" spans="15:18" x14ac:dyDescent="0.6">
      <c r="O359" s="8"/>
      <c r="P359" s="9">
        <f t="shared" si="70"/>
        <v>33894</v>
      </c>
      <c r="Q359">
        <f t="shared" si="71"/>
        <v>0</v>
      </c>
      <c r="R359">
        <f t="shared" si="69"/>
        <v>0</v>
      </c>
    </row>
    <row r="360" spans="15:18" x14ac:dyDescent="0.6">
      <c r="O360" s="8"/>
      <c r="P360" s="9">
        <f t="shared" si="70"/>
        <v>33895</v>
      </c>
      <c r="Q360">
        <f t="shared" si="71"/>
        <v>0</v>
      </c>
      <c r="R360">
        <f t="shared" si="69"/>
        <v>0</v>
      </c>
    </row>
    <row r="361" spans="15:18" x14ac:dyDescent="0.6">
      <c r="O361" s="8"/>
      <c r="P361" s="9">
        <f t="shared" si="70"/>
        <v>33896</v>
      </c>
      <c r="Q361">
        <f t="shared" si="71"/>
        <v>0</v>
      </c>
      <c r="R361">
        <f t="shared" si="69"/>
        <v>0</v>
      </c>
    </row>
    <row r="362" spans="15:18" x14ac:dyDescent="0.6">
      <c r="O362" s="8"/>
      <c r="P362" s="9">
        <f t="shared" si="70"/>
        <v>33897</v>
      </c>
      <c r="Q362">
        <f t="shared" si="71"/>
        <v>114</v>
      </c>
      <c r="R362">
        <f t="shared" si="69"/>
        <v>0</v>
      </c>
    </row>
    <row r="363" spans="15:18" x14ac:dyDescent="0.6">
      <c r="O363" s="8"/>
      <c r="P363" s="9">
        <f t="shared" si="70"/>
        <v>33898</v>
      </c>
      <c r="Q363">
        <f t="shared" si="71"/>
        <v>3</v>
      </c>
      <c r="R363">
        <f t="shared" si="69"/>
        <v>0</v>
      </c>
    </row>
    <row r="364" spans="15:18" x14ac:dyDescent="0.6">
      <c r="O364" s="8"/>
      <c r="P364" s="9">
        <f t="shared" si="70"/>
        <v>33899</v>
      </c>
      <c r="Q364">
        <f t="shared" si="71"/>
        <v>20</v>
      </c>
      <c r="R364">
        <f t="shared" si="69"/>
        <v>0</v>
      </c>
    </row>
    <row r="365" spans="15:18" x14ac:dyDescent="0.6">
      <c r="O365" s="8"/>
      <c r="P365" s="9">
        <f t="shared" si="70"/>
        <v>33900</v>
      </c>
      <c r="Q365">
        <f t="shared" si="71"/>
        <v>0</v>
      </c>
      <c r="R365">
        <f t="shared" si="69"/>
        <v>0</v>
      </c>
    </row>
    <row r="366" spans="15:18" x14ac:dyDescent="0.6">
      <c r="O366" s="8"/>
      <c r="P366" s="9">
        <f t="shared" si="70"/>
        <v>33901</v>
      </c>
      <c r="Q366">
        <f t="shared" si="71"/>
        <v>0</v>
      </c>
      <c r="R366">
        <f t="shared" si="69"/>
        <v>0</v>
      </c>
    </row>
    <row r="367" spans="15:18" x14ac:dyDescent="0.6">
      <c r="O367" s="8"/>
      <c r="P367" s="9">
        <f t="shared" si="70"/>
        <v>33902</v>
      </c>
      <c r="Q367">
        <f t="shared" si="71"/>
        <v>0</v>
      </c>
      <c r="R367">
        <f t="shared" si="69"/>
        <v>0</v>
      </c>
    </row>
    <row r="368" spans="15:18" x14ac:dyDescent="0.6">
      <c r="O368" s="8"/>
      <c r="P368" s="9">
        <f t="shared" si="70"/>
        <v>33903</v>
      </c>
      <c r="Q368">
        <f t="shared" si="71"/>
        <v>63</v>
      </c>
      <c r="R368">
        <f t="shared" si="69"/>
        <v>0</v>
      </c>
    </row>
    <row r="369" spans="15:18" x14ac:dyDescent="0.6">
      <c r="O369" s="8"/>
      <c r="P369" s="9">
        <f t="shared" si="70"/>
        <v>33904</v>
      </c>
      <c r="Q369">
        <f t="shared" si="71"/>
        <v>1</v>
      </c>
      <c r="R369">
        <f t="shared" si="69"/>
        <v>0</v>
      </c>
    </row>
    <row r="370" spans="15:18" x14ac:dyDescent="0.6">
      <c r="O370" s="8"/>
      <c r="P370" s="9">
        <f t="shared" si="70"/>
        <v>33905</v>
      </c>
      <c r="Q370">
        <f t="shared" si="71"/>
        <v>0</v>
      </c>
      <c r="R370">
        <f t="shared" si="69"/>
        <v>0</v>
      </c>
    </row>
    <row r="371" spans="15:18" x14ac:dyDescent="0.6">
      <c r="O371" s="8"/>
      <c r="P371" s="9">
        <f t="shared" si="70"/>
        <v>33906</v>
      </c>
      <c r="Q371">
        <f t="shared" si="71"/>
        <v>0</v>
      </c>
      <c r="R371">
        <f t="shared" si="69"/>
        <v>0</v>
      </c>
    </row>
    <row r="372" spans="15:18" x14ac:dyDescent="0.6">
      <c r="O372" s="8"/>
      <c r="P372" s="9">
        <f t="shared" si="70"/>
        <v>33907</v>
      </c>
      <c r="Q372">
        <f t="shared" si="71"/>
        <v>11</v>
      </c>
      <c r="R372">
        <f t="shared" si="69"/>
        <v>0</v>
      </c>
    </row>
    <row r="373" spans="15:18" x14ac:dyDescent="0.6">
      <c r="O373" s="8"/>
      <c r="P373" s="9">
        <f t="shared" si="70"/>
        <v>33908</v>
      </c>
      <c r="Q373">
        <f t="shared" si="71"/>
        <v>9</v>
      </c>
      <c r="R373">
        <f t="shared" si="69"/>
        <v>0</v>
      </c>
    </row>
    <row r="374" spans="15:18" x14ac:dyDescent="0.6">
      <c r="O374" s="8"/>
      <c r="P374" s="9">
        <f t="shared" si="70"/>
        <v>33909</v>
      </c>
      <c r="Q374">
        <f t="shared" ref="Q374:Q403" si="72">IF(L20="-","-",L20)</f>
        <v>2</v>
      </c>
      <c r="R374">
        <f t="shared" si="69"/>
        <v>0</v>
      </c>
    </row>
    <row r="375" spans="15:18" x14ac:dyDescent="0.6">
      <c r="O375" s="8"/>
      <c r="P375" s="9">
        <f t="shared" si="70"/>
        <v>33910</v>
      </c>
      <c r="Q375">
        <f t="shared" si="72"/>
        <v>7</v>
      </c>
      <c r="R375">
        <f t="shared" si="69"/>
        <v>0</v>
      </c>
    </row>
    <row r="376" spans="15:18" x14ac:dyDescent="0.6">
      <c r="O376" s="8"/>
      <c r="P376" s="9">
        <f t="shared" si="70"/>
        <v>33911</v>
      </c>
      <c r="Q376">
        <f t="shared" si="72"/>
        <v>0</v>
      </c>
      <c r="R376">
        <f t="shared" si="69"/>
        <v>0</v>
      </c>
    </row>
    <row r="377" spans="15:18" x14ac:dyDescent="0.6">
      <c r="O377" s="8"/>
      <c r="P377" s="9">
        <f t="shared" si="70"/>
        <v>33912</v>
      </c>
      <c r="Q377">
        <f t="shared" si="72"/>
        <v>5</v>
      </c>
      <c r="R377">
        <f t="shared" si="69"/>
        <v>0</v>
      </c>
    </row>
    <row r="378" spans="15:18" x14ac:dyDescent="0.6">
      <c r="O378" s="8"/>
      <c r="P378" s="9">
        <f t="shared" si="70"/>
        <v>33913</v>
      </c>
      <c r="Q378">
        <f t="shared" si="72"/>
        <v>0</v>
      </c>
      <c r="R378">
        <f t="shared" si="69"/>
        <v>0</v>
      </c>
    </row>
    <row r="379" spans="15:18" x14ac:dyDescent="0.6">
      <c r="O379" s="8"/>
      <c r="P379" s="9">
        <f t="shared" si="70"/>
        <v>33914</v>
      </c>
      <c r="Q379">
        <f t="shared" si="72"/>
        <v>8</v>
      </c>
      <c r="R379">
        <f t="shared" si="69"/>
        <v>0</v>
      </c>
    </row>
    <row r="380" spans="15:18" x14ac:dyDescent="0.6">
      <c r="O380" s="8"/>
      <c r="P380" s="9">
        <f t="shared" si="70"/>
        <v>33915</v>
      </c>
      <c r="Q380">
        <f t="shared" si="72"/>
        <v>0</v>
      </c>
      <c r="R380">
        <f t="shared" si="69"/>
        <v>0</v>
      </c>
    </row>
    <row r="381" spans="15:18" x14ac:dyDescent="0.6">
      <c r="O381" s="8"/>
      <c r="P381" s="9">
        <f t="shared" si="70"/>
        <v>33916</v>
      </c>
      <c r="Q381">
        <f t="shared" si="72"/>
        <v>1</v>
      </c>
      <c r="R381">
        <f t="shared" si="69"/>
        <v>0</v>
      </c>
    </row>
    <row r="382" spans="15:18" x14ac:dyDescent="0.6">
      <c r="O382" s="8"/>
      <c r="P382" s="9">
        <f t="shared" si="70"/>
        <v>33917</v>
      </c>
      <c r="Q382">
        <f t="shared" si="72"/>
        <v>0</v>
      </c>
      <c r="R382">
        <f t="shared" si="69"/>
        <v>0</v>
      </c>
    </row>
    <row r="383" spans="15:18" x14ac:dyDescent="0.6">
      <c r="O383" s="8"/>
      <c r="P383" s="9">
        <f t="shared" si="70"/>
        <v>33918</v>
      </c>
      <c r="Q383">
        <f t="shared" si="72"/>
        <v>0</v>
      </c>
      <c r="R383">
        <f t="shared" si="69"/>
        <v>0</v>
      </c>
    </row>
    <row r="384" spans="15:18" x14ac:dyDescent="0.6">
      <c r="O384" s="8"/>
      <c r="P384" s="9">
        <f t="shared" si="70"/>
        <v>33919</v>
      </c>
      <c r="Q384">
        <f t="shared" si="72"/>
        <v>2</v>
      </c>
      <c r="R384">
        <f t="shared" si="69"/>
        <v>0</v>
      </c>
    </row>
    <row r="385" spans="15:18" x14ac:dyDescent="0.6">
      <c r="O385" s="8"/>
      <c r="P385" s="9">
        <f t="shared" si="70"/>
        <v>33920</v>
      </c>
      <c r="Q385">
        <f t="shared" si="72"/>
        <v>0</v>
      </c>
      <c r="R385">
        <f t="shared" si="69"/>
        <v>0</v>
      </c>
    </row>
    <row r="386" spans="15:18" x14ac:dyDescent="0.6">
      <c r="O386" s="8"/>
      <c r="P386" s="9">
        <f t="shared" si="70"/>
        <v>33921</v>
      </c>
      <c r="Q386">
        <f t="shared" si="72"/>
        <v>0</v>
      </c>
      <c r="R386">
        <f t="shared" si="69"/>
        <v>0</v>
      </c>
    </row>
    <row r="387" spans="15:18" x14ac:dyDescent="0.6">
      <c r="O387" s="8"/>
      <c r="P387" s="9">
        <f t="shared" si="70"/>
        <v>33922</v>
      </c>
      <c r="Q387">
        <f t="shared" si="72"/>
        <v>0</v>
      </c>
      <c r="R387">
        <f t="shared" si="69"/>
        <v>0</v>
      </c>
    </row>
    <row r="388" spans="15:18" x14ac:dyDescent="0.6">
      <c r="O388" s="8"/>
      <c r="P388" s="9">
        <f t="shared" si="70"/>
        <v>33923</v>
      </c>
      <c r="Q388">
        <f t="shared" si="72"/>
        <v>0</v>
      </c>
      <c r="R388">
        <f t="shared" si="69"/>
        <v>0</v>
      </c>
    </row>
    <row r="389" spans="15:18" x14ac:dyDescent="0.6">
      <c r="O389" s="8"/>
      <c r="P389" s="9">
        <f t="shared" si="70"/>
        <v>33924</v>
      </c>
      <c r="Q389">
        <f t="shared" si="72"/>
        <v>23</v>
      </c>
      <c r="R389">
        <f t="shared" ref="R389:R434" si="73">IF(COUNT(P389:Q389)=2,0,-O$52/500)</f>
        <v>0</v>
      </c>
    </row>
    <row r="390" spans="15:18" x14ac:dyDescent="0.6">
      <c r="P390" s="9">
        <f t="shared" ref="P390:P434" si="74">P389+1</f>
        <v>33925</v>
      </c>
      <c r="Q390">
        <f t="shared" si="72"/>
        <v>51</v>
      </c>
      <c r="R390">
        <f t="shared" si="73"/>
        <v>0</v>
      </c>
    </row>
    <row r="391" spans="15:18" x14ac:dyDescent="0.6">
      <c r="P391" s="9">
        <f t="shared" si="74"/>
        <v>33926</v>
      </c>
      <c r="Q391">
        <f t="shared" si="72"/>
        <v>84</v>
      </c>
      <c r="R391">
        <f t="shared" si="73"/>
        <v>0</v>
      </c>
    </row>
    <row r="392" spans="15:18" x14ac:dyDescent="0.6">
      <c r="P392" s="9">
        <f t="shared" si="74"/>
        <v>33927</v>
      </c>
      <c r="Q392">
        <f t="shared" si="72"/>
        <v>0</v>
      </c>
      <c r="R392">
        <f t="shared" si="73"/>
        <v>0</v>
      </c>
    </row>
    <row r="393" spans="15:18" x14ac:dyDescent="0.6">
      <c r="P393" s="9">
        <f t="shared" si="74"/>
        <v>33928</v>
      </c>
      <c r="Q393">
        <f t="shared" si="72"/>
        <v>4</v>
      </c>
      <c r="R393">
        <f t="shared" si="73"/>
        <v>0</v>
      </c>
    </row>
    <row r="394" spans="15:18" x14ac:dyDescent="0.6">
      <c r="P394" s="9">
        <f t="shared" si="74"/>
        <v>33929</v>
      </c>
      <c r="Q394">
        <f t="shared" si="72"/>
        <v>50</v>
      </c>
      <c r="R394">
        <f t="shared" si="73"/>
        <v>0</v>
      </c>
    </row>
    <row r="395" spans="15:18" x14ac:dyDescent="0.6">
      <c r="P395" s="9">
        <f t="shared" si="74"/>
        <v>33930</v>
      </c>
      <c r="Q395">
        <f t="shared" si="72"/>
        <v>0</v>
      </c>
      <c r="R395">
        <f t="shared" si="73"/>
        <v>0</v>
      </c>
    </row>
    <row r="396" spans="15:18" x14ac:dyDescent="0.6">
      <c r="P396" s="9">
        <f t="shared" si="74"/>
        <v>33931</v>
      </c>
      <c r="Q396">
        <f t="shared" si="72"/>
        <v>29</v>
      </c>
      <c r="R396">
        <f t="shared" si="73"/>
        <v>0</v>
      </c>
    </row>
    <row r="397" spans="15:18" x14ac:dyDescent="0.6">
      <c r="P397" s="9">
        <f t="shared" si="74"/>
        <v>33932</v>
      </c>
      <c r="Q397">
        <f t="shared" si="72"/>
        <v>11</v>
      </c>
      <c r="R397">
        <f t="shared" si="73"/>
        <v>0</v>
      </c>
    </row>
    <row r="398" spans="15:18" x14ac:dyDescent="0.6">
      <c r="P398" s="9">
        <f t="shared" si="74"/>
        <v>33933</v>
      </c>
      <c r="Q398">
        <f t="shared" si="72"/>
        <v>63</v>
      </c>
      <c r="R398">
        <f t="shared" si="73"/>
        <v>0</v>
      </c>
    </row>
    <row r="399" spans="15:18" x14ac:dyDescent="0.6">
      <c r="P399" s="9">
        <f t="shared" si="74"/>
        <v>33934</v>
      </c>
      <c r="Q399">
        <f t="shared" si="72"/>
        <v>35</v>
      </c>
      <c r="R399">
        <f t="shared" si="73"/>
        <v>0</v>
      </c>
    </row>
    <row r="400" spans="15:18" x14ac:dyDescent="0.6">
      <c r="P400" s="9">
        <f t="shared" si="74"/>
        <v>33935</v>
      </c>
      <c r="Q400">
        <f t="shared" si="72"/>
        <v>16</v>
      </c>
      <c r="R400">
        <f t="shared" si="73"/>
        <v>0</v>
      </c>
    </row>
    <row r="401" spans="16:18" x14ac:dyDescent="0.6">
      <c r="P401" s="9">
        <f t="shared" si="74"/>
        <v>33936</v>
      </c>
      <c r="Q401">
        <f t="shared" si="72"/>
        <v>3</v>
      </c>
      <c r="R401">
        <f t="shared" si="73"/>
        <v>0</v>
      </c>
    </row>
    <row r="402" spans="16:18" x14ac:dyDescent="0.6">
      <c r="P402" s="9">
        <f t="shared" si="74"/>
        <v>33937</v>
      </c>
      <c r="Q402">
        <f t="shared" si="72"/>
        <v>4</v>
      </c>
      <c r="R402">
        <f t="shared" si="73"/>
        <v>0</v>
      </c>
    </row>
    <row r="403" spans="16:18" x14ac:dyDescent="0.6">
      <c r="P403" s="9">
        <f t="shared" si="74"/>
        <v>33938</v>
      </c>
      <c r="Q403">
        <f t="shared" si="72"/>
        <v>74</v>
      </c>
      <c r="R403">
        <f t="shared" si="73"/>
        <v>0</v>
      </c>
    </row>
    <row r="404" spans="16:18" x14ac:dyDescent="0.6">
      <c r="P404" s="9">
        <f t="shared" si="74"/>
        <v>33939</v>
      </c>
      <c r="Q404">
        <f t="shared" ref="Q404:Q434" si="75">IF(M20="-","-",M20)</f>
        <v>65</v>
      </c>
      <c r="R404">
        <f t="shared" si="73"/>
        <v>0</v>
      </c>
    </row>
    <row r="405" spans="16:18" x14ac:dyDescent="0.6">
      <c r="P405" s="9">
        <f t="shared" si="74"/>
        <v>33940</v>
      </c>
      <c r="Q405">
        <f t="shared" si="75"/>
        <v>24</v>
      </c>
      <c r="R405">
        <f t="shared" si="73"/>
        <v>0</v>
      </c>
    </row>
    <row r="406" spans="16:18" x14ac:dyDescent="0.6">
      <c r="P406" s="9">
        <f t="shared" si="74"/>
        <v>33941</v>
      </c>
      <c r="Q406">
        <f t="shared" si="75"/>
        <v>66</v>
      </c>
      <c r="R406">
        <f t="shared" si="73"/>
        <v>0</v>
      </c>
    </row>
    <row r="407" spans="16:18" x14ac:dyDescent="0.6">
      <c r="P407" s="9">
        <f t="shared" si="74"/>
        <v>33942</v>
      </c>
      <c r="Q407">
        <f t="shared" si="75"/>
        <v>10</v>
      </c>
      <c r="R407">
        <f t="shared" si="73"/>
        <v>0</v>
      </c>
    </row>
    <row r="408" spans="16:18" x14ac:dyDescent="0.6">
      <c r="P408" s="9">
        <f t="shared" si="74"/>
        <v>33943</v>
      </c>
      <c r="Q408">
        <f t="shared" si="75"/>
        <v>1</v>
      </c>
      <c r="R408">
        <f t="shared" si="73"/>
        <v>0</v>
      </c>
    </row>
    <row r="409" spans="16:18" x14ac:dyDescent="0.6">
      <c r="P409" s="9">
        <f t="shared" si="74"/>
        <v>33944</v>
      </c>
      <c r="Q409">
        <f t="shared" si="75"/>
        <v>0</v>
      </c>
      <c r="R409">
        <f t="shared" si="73"/>
        <v>0</v>
      </c>
    </row>
    <row r="410" spans="16:18" x14ac:dyDescent="0.6">
      <c r="P410" s="9">
        <f t="shared" si="74"/>
        <v>33945</v>
      </c>
      <c r="Q410">
        <f t="shared" si="75"/>
        <v>0</v>
      </c>
      <c r="R410">
        <f t="shared" si="73"/>
        <v>0</v>
      </c>
    </row>
    <row r="411" spans="16:18" x14ac:dyDescent="0.6">
      <c r="P411" s="9">
        <f t="shared" si="74"/>
        <v>33946</v>
      </c>
      <c r="Q411">
        <f t="shared" si="75"/>
        <v>0</v>
      </c>
      <c r="R411">
        <f t="shared" si="73"/>
        <v>0</v>
      </c>
    </row>
    <row r="412" spans="16:18" x14ac:dyDescent="0.6">
      <c r="P412" s="9">
        <f t="shared" si="74"/>
        <v>33947</v>
      </c>
      <c r="Q412">
        <f t="shared" si="75"/>
        <v>0</v>
      </c>
      <c r="R412">
        <f t="shared" si="73"/>
        <v>0</v>
      </c>
    </row>
    <row r="413" spans="16:18" x14ac:dyDescent="0.6">
      <c r="P413" s="9">
        <f t="shared" si="74"/>
        <v>33948</v>
      </c>
      <c r="Q413">
        <f t="shared" si="75"/>
        <v>35</v>
      </c>
      <c r="R413">
        <f t="shared" si="73"/>
        <v>0</v>
      </c>
    </row>
    <row r="414" spans="16:18" x14ac:dyDescent="0.6">
      <c r="P414" s="9">
        <f t="shared" si="74"/>
        <v>33949</v>
      </c>
      <c r="Q414">
        <f t="shared" si="75"/>
        <v>5</v>
      </c>
      <c r="R414">
        <f t="shared" si="73"/>
        <v>0</v>
      </c>
    </row>
    <row r="415" spans="16:18" x14ac:dyDescent="0.6">
      <c r="P415" s="9">
        <f t="shared" si="74"/>
        <v>33950</v>
      </c>
      <c r="Q415">
        <f t="shared" si="75"/>
        <v>0</v>
      </c>
      <c r="R415">
        <f t="shared" si="73"/>
        <v>0</v>
      </c>
    </row>
    <row r="416" spans="16:18" x14ac:dyDescent="0.6">
      <c r="P416" s="9">
        <f t="shared" si="74"/>
        <v>33951</v>
      </c>
      <c r="Q416">
        <f t="shared" si="75"/>
        <v>9</v>
      </c>
      <c r="R416">
        <f t="shared" si="73"/>
        <v>0</v>
      </c>
    </row>
    <row r="417" spans="16:18" x14ac:dyDescent="0.6">
      <c r="P417" s="9">
        <f t="shared" si="74"/>
        <v>33952</v>
      </c>
      <c r="Q417">
        <f t="shared" si="75"/>
        <v>24</v>
      </c>
      <c r="R417">
        <f t="shared" si="73"/>
        <v>0</v>
      </c>
    </row>
    <row r="418" spans="16:18" x14ac:dyDescent="0.6">
      <c r="P418" s="9">
        <f t="shared" si="74"/>
        <v>33953</v>
      </c>
      <c r="Q418">
        <f t="shared" si="75"/>
        <v>10</v>
      </c>
      <c r="R418">
        <f t="shared" si="73"/>
        <v>0</v>
      </c>
    </row>
    <row r="419" spans="16:18" x14ac:dyDescent="0.6">
      <c r="P419" s="9">
        <f t="shared" si="74"/>
        <v>33954</v>
      </c>
      <c r="Q419">
        <f t="shared" si="75"/>
        <v>6</v>
      </c>
      <c r="R419">
        <f t="shared" si="73"/>
        <v>0</v>
      </c>
    </row>
    <row r="420" spans="16:18" x14ac:dyDescent="0.6">
      <c r="P420" s="9">
        <f t="shared" si="74"/>
        <v>33955</v>
      </c>
      <c r="Q420">
        <f t="shared" si="75"/>
        <v>33</v>
      </c>
      <c r="R420">
        <f t="shared" si="73"/>
        <v>0</v>
      </c>
    </row>
    <row r="421" spans="16:18" x14ac:dyDescent="0.6">
      <c r="P421" s="9">
        <f t="shared" si="74"/>
        <v>33956</v>
      </c>
      <c r="Q421">
        <f t="shared" si="75"/>
        <v>0</v>
      </c>
      <c r="R421">
        <f t="shared" si="73"/>
        <v>0</v>
      </c>
    </row>
    <row r="422" spans="16:18" x14ac:dyDescent="0.6">
      <c r="P422" s="9">
        <f t="shared" si="74"/>
        <v>33957</v>
      </c>
      <c r="Q422">
        <f t="shared" si="75"/>
        <v>2</v>
      </c>
      <c r="R422">
        <f t="shared" si="73"/>
        <v>0</v>
      </c>
    </row>
    <row r="423" spans="16:18" x14ac:dyDescent="0.6">
      <c r="P423" s="9">
        <f t="shared" si="74"/>
        <v>33958</v>
      </c>
      <c r="Q423">
        <f t="shared" si="75"/>
        <v>0</v>
      </c>
      <c r="R423">
        <f t="shared" si="73"/>
        <v>0</v>
      </c>
    </row>
    <row r="424" spans="16:18" x14ac:dyDescent="0.6">
      <c r="P424" s="9">
        <f t="shared" si="74"/>
        <v>33959</v>
      </c>
      <c r="Q424">
        <f t="shared" si="75"/>
        <v>6</v>
      </c>
      <c r="R424">
        <f t="shared" si="73"/>
        <v>0</v>
      </c>
    </row>
    <row r="425" spans="16:18" x14ac:dyDescent="0.6">
      <c r="P425" s="9">
        <f t="shared" si="74"/>
        <v>33960</v>
      </c>
      <c r="Q425">
        <f t="shared" si="75"/>
        <v>0</v>
      </c>
      <c r="R425">
        <f t="shared" si="73"/>
        <v>0</v>
      </c>
    </row>
    <row r="426" spans="16:18" x14ac:dyDescent="0.6">
      <c r="P426" s="9">
        <f t="shared" si="74"/>
        <v>33961</v>
      </c>
      <c r="Q426">
        <f t="shared" si="75"/>
        <v>31</v>
      </c>
      <c r="R426">
        <f t="shared" si="73"/>
        <v>0</v>
      </c>
    </row>
    <row r="427" spans="16:18" x14ac:dyDescent="0.6">
      <c r="P427" s="9">
        <f t="shared" si="74"/>
        <v>33962</v>
      </c>
      <c r="Q427">
        <f t="shared" si="75"/>
        <v>0</v>
      </c>
      <c r="R427">
        <f t="shared" si="73"/>
        <v>0</v>
      </c>
    </row>
    <row r="428" spans="16:18" x14ac:dyDescent="0.6">
      <c r="P428" s="9">
        <f t="shared" si="74"/>
        <v>33963</v>
      </c>
      <c r="Q428">
        <f t="shared" si="75"/>
        <v>0</v>
      </c>
      <c r="R428">
        <f t="shared" si="73"/>
        <v>0</v>
      </c>
    </row>
    <row r="429" spans="16:18" x14ac:dyDescent="0.6">
      <c r="P429" s="9">
        <f t="shared" si="74"/>
        <v>33964</v>
      </c>
      <c r="Q429">
        <f t="shared" si="75"/>
        <v>36</v>
      </c>
      <c r="R429">
        <f t="shared" si="73"/>
        <v>0</v>
      </c>
    </row>
    <row r="430" spans="16:18" x14ac:dyDescent="0.6">
      <c r="P430" s="9">
        <f t="shared" si="74"/>
        <v>33965</v>
      </c>
      <c r="Q430">
        <f t="shared" si="75"/>
        <v>1</v>
      </c>
      <c r="R430">
        <f t="shared" si="73"/>
        <v>0</v>
      </c>
    </row>
    <row r="431" spans="16:18" x14ac:dyDescent="0.6">
      <c r="P431" s="9">
        <f t="shared" si="74"/>
        <v>33966</v>
      </c>
      <c r="Q431">
        <f t="shared" si="75"/>
        <v>0</v>
      </c>
      <c r="R431">
        <f t="shared" si="73"/>
        <v>0</v>
      </c>
    </row>
    <row r="432" spans="16:18" x14ac:dyDescent="0.6">
      <c r="P432" s="9">
        <f t="shared" si="74"/>
        <v>33967</v>
      </c>
      <c r="Q432">
        <f t="shared" si="75"/>
        <v>0</v>
      </c>
      <c r="R432">
        <f t="shared" si="73"/>
        <v>0</v>
      </c>
    </row>
    <row r="433" spans="16:18" x14ac:dyDescent="0.6">
      <c r="P433" s="9">
        <f t="shared" si="74"/>
        <v>33968</v>
      </c>
      <c r="Q433">
        <f t="shared" si="75"/>
        <v>10</v>
      </c>
      <c r="R433">
        <f t="shared" si="73"/>
        <v>0</v>
      </c>
    </row>
    <row r="434" spans="16:18" x14ac:dyDescent="0.6">
      <c r="P434" s="9">
        <f t="shared" si="74"/>
        <v>33969</v>
      </c>
      <c r="Q434">
        <f t="shared" si="75"/>
        <v>19</v>
      </c>
      <c r="R434">
        <f t="shared" si="73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0.94488188976377963" right="0.55118110236220474" top="0.98425196850393704" bottom="0.98425196850393704" header="0.51181102362204722" footer="0.51181102362204722"/>
  <pageSetup paperSize="9" scale="7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1994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'1992'!M49</f>
        <v>10</v>
      </c>
      <c r="AH5" s="19"/>
      <c r="AI5">
        <f>AG36</f>
        <v>19</v>
      </c>
      <c r="AJ5" s="19"/>
      <c r="AK5">
        <f>AI33</f>
        <v>5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51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'1992'!M50</f>
        <v>19</v>
      </c>
      <c r="AH6" s="19"/>
      <c r="AI6">
        <f>AG37</f>
        <v>0</v>
      </c>
      <c r="AJ6" s="19"/>
      <c r="AK6">
        <f>AI34</f>
        <v>5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37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0</v>
      </c>
      <c r="AH7" s="19">
        <f t="shared" ref="AH7:AH37" si="1">AG5+AG6+AG7</f>
        <v>29</v>
      </c>
      <c r="AI7">
        <f t="shared" ref="AI7:AI34" si="2">C20</f>
        <v>9</v>
      </c>
      <c r="AJ7" s="19">
        <f t="shared" ref="AJ7:AJ34" si="3">AI5+AI6+AI7</f>
        <v>28</v>
      </c>
      <c r="AK7">
        <f t="shared" ref="AK7:AK37" si="4">D20</f>
        <v>42</v>
      </c>
      <c r="AL7" s="19">
        <f t="shared" ref="AL7:AL37" si="5">AK5+AK6+AK7</f>
        <v>52</v>
      </c>
      <c r="AM7">
        <f t="shared" ref="AM7:AM36" si="6">E20</f>
        <v>0</v>
      </c>
      <c r="AN7" s="19">
        <f t="shared" ref="AN7:AN36" si="7">AM5+AM6+AM7</f>
        <v>0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34</v>
      </c>
      <c r="BB7" s="19">
        <f t="shared" ref="BB7:BB36" si="21">BA5+BA6+BA7</f>
        <v>34</v>
      </c>
      <c r="BC7">
        <f t="shared" ref="BC7:BC37" si="22">M20</f>
        <v>2</v>
      </c>
      <c r="BD7" s="19">
        <f t="shared" ref="BD7:BD37" si="23">BC5+BC6+BC7</f>
        <v>90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19</v>
      </c>
      <c r="AI8">
        <f t="shared" si="2"/>
        <v>48</v>
      </c>
      <c r="AJ8" s="19">
        <f t="shared" si="3"/>
        <v>57</v>
      </c>
      <c r="AK8">
        <f t="shared" si="4"/>
        <v>0</v>
      </c>
      <c r="AL8" s="19">
        <f t="shared" si="5"/>
        <v>47</v>
      </c>
      <c r="AM8">
        <f t="shared" si="6"/>
        <v>0</v>
      </c>
      <c r="AN8" s="19">
        <f t="shared" si="7"/>
        <v>0</v>
      </c>
      <c r="AO8">
        <f t="shared" si="8"/>
        <v>0</v>
      </c>
      <c r="AP8" s="19">
        <f t="shared" si="9"/>
        <v>0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0</v>
      </c>
      <c r="BB8" s="19">
        <f t="shared" si="21"/>
        <v>34</v>
      </c>
      <c r="BC8">
        <f t="shared" si="22"/>
        <v>17</v>
      </c>
      <c r="BD8" s="19">
        <f t="shared" si="23"/>
        <v>56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3</v>
      </c>
      <c r="AH9" s="19">
        <f t="shared" si="1"/>
        <v>3</v>
      </c>
      <c r="AI9">
        <f t="shared" si="2"/>
        <v>13</v>
      </c>
      <c r="AJ9" s="19">
        <f t="shared" si="3"/>
        <v>70</v>
      </c>
      <c r="AK9">
        <f t="shared" si="4"/>
        <v>9</v>
      </c>
      <c r="AL9" s="19">
        <f t="shared" si="5"/>
        <v>51</v>
      </c>
      <c r="AM9">
        <f t="shared" si="6"/>
        <v>1</v>
      </c>
      <c r="AN9" s="19">
        <f t="shared" si="7"/>
        <v>1</v>
      </c>
      <c r="AO9">
        <f t="shared" si="8"/>
        <v>0</v>
      </c>
      <c r="AP9" s="19">
        <f t="shared" si="9"/>
        <v>0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34</v>
      </c>
      <c r="BC9">
        <f t="shared" si="22"/>
        <v>1</v>
      </c>
      <c r="BD9" s="19">
        <f t="shared" si="23"/>
        <v>20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33</v>
      </c>
      <c r="AH10" s="19">
        <f t="shared" si="1"/>
        <v>36</v>
      </c>
      <c r="AI10">
        <f t="shared" si="2"/>
        <v>79</v>
      </c>
      <c r="AJ10" s="19">
        <f t="shared" si="3"/>
        <v>140</v>
      </c>
      <c r="AK10">
        <f t="shared" si="4"/>
        <v>35</v>
      </c>
      <c r="AL10" s="19">
        <f t="shared" si="5"/>
        <v>44</v>
      </c>
      <c r="AM10">
        <f t="shared" si="6"/>
        <v>33</v>
      </c>
      <c r="AN10" s="19">
        <f t="shared" si="7"/>
        <v>34</v>
      </c>
      <c r="AO10">
        <f t="shared" si="8"/>
        <v>5</v>
      </c>
      <c r="AP10" s="19">
        <f t="shared" si="9"/>
        <v>5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24</v>
      </c>
      <c r="BB10" s="19">
        <f t="shared" si="21"/>
        <v>24</v>
      </c>
      <c r="BC10">
        <f t="shared" si="22"/>
        <v>0</v>
      </c>
      <c r="BD10" s="19">
        <f t="shared" si="23"/>
        <v>18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17</v>
      </c>
      <c r="AH11" s="19">
        <f t="shared" si="1"/>
        <v>53</v>
      </c>
      <c r="AI11">
        <f t="shared" si="2"/>
        <v>8</v>
      </c>
      <c r="AJ11" s="19">
        <f t="shared" si="3"/>
        <v>100</v>
      </c>
      <c r="AK11">
        <f t="shared" si="4"/>
        <v>2</v>
      </c>
      <c r="AL11" s="19">
        <f t="shared" si="5"/>
        <v>46</v>
      </c>
      <c r="AM11">
        <f t="shared" si="6"/>
        <v>9</v>
      </c>
      <c r="AN11" s="19">
        <f t="shared" si="7"/>
        <v>43</v>
      </c>
      <c r="AO11">
        <f t="shared" si="8"/>
        <v>0</v>
      </c>
      <c r="AP11" s="19">
        <f t="shared" si="9"/>
        <v>5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14</v>
      </c>
      <c r="BB11" s="19">
        <f t="shared" si="21"/>
        <v>38</v>
      </c>
      <c r="BC11">
        <f t="shared" si="22"/>
        <v>0</v>
      </c>
      <c r="BD11" s="19">
        <f t="shared" si="23"/>
        <v>1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10</v>
      </c>
      <c r="AH12" s="19">
        <f t="shared" si="1"/>
        <v>60</v>
      </c>
      <c r="AI12">
        <f t="shared" si="2"/>
        <v>17</v>
      </c>
      <c r="AJ12" s="19">
        <f t="shared" si="3"/>
        <v>104</v>
      </c>
      <c r="AK12">
        <f t="shared" si="4"/>
        <v>49</v>
      </c>
      <c r="AL12" s="19">
        <f t="shared" si="5"/>
        <v>86</v>
      </c>
      <c r="AM12">
        <f t="shared" si="6"/>
        <v>7</v>
      </c>
      <c r="AN12" s="19">
        <f t="shared" si="7"/>
        <v>49</v>
      </c>
      <c r="AO12">
        <f t="shared" si="8"/>
        <v>0</v>
      </c>
      <c r="AP12" s="19">
        <f t="shared" si="9"/>
        <v>5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33</v>
      </c>
      <c r="BB12" s="19">
        <f t="shared" si="21"/>
        <v>71</v>
      </c>
      <c r="BC12">
        <f t="shared" si="22"/>
        <v>28</v>
      </c>
      <c r="BD12" s="19">
        <f t="shared" si="23"/>
        <v>28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1</v>
      </c>
      <c r="AH13" s="19">
        <f t="shared" si="1"/>
        <v>28</v>
      </c>
      <c r="AI13">
        <f t="shared" si="2"/>
        <v>13</v>
      </c>
      <c r="AJ13" s="19">
        <f t="shared" si="3"/>
        <v>38</v>
      </c>
      <c r="AK13">
        <f t="shared" si="4"/>
        <v>40</v>
      </c>
      <c r="AL13" s="19">
        <f t="shared" si="5"/>
        <v>91</v>
      </c>
      <c r="AM13">
        <f t="shared" si="6"/>
        <v>0</v>
      </c>
      <c r="AN13" s="19">
        <f t="shared" si="7"/>
        <v>16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47</v>
      </c>
      <c r="BC13">
        <f t="shared" si="22"/>
        <v>33</v>
      </c>
      <c r="BD13" s="19">
        <f t="shared" si="23"/>
        <v>61</v>
      </c>
      <c r="BF13" t="s">
        <v>14</v>
      </c>
      <c r="BG13" s="19">
        <f>B16</f>
        <v>1994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11</v>
      </c>
      <c r="AI14">
        <f t="shared" si="2"/>
        <v>0</v>
      </c>
      <c r="AJ14" s="19">
        <f t="shared" si="3"/>
        <v>30</v>
      </c>
      <c r="AK14">
        <f t="shared" si="4"/>
        <v>16</v>
      </c>
      <c r="AL14" s="19">
        <f t="shared" si="5"/>
        <v>105</v>
      </c>
      <c r="AM14">
        <f t="shared" si="6"/>
        <v>4</v>
      </c>
      <c r="AN14" s="19">
        <f t="shared" si="7"/>
        <v>11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33</v>
      </c>
      <c r="BC14">
        <f t="shared" si="22"/>
        <v>82</v>
      </c>
      <c r="BD14" s="19">
        <f t="shared" si="23"/>
        <v>143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15</v>
      </c>
      <c r="AH15" s="19">
        <f t="shared" si="1"/>
        <v>16</v>
      </c>
      <c r="AI15">
        <f t="shared" si="2"/>
        <v>0</v>
      </c>
      <c r="AJ15" s="19">
        <f t="shared" si="3"/>
        <v>13</v>
      </c>
      <c r="AK15">
        <f t="shared" si="4"/>
        <v>66</v>
      </c>
      <c r="AL15" s="19">
        <f t="shared" si="5"/>
        <v>122</v>
      </c>
      <c r="AM15">
        <f t="shared" si="6"/>
        <v>0</v>
      </c>
      <c r="AN15" s="19">
        <f t="shared" si="7"/>
        <v>4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0</v>
      </c>
      <c r="BC15">
        <f t="shared" si="22"/>
        <v>3</v>
      </c>
      <c r="BD15" s="19">
        <f t="shared" si="23"/>
        <v>118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1994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19</v>
      </c>
      <c r="AH16" s="19">
        <f t="shared" si="1"/>
        <v>34</v>
      </c>
      <c r="AI16">
        <f t="shared" si="2"/>
        <v>0</v>
      </c>
      <c r="AJ16" s="19">
        <f t="shared" si="3"/>
        <v>0</v>
      </c>
      <c r="AK16">
        <f t="shared" si="4"/>
        <v>2</v>
      </c>
      <c r="AL16" s="19">
        <f t="shared" si="5"/>
        <v>84</v>
      </c>
      <c r="AM16">
        <f t="shared" si="6"/>
        <v>96</v>
      </c>
      <c r="AN16" s="19">
        <f t="shared" si="7"/>
        <v>100</v>
      </c>
      <c r="AO16">
        <f t="shared" si="8"/>
        <v>44</v>
      </c>
      <c r="AP16" s="19">
        <f t="shared" si="9"/>
        <v>44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0</v>
      </c>
      <c r="BC16">
        <f t="shared" si="22"/>
        <v>42</v>
      </c>
      <c r="BD16" s="19">
        <f t="shared" si="23"/>
        <v>127</v>
      </c>
      <c r="BF16" s="130">
        <v>1</v>
      </c>
      <c r="BG16">
        <f t="shared" ref="BG16:BG46" si="24">AH7</f>
        <v>29</v>
      </c>
      <c r="BH16">
        <f t="shared" ref="BH16:BH43" si="25">AJ7</f>
        <v>28</v>
      </c>
      <c r="BI16">
        <f t="shared" ref="BI16:BI46" si="26">AL7</f>
        <v>52</v>
      </c>
      <c r="BJ16">
        <f t="shared" ref="BJ16:BJ45" si="27">AN7</f>
        <v>0</v>
      </c>
      <c r="BK16">
        <f t="shared" ref="BK16:BK46" si="28">AP7</f>
        <v>0</v>
      </c>
      <c r="BL16">
        <f t="shared" ref="BL16:BL45" si="29">AR7</f>
        <v>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34</v>
      </c>
      <c r="BR16">
        <f t="shared" ref="BR16:BR46" si="35">BD7</f>
        <v>90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9</v>
      </c>
      <c r="AH17" s="19">
        <f t="shared" si="1"/>
        <v>43</v>
      </c>
      <c r="AI17">
        <f t="shared" si="2"/>
        <v>53</v>
      </c>
      <c r="AJ17" s="19">
        <f t="shared" si="3"/>
        <v>53</v>
      </c>
      <c r="AK17">
        <f t="shared" si="4"/>
        <v>16</v>
      </c>
      <c r="AL17" s="19">
        <f t="shared" si="5"/>
        <v>84</v>
      </c>
      <c r="AM17">
        <f t="shared" si="6"/>
        <v>0</v>
      </c>
      <c r="AN17" s="19">
        <f t="shared" si="7"/>
        <v>96</v>
      </c>
      <c r="AO17">
        <f t="shared" si="8"/>
        <v>16</v>
      </c>
      <c r="AP17" s="19">
        <f t="shared" si="9"/>
        <v>60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3</v>
      </c>
      <c r="BB17" s="19">
        <f t="shared" si="21"/>
        <v>3</v>
      </c>
      <c r="BC17">
        <f t="shared" si="22"/>
        <v>20</v>
      </c>
      <c r="BD17" s="19">
        <f t="shared" si="23"/>
        <v>65</v>
      </c>
      <c r="BF17" s="130">
        <v>2</v>
      </c>
      <c r="BG17">
        <f t="shared" si="24"/>
        <v>19</v>
      </c>
      <c r="BH17">
        <f t="shared" si="25"/>
        <v>57</v>
      </c>
      <c r="BI17">
        <f t="shared" si="26"/>
        <v>47</v>
      </c>
      <c r="BJ17">
        <f t="shared" si="27"/>
        <v>0</v>
      </c>
      <c r="BK17">
        <f t="shared" si="28"/>
        <v>0</v>
      </c>
      <c r="BL17">
        <f t="shared" si="29"/>
        <v>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34</v>
      </c>
      <c r="BR17">
        <f t="shared" si="35"/>
        <v>56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6</v>
      </c>
      <c r="AH18" s="19">
        <f t="shared" si="1"/>
        <v>34</v>
      </c>
      <c r="AI18">
        <f t="shared" si="2"/>
        <v>0</v>
      </c>
      <c r="AJ18" s="19">
        <f t="shared" si="3"/>
        <v>53</v>
      </c>
      <c r="AK18">
        <f t="shared" si="4"/>
        <v>53</v>
      </c>
      <c r="AL18" s="19">
        <f t="shared" si="5"/>
        <v>71</v>
      </c>
      <c r="AM18">
        <f t="shared" si="6"/>
        <v>0</v>
      </c>
      <c r="AN18" s="19">
        <f t="shared" si="7"/>
        <v>96</v>
      </c>
      <c r="AO18">
        <f t="shared" si="8"/>
        <v>0</v>
      </c>
      <c r="AP18" s="19">
        <f t="shared" si="9"/>
        <v>60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3</v>
      </c>
      <c r="BC18">
        <f t="shared" si="22"/>
        <v>3</v>
      </c>
      <c r="BD18" s="19">
        <f t="shared" si="23"/>
        <v>65</v>
      </c>
      <c r="BF18" s="130">
        <v>3</v>
      </c>
      <c r="BG18">
        <f t="shared" si="24"/>
        <v>3</v>
      </c>
      <c r="BH18">
        <f t="shared" si="25"/>
        <v>70</v>
      </c>
      <c r="BI18">
        <f t="shared" si="26"/>
        <v>51</v>
      </c>
      <c r="BJ18">
        <f t="shared" si="27"/>
        <v>1</v>
      </c>
      <c r="BK18">
        <f t="shared" si="28"/>
        <v>0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34</v>
      </c>
      <c r="BR18">
        <f t="shared" si="35"/>
        <v>20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42</v>
      </c>
      <c r="AH19" s="19">
        <f t="shared" si="1"/>
        <v>57</v>
      </c>
      <c r="AI19">
        <f t="shared" si="2"/>
        <v>1</v>
      </c>
      <c r="AJ19" s="19">
        <f t="shared" si="3"/>
        <v>54</v>
      </c>
      <c r="AK19">
        <f t="shared" si="4"/>
        <v>0</v>
      </c>
      <c r="AL19" s="19">
        <f t="shared" si="5"/>
        <v>69</v>
      </c>
      <c r="AM19">
        <f t="shared" si="6"/>
        <v>13</v>
      </c>
      <c r="AN19" s="19">
        <f t="shared" si="7"/>
        <v>13</v>
      </c>
      <c r="AO19">
        <f t="shared" si="8"/>
        <v>0</v>
      </c>
      <c r="AP19" s="19">
        <f t="shared" si="9"/>
        <v>16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3</v>
      </c>
      <c r="BC19">
        <f t="shared" si="22"/>
        <v>26</v>
      </c>
      <c r="BD19" s="19">
        <f t="shared" si="23"/>
        <v>49</v>
      </c>
      <c r="BF19" s="130">
        <v>4</v>
      </c>
      <c r="BG19">
        <f t="shared" si="24"/>
        <v>36</v>
      </c>
      <c r="BH19">
        <f t="shared" si="25"/>
        <v>140</v>
      </c>
      <c r="BI19">
        <f t="shared" si="26"/>
        <v>44</v>
      </c>
      <c r="BJ19">
        <f t="shared" si="27"/>
        <v>34</v>
      </c>
      <c r="BK19">
        <f t="shared" si="28"/>
        <v>5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24</v>
      </c>
      <c r="BR19">
        <f t="shared" si="35"/>
        <v>18</v>
      </c>
    </row>
    <row r="20" spans="1:70" ht="13.25" x14ac:dyDescent="0.65">
      <c r="A20" s="32">
        <v>1</v>
      </c>
      <c r="B20">
        <v>0</v>
      </c>
      <c r="C20">
        <v>9</v>
      </c>
      <c r="D20">
        <v>42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34</v>
      </c>
      <c r="M20">
        <v>2</v>
      </c>
      <c r="N20" s="25"/>
      <c r="O20" s="8"/>
      <c r="S20" s="12"/>
      <c r="AF20" s="130">
        <f t="shared" si="0"/>
        <v>14</v>
      </c>
      <c r="AG20">
        <f t="shared" si="0"/>
        <v>16</v>
      </c>
      <c r="AH20" s="19">
        <f t="shared" si="1"/>
        <v>64</v>
      </c>
      <c r="AI20">
        <f t="shared" si="2"/>
        <v>23</v>
      </c>
      <c r="AJ20" s="19">
        <f t="shared" si="3"/>
        <v>24</v>
      </c>
      <c r="AK20">
        <f t="shared" si="4"/>
        <v>0</v>
      </c>
      <c r="AL20" s="19">
        <f t="shared" si="5"/>
        <v>53</v>
      </c>
      <c r="AM20">
        <f t="shared" si="6"/>
        <v>15</v>
      </c>
      <c r="AN20" s="19">
        <f t="shared" si="7"/>
        <v>28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2</v>
      </c>
      <c r="BB20" s="19">
        <f t="shared" si="21"/>
        <v>2</v>
      </c>
      <c r="BC20">
        <f t="shared" si="22"/>
        <v>0</v>
      </c>
      <c r="BD20" s="19">
        <f t="shared" si="23"/>
        <v>29</v>
      </c>
      <c r="BF20" s="130">
        <v>5</v>
      </c>
      <c r="BG20">
        <f t="shared" si="24"/>
        <v>53</v>
      </c>
      <c r="BH20">
        <f t="shared" si="25"/>
        <v>100</v>
      </c>
      <c r="BI20">
        <f t="shared" si="26"/>
        <v>46</v>
      </c>
      <c r="BJ20">
        <f t="shared" si="27"/>
        <v>43</v>
      </c>
      <c r="BK20">
        <f t="shared" si="28"/>
        <v>5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38</v>
      </c>
      <c r="BR20">
        <f t="shared" si="35"/>
        <v>1</v>
      </c>
    </row>
    <row r="21" spans="1:70" ht="13.25" x14ac:dyDescent="0.65">
      <c r="A21" s="35">
        <v>2</v>
      </c>
      <c r="B21">
        <v>0</v>
      </c>
      <c r="C21">
        <v>48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17</v>
      </c>
      <c r="N21" s="27"/>
      <c r="O21" s="8"/>
      <c r="S21" s="12"/>
      <c r="AF21" s="130">
        <f t="shared" si="0"/>
        <v>15</v>
      </c>
      <c r="AG21">
        <f t="shared" si="0"/>
        <v>18</v>
      </c>
      <c r="AH21" s="19">
        <f t="shared" si="1"/>
        <v>76</v>
      </c>
      <c r="AI21">
        <f t="shared" si="2"/>
        <v>36</v>
      </c>
      <c r="AJ21" s="19">
        <f t="shared" si="3"/>
        <v>60</v>
      </c>
      <c r="AK21">
        <f t="shared" si="4"/>
        <v>0</v>
      </c>
      <c r="AL21" s="19">
        <f t="shared" si="5"/>
        <v>0</v>
      </c>
      <c r="AM21">
        <f t="shared" si="6"/>
        <v>56</v>
      </c>
      <c r="AN21" s="19">
        <f t="shared" si="7"/>
        <v>84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6</v>
      </c>
      <c r="BB21" s="19">
        <f t="shared" si="21"/>
        <v>8</v>
      </c>
      <c r="BC21">
        <f t="shared" si="22"/>
        <v>14</v>
      </c>
      <c r="BD21" s="19">
        <f t="shared" si="23"/>
        <v>40</v>
      </c>
      <c r="BF21" s="130">
        <v>6</v>
      </c>
      <c r="BG21">
        <f t="shared" si="24"/>
        <v>60</v>
      </c>
      <c r="BH21">
        <f t="shared" si="25"/>
        <v>104</v>
      </c>
      <c r="BI21">
        <f t="shared" si="26"/>
        <v>86</v>
      </c>
      <c r="BJ21">
        <f t="shared" si="27"/>
        <v>49</v>
      </c>
      <c r="BK21">
        <f t="shared" si="28"/>
        <v>5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71</v>
      </c>
      <c r="BR21">
        <f t="shared" si="35"/>
        <v>28</v>
      </c>
    </row>
    <row r="22" spans="1:70" ht="13.25" x14ac:dyDescent="0.65">
      <c r="A22" s="35">
        <v>3</v>
      </c>
      <c r="B22">
        <v>3</v>
      </c>
      <c r="C22">
        <v>13</v>
      </c>
      <c r="D22">
        <v>9</v>
      </c>
      <c r="E22">
        <v>1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</v>
      </c>
      <c r="N22" s="27"/>
      <c r="O22" s="8"/>
      <c r="S22" s="12"/>
      <c r="AF22" s="130">
        <f t="shared" si="0"/>
        <v>16</v>
      </c>
      <c r="AG22">
        <f t="shared" si="0"/>
        <v>20</v>
      </c>
      <c r="AH22" s="19">
        <f t="shared" si="1"/>
        <v>54</v>
      </c>
      <c r="AI22">
        <f t="shared" si="2"/>
        <v>0</v>
      </c>
      <c r="AJ22" s="19">
        <f t="shared" si="3"/>
        <v>59</v>
      </c>
      <c r="AK22">
        <f t="shared" si="4"/>
        <v>22</v>
      </c>
      <c r="AL22" s="19">
        <f t="shared" si="5"/>
        <v>22</v>
      </c>
      <c r="AM22">
        <f t="shared" si="6"/>
        <v>46</v>
      </c>
      <c r="AN22" s="19">
        <f t="shared" si="7"/>
        <v>117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10</v>
      </c>
      <c r="BB22" s="19">
        <f t="shared" si="21"/>
        <v>18</v>
      </c>
      <c r="BC22">
        <f t="shared" si="22"/>
        <v>0</v>
      </c>
      <c r="BD22" s="19">
        <f t="shared" si="23"/>
        <v>14</v>
      </c>
      <c r="BF22" s="130">
        <v>7</v>
      </c>
      <c r="BG22">
        <f t="shared" si="24"/>
        <v>28</v>
      </c>
      <c r="BH22">
        <f t="shared" si="25"/>
        <v>38</v>
      </c>
      <c r="BI22">
        <f t="shared" si="26"/>
        <v>91</v>
      </c>
      <c r="BJ22">
        <f t="shared" si="27"/>
        <v>16</v>
      </c>
      <c r="BK22">
        <f t="shared" si="28"/>
        <v>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47</v>
      </c>
      <c r="BR22">
        <f t="shared" si="35"/>
        <v>61</v>
      </c>
    </row>
    <row r="23" spans="1:70" ht="13.25" x14ac:dyDescent="0.65">
      <c r="A23" s="35">
        <v>4</v>
      </c>
      <c r="B23">
        <v>33</v>
      </c>
      <c r="C23">
        <v>79</v>
      </c>
      <c r="D23">
        <v>35</v>
      </c>
      <c r="E23">
        <v>33</v>
      </c>
      <c r="F23">
        <v>5</v>
      </c>
      <c r="G23">
        <v>0</v>
      </c>
      <c r="H23">
        <v>0</v>
      </c>
      <c r="I23">
        <v>0</v>
      </c>
      <c r="J23">
        <v>0</v>
      </c>
      <c r="K23">
        <v>0</v>
      </c>
      <c r="L23">
        <v>24</v>
      </c>
      <c r="M23">
        <v>0</v>
      </c>
      <c r="N23" s="27"/>
      <c r="O23" s="8"/>
      <c r="S23" s="12"/>
      <c r="AF23" s="130">
        <f t="shared" si="0"/>
        <v>17</v>
      </c>
      <c r="AG23">
        <f t="shared" si="0"/>
        <v>6</v>
      </c>
      <c r="AH23" s="19">
        <f t="shared" si="1"/>
        <v>44</v>
      </c>
      <c r="AI23">
        <f t="shared" si="2"/>
        <v>1</v>
      </c>
      <c r="AJ23" s="19">
        <f t="shared" si="3"/>
        <v>37</v>
      </c>
      <c r="AK23">
        <f t="shared" si="4"/>
        <v>0</v>
      </c>
      <c r="AL23" s="19">
        <f t="shared" si="5"/>
        <v>22</v>
      </c>
      <c r="AM23">
        <f t="shared" si="6"/>
        <v>0</v>
      </c>
      <c r="AN23" s="19">
        <f t="shared" si="7"/>
        <v>102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15</v>
      </c>
      <c r="BB23" s="19">
        <f t="shared" si="21"/>
        <v>31</v>
      </c>
      <c r="BC23">
        <f t="shared" si="22"/>
        <v>7</v>
      </c>
      <c r="BD23" s="19">
        <f t="shared" si="23"/>
        <v>21</v>
      </c>
      <c r="BF23" s="130">
        <v>8</v>
      </c>
      <c r="BG23">
        <f t="shared" si="24"/>
        <v>11</v>
      </c>
      <c r="BH23">
        <f t="shared" si="25"/>
        <v>30</v>
      </c>
      <c r="BI23">
        <f t="shared" si="26"/>
        <v>105</v>
      </c>
      <c r="BJ23">
        <f t="shared" si="27"/>
        <v>11</v>
      </c>
      <c r="BK23">
        <f t="shared" si="28"/>
        <v>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33</v>
      </c>
      <c r="BR23">
        <f t="shared" si="35"/>
        <v>143</v>
      </c>
    </row>
    <row r="24" spans="1:70" ht="13.25" x14ac:dyDescent="0.65">
      <c r="A24" s="35">
        <v>5</v>
      </c>
      <c r="B24">
        <v>17</v>
      </c>
      <c r="C24">
        <v>8</v>
      </c>
      <c r="D24">
        <v>2</v>
      </c>
      <c r="E24">
        <v>9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14</v>
      </c>
      <c r="M24">
        <v>0</v>
      </c>
      <c r="N24" s="27"/>
      <c r="O24" s="8"/>
      <c r="S24" s="13"/>
      <c r="AF24" s="130">
        <f t="shared" si="0"/>
        <v>18</v>
      </c>
      <c r="AG24">
        <f t="shared" si="0"/>
        <v>23</v>
      </c>
      <c r="AH24" s="19">
        <f t="shared" si="1"/>
        <v>49</v>
      </c>
      <c r="AI24">
        <f t="shared" si="2"/>
        <v>17</v>
      </c>
      <c r="AJ24" s="19">
        <f t="shared" si="3"/>
        <v>18</v>
      </c>
      <c r="AK24">
        <f t="shared" si="4"/>
        <v>0</v>
      </c>
      <c r="AL24" s="19">
        <f t="shared" si="5"/>
        <v>22</v>
      </c>
      <c r="AM24">
        <f t="shared" si="6"/>
        <v>0</v>
      </c>
      <c r="AN24" s="19">
        <f t="shared" si="7"/>
        <v>46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14</v>
      </c>
      <c r="BB24" s="19">
        <f t="shared" si="21"/>
        <v>39</v>
      </c>
      <c r="BC24">
        <f t="shared" si="22"/>
        <v>5</v>
      </c>
      <c r="BD24" s="19">
        <f t="shared" si="23"/>
        <v>12</v>
      </c>
      <c r="BF24" s="130">
        <v>9</v>
      </c>
      <c r="BG24">
        <f t="shared" si="24"/>
        <v>16</v>
      </c>
      <c r="BH24">
        <f t="shared" si="25"/>
        <v>13</v>
      </c>
      <c r="BI24">
        <f t="shared" si="26"/>
        <v>122</v>
      </c>
      <c r="BJ24">
        <f t="shared" si="27"/>
        <v>4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0</v>
      </c>
      <c r="BR24">
        <f t="shared" si="35"/>
        <v>118</v>
      </c>
    </row>
    <row r="25" spans="1:70" ht="13.25" x14ac:dyDescent="0.65">
      <c r="A25" s="73">
        <v>6</v>
      </c>
      <c r="B25">
        <v>10</v>
      </c>
      <c r="C25">
        <v>17</v>
      </c>
      <c r="D25">
        <v>49</v>
      </c>
      <c r="E25">
        <v>7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33</v>
      </c>
      <c r="M25">
        <v>28</v>
      </c>
      <c r="N25" s="27"/>
      <c r="O25" s="8"/>
      <c r="S25" s="13"/>
      <c r="AF25" s="130">
        <f t="shared" si="0"/>
        <v>19</v>
      </c>
      <c r="AG25">
        <f t="shared" si="0"/>
        <v>4</v>
      </c>
      <c r="AH25" s="19">
        <f t="shared" si="1"/>
        <v>33</v>
      </c>
      <c r="AI25">
        <f t="shared" si="2"/>
        <v>24</v>
      </c>
      <c r="AJ25" s="19">
        <f t="shared" si="3"/>
        <v>42</v>
      </c>
      <c r="AK25">
        <f t="shared" si="4"/>
        <v>38</v>
      </c>
      <c r="AL25" s="19">
        <f t="shared" si="5"/>
        <v>38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16</v>
      </c>
      <c r="BB25" s="19">
        <f t="shared" si="21"/>
        <v>45</v>
      </c>
      <c r="BC25">
        <f t="shared" si="22"/>
        <v>13</v>
      </c>
      <c r="BD25" s="19">
        <f t="shared" si="23"/>
        <v>25</v>
      </c>
      <c r="BF25" s="130">
        <v>10</v>
      </c>
      <c r="BG25">
        <f t="shared" si="24"/>
        <v>34</v>
      </c>
      <c r="BH25">
        <f t="shared" si="25"/>
        <v>0</v>
      </c>
      <c r="BI25">
        <f t="shared" si="26"/>
        <v>84</v>
      </c>
      <c r="BJ25">
        <f t="shared" si="27"/>
        <v>100</v>
      </c>
      <c r="BK25">
        <f t="shared" si="28"/>
        <v>44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0</v>
      </c>
      <c r="BR25">
        <f t="shared" si="35"/>
        <v>127</v>
      </c>
    </row>
    <row r="26" spans="1:70" ht="13.25" x14ac:dyDescent="0.65">
      <c r="A26" s="35">
        <v>7</v>
      </c>
      <c r="B26">
        <v>1</v>
      </c>
      <c r="C26">
        <v>13</v>
      </c>
      <c r="D26">
        <v>40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33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27</v>
      </c>
      <c r="AI26">
        <f t="shared" si="2"/>
        <v>0</v>
      </c>
      <c r="AJ26" s="19">
        <f t="shared" si="3"/>
        <v>41</v>
      </c>
      <c r="AK26">
        <f t="shared" si="4"/>
        <v>29</v>
      </c>
      <c r="AL26" s="19">
        <f t="shared" si="5"/>
        <v>67</v>
      </c>
      <c r="AM26">
        <f t="shared" si="6"/>
        <v>0</v>
      </c>
      <c r="AN26" s="19">
        <f t="shared" si="7"/>
        <v>0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19</v>
      </c>
      <c r="BB26" s="19">
        <f t="shared" si="21"/>
        <v>49</v>
      </c>
      <c r="BC26">
        <f t="shared" si="22"/>
        <v>0</v>
      </c>
      <c r="BD26" s="19">
        <f t="shared" si="23"/>
        <v>18</v>
      </c>
      <c r="BF26" s="130">
        <v>11</v>
      </c>
      <c r="BG26">
        <f t="shared" si="24"/>
        <v>43</v>
      </c>
      <c r="BH26">
        <f t="shared" si="25"/>
        <v>53</v>
      </c>
      <c r="BI26">
        <f t="shared" si="26"/>
        <v>84</v>
      </c>
      <c r="BJ26">
        <f t="shared" si="27"/>
        <v>96</v>
      </c>
      <c r="BK26">
        <f t="shared" si="28"/>
        <v>60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3</v>
      </c>
      <c r="BR26">
        <f t="shared" si="35"/>
        <v>65</v>
      </c>
    </row>
    <row r="27" spans="1:70" ht="13.25" x14ac:dyDescent="0.65">
      <c r="A27" s="35">
        <v>8</v>
      </c>
      <c r="B27">
        <v>0</v>
      </c>
      <c r="C27">
        <v>0</v>
      </c>
      <c r="D27">
        <v>16</v>
      </c>
      <c r="E27">
        <v>4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82</v>
      </c>
      <c r="N27" s="27"/>
      <c r="O27" s="8"/>
      <c r="S27" s="13"/>
      <c r="AF27" s="130">
        <f t="shared" si="0"/>
        <v>21</v>
      </c>
      <c r="AG27">
        <f t="shared" si="0"/>
        <v>10</v>
      </c>
      <c r="AH27" s="19">
        <f t="shared" si="1"/>
        <v>14</v>
      </c>
      <c r="AI27">
        <f t="shared" si="2"/>
        <v>0</v>
      </c>
      <c r="AJ27" s="19">
        <f t="shared" si="3"/>
        <v>24</v>
      </c>
      <c r="AK27">
        <f t="shared" si="4"/>
        <v>0</v>
      </c>
      <c r="AL27" s="19">
        <f t="shared" si="5"/>
        <v>67</v>
      </c>
      <c r="AM27">
        <f t="shared" si="6"/>
        <v>0</v>
      </c>
      <c r="AN27" s="19">
        <f t="shared" si="7"/>
        <v>0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10</v>
      </c>
      <c r="BB27" s="19">
        <f t="shared" si="21"/>
        <v>45</v>
      </c>
      <c r="BC27">
        <f t="shared" si="22"/>
        <v>0</v>
      </c>
      <c r="BD27" s="19">
        <f t="shared" si="23"/>
        <v>13</v>
      </c>
      <c r="BF27" s="130">
        <v>12</v>
      </c>
      <c r="BG27">
        <f t="shared" si="24"/>
        <v>34</v>
      </c>
      <c r="BH27">
        <f t="shared" si="25"/>
        <v>53</v>
      </c>
      <c r="BI27">
        <f t="shared" si="26"/>
        <v>71</v>
      </c>
      <c r="BJ27">
        <f t="shared" si="27"/>
        <v>96</v>
      </c>
      <c r="BK27">
        <f t="shared" si="28"/>
        <v>60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3</v>
      </c>
      <c r="BR27">
        <f t="shared" si="35"/>
        <v>65</v>
      </c>
    </row>
    <row r="28" spans="1:70" ht="13.25" x14ac:dyDescent="0.65">
      <c r="A28" s="35">
        <v>9</v>
      </c>
      <c r="B28">
        <v>15</v>
      </c>
      <c r="C28">
        <v>0</v>
      </c>
      <c r="D28">
        <v>66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3</v>
      </c>
      <c r="N28" s="27"/>
      <c r="O28" s="8"/>
      <c r="S28" s="13"/>
      <c r="AF28" s="130">
        <f t="shared" si="0"/>
        <v>22</v>
      </c>
      <c r="AG28">
        <f t="shared" si="0"/>
        <v>9</v>
      </c>
      <c r="AH28" s="19">
        <f t="shared" si="1"/>
        <v>19</v>
      </c>
      <c r="AI28">
        <f t="shared" si="2"/>
        <v>0</v>
      </c>
      <c r="AJ28" s="19">
        <f t="shared" si="3"/>
        <v>0</v>
      </c>
      <c r="AK28">
        <f t="shared" si="4"/>
        <v>6</v>
      </c>
      <c r="AL28" s="19">
        <f t="shared" si="5"/>
        <v>35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0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29</v>
      </c>
      <c r="BC28">
        <f t="shared" si="22"/>
        <v>0</v>
      </c>
      <c r="BD28" s="19">
        <f t="shared" si="23"/>
        <v>0</v>
      </c>
      <c r="BF28" s="130">
        <v>13</v>
      </c>
      <c r="BG28">
        <f t="shared" si="24"/>
        <v>57</v>
      </c>
      <c r="BH28">
        <f t="shared" si="25"/>
        <v>54</v>
      </c>
      <c r="BI28">
        <f t="shared" si="26"/>
        <v>69</v>
      </c>
      <c r="BJ28">
        <f t="shared" si="27"/>
        <v>13</v>
      </c>
      <c r="BK28">
        <f t="shared" si="28"/>
        <v>16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3</v>
      </c>
      <c r="BR28">
        <f t="shared" si="35"/>
        <v>49</v>
      </c>
    </row>
    <row r="29" spans="1:70" ht="13.25" x14ac:dyDescent="0.65">
      <c r="A29" s="35">
        <v>10</v>
      </c>
      <c r="B29">
        <v>19</v>
      </c>
      <c r="C29">
        <v>0</v>
      </c>
      <c r="D29">
        <v>2</v>
      </c>
      <c r="E29">
        <v>96</v>
      </c>
      <c r="F29">
        <v>44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42</v>
      </c>
      <c r="N29" s="27"/>
      <c r="O29" s="8"/>
      <c r="S29" s="13"/>
      <c r="AF29" s="130">
        <f t="shared" si="0"/>
        <v>23</v>
      </c>
      <c r="AG29">
        <f t="shared" si="0"/>
        <v>2</v>
      </c>
      <c r="AH29" s="19">
        <f t="shared" si="1"/>
        <v>21</v>
      </c>
      <c r="AI29">
        <f t="shared" si="2"/>
        <v>11</v>
      </c>
      <c r="AJ29" s="19">
        <f t="shared" si="3"/>
        <v>11</v>
      </c>
      <c r="AK29">
        <f t="shared" si="4"/>
        <v>29</v>
      </c>
      <c r="AL29" s="19">
        <f t="shared" si="5"/>
        <v>35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10</v>
      </c>
      <c r="BC29">
        <f t="shared" si="22"/>
        <v>0</v>
      </c>
      <c r="BD29" s="19">
        <f t="shared" si="23"/>
        <v>0</v>
      </c>
      <c r="BF29" s="130">
        <v>14</v>
      </c>
      <c r="BG29">
        <f t="shared" si="24"/>
        <v>64</v>
      </c>
      <c r="BH29">
        <f t="shared" si="25"/>
        <v>24</v>
      </c>
      <c r="BI29">
        <f t="shared" si="26"/>
        <v>53</v>
      </c>
      <c r="BJ29">
        <f t="shared" si="27"/>
        <v>28</v>
      </c>
      <c r="BK29">
        <f t="shared" si="28"/>
        <v>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2</v>
      </c>
      <c r="BR29">
        <f t="shared" si="35"/>
        <v>29</v>
      </c>
    </row>
    <row r="30" spans="1:70" ht="13.25" x14ac:dyDescent="0.65">
      <c r="A30" s="73">
        <v>11</v>
      </c>
      <c r="B30">
        <v>9</v>
      </c>
      <c r="C30">
        <v>53</v>
      </c>
      <c r="D30">
        <v>16</v>
      </c>
      <c r="E30">
        <v>0</v>
      </c>
      <c r="F30">
        <v>16</v>
      </c>
      <c r="G30">
        <v>0</v>
      </c>
      <c r="H30">
        <v>0</v>
      </c>
      <c r="I30">
        <v>0</v>
      </c>
      <c r="J30">
        <v>0</v>
      </c>
      <c r="K30">
        <v>0</v>
      </c>
      <c r="L30">
        <v>3</v>
      </c>
      <c r="M30">
        <v>20</v>
      </c>
      <c r="N30" s="27"/>
      <c r="O30" s="8"/>
      <c r="S30" s="13"/>
      <c r="AF30" s="130">
        <f t="shared" si="0"/>
        <v>24</v>
      </c>
      <c r="AG30">
        <f t="shared" si="0"/>
        <v>4</v>
      </c>
      <c r="AH30" s="19">
        <f t="shared" si="1"/>
        <v>15</v>
      </c>
      <c r="AI30">
        <f t="shared" si="2"/>
        <v>7</v>
      </c>
      <c r="AJ30" s="19">
        <f t="shared" si="3"/>
        <v>18</v>
      </c>
      <c r="AK30">
        <f t="shared" si="4"/>
        <v>36</v>
      </c>
      <c r="AL30" s="19">
        <f t="shared" si="5"/>
        <v>71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0</v>
      </c>
      <c r="BB30" s="19">
        <f t="shared" si="21"/>
        <v>0</v>
      </c>
      <c r="BC30">
        <f t="shared" si="22"/>
        <v>0</v>
      </c>
      <c r="BD30" s="19">
        <f t="shared" si="23"/>
        <v>0</v>
      </c>
      <c r="BF30" s="130">
        <v>15</v>
      </c>
      <c r="BG30">
        <f t="shared" si="24"/>
        <v>76</v>
      </c>
      <c r="BH30">
        <f t="shared" si="25"/>
        <v>60</v>
      </c>
      <c r="BI30">
        <f t="shared" si="26"/>
        <v>0</v>
      </c>
      <c r="BJ30">
        <f t="shared" si="27"/>
        <v>84</v>
      </c>
      <c r="BK30">
        <f t="shared" si="28"/>
        <v>0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8</v>
      </c>
      <c r="BR30">
        <f t="shared" si="35"/>
        <v>40</v>
      </c>
    </row>
    <row r="31" spans="1:70" ht="13.25" x14ac:dyDescent="0.65">
      <c r="A31" s="35">
        <v>12</v>
      </c>
      <c r="B31">
        <v>6</v>
      </c>
      <c r="C31">
        <v>0</v>
      </c>
      <c r="D31">
        <v>53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3</v>
      </c>
      <c r="N31" s="27"/>
      <c r="O31" s="8"/>
      <c r="S31" s="13"/>
      <c r="AF31" s="130">
        <f t="shared" si="0"/>
        <v>25</v>
      </c>
      <c r="AG31">
        <f t="shared" si="0"/>
        <v>0</v>
      </c>
      <c r="AH31" s="19">
        <f t="shared" si="1"/>
        <v>6</v>
      </c>
      <c r="AI31">
        <f t="shared" si="2"/>
        <v>5</v>
      </c>
      <c r="AJ31" s="19">
        <f t="shared" si="3"/>
        <v>23</v>
      </c>
      <c r="AK31">
        <f t="shared" si="4"/>
        <v>33</v>
      </c>
      <c r="AL31" s="19">
        <f t="shared" si="5"/>
        <v>98</v>
      </c>
      <c r="AM31">
        <f t="shared" si="6"/>
        <v>10</v>
      </c>
      <c r="AN31" s="19">
        <f t="shared" si="7"/>
        <v>10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0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54</v>
      </c>
      <c r="BH31">
        <f t="shared" si="25"/>
        <v>59</v>
      </c>
      <c r="BI31">
        <f t="shared" si="26"/>
        <v>22</v>
      </c>
      <c r="BJ31">
        <f t="shared" si="27"/>
        <v>117</v>
      </c>
      <c r="BK31">
        <f t="shared" si="28"/>
        <v>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18</v>
      </c>
      <c r="BR31">
        <f t="shared" si="35"/>
        <v>14</v>
      </c>
    </row>
    <row r="32" spans="1:70" ht="13.25" x14ac:dyDescent="0.65">
      <c r="A32" s="35">
        <v>13</v>
      </c>
      <c r="B32">
        <v>42</v>
      </c>
      <c r="C32">
        <v>1</v>
      </c>
      <c r="D32">
        <v>0</v>
      </c>
      <c r="E32">
        <v>13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26</v>
      </c>
      <c r="N32" s="27"/>
      <c r="O32" s="8"/>
      <c r="S32" s="13"/>
      <c r="AF32" s="130">
        <f t="shared" si="0"/>
        <v>26</v>
      </c>
      <c r="AG32">
        <f t="shared" si="0"/>
        <v>15</v>
      </c>
      <c r="AH32" s="19">
        <f t="shared" si="1"/>
        <v>19</v>
      </c>
      <c r="AI32">
        <f t="shared" si="2"/>
        <v>34</v>
      </c>
      <c r="AJ32" s="19">
        <f t="shared" si="3"/>
        <v>46</v>
      </c>
      <c r="AK32">
        <f t="shared" si="4"/>
        <v>36</v>
      </c>
      <c r="AL32" s="19">
        <f t="shared" si="5"/>
        <v>105</v>
      </c>
      <c r="AM32">
        <f t="shared" si="6"/>
        <v>0</v>
      </c>
      <c r="AN32" s="19">
        <f t="shared" si="7"/>
        <v>10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0</v>
      </c>
      <c r="BB32" s="19">
        <f t="shared" si="21"/>
        <v>0</v>
      </c>
      <c r="BC32">
        <f t="shared" si="22"/>
        <v>0</v>
      </c>
      <c r="BD32" s="19">
        <f t="shared" si="23"/>
        <v>0</v>
      </c>
      <c r="BF32" s="130">
        <v>17</v>
      </c>
      <c r="BG32">
        <f t="shared" si="24"/>
        <v>44</v>
      </c>
      <c r="BH32">
        <f t="shared" si="25"/>
        <v>37</v>
      </c>
      <c r="BI32">
        <f t="shared" si="26"/>
        <v>22</v>
      </c>
      <c r="BJ32">
        <f t="shared" si="27"/>
        <v>102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31</v>
      </c>
      <c r="BR32">
        <f t="shared" si="35"/>
        <v>21</v>
      </c>
    </row>
    <row r="33" spans="1:70" ht="13.25" x14ac:dyDescent="0.65">
      <c r="A33" s="35">
        <v>14</v>
      </c>
      <c r="B33">
        <v>16</v>
      </c>
      <c r="C33">
        <v>23</v>
      </c>
      <c r="D33">
        <v>0</v>
      </c>
      <c r="E33">
        <v>15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 s="27"/>
      <c r="O33" s="8"/>
      <c r="S33" s="13"/>
      <c r="AF33" s="130">
        <f t="shared" si="0"/>
        <v>27</v>
      </c>
      <c r="AG33">
        <f t="shared" si="0"/>
        <v>2</v>
      </c>
      <c r="AH33" s="19">
        <f t="shared" si="1"/>
        <v>17</v>
      </c>
      <c r="AI33">
        <f t="shared" si="2"/>
        <v>5</v>
      </c>
      <c r="AJ33" s="19">
        <f t="shared" si="3"/>
        <v>44</v>
      </c>
      <c r="AK33">
        <f t="shared" si="4"/>
        <v>0</v>
      </c>
      <c r="AL33" s="19">
        <f t="shared" si="5"/>
        <v>69</v>
      </c>
      <c r="AM33">
        <f t="shared" si="6"/>
        <v>15</v>
      </c>
      <c r="AN33" s="19">
        <f t="shared" si="7"/>
        <v>25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5</v>
      </c>
      <c r="BB33" s="19">
        <f t="shared" si="21"/>
        <v>5</v>
      </c>
      <c r="BC33">
        <f t="shared" si="22"/>
        <v>0</v>
      </c>
      <c r="BD33" s="19">
        <f t="shared" si="23"/>
        <v>0</v>
      </c>
      <c r="BF33" s="130">
        <v>18</v>
      </c>
      <c r="BG33">
        <f t="shared" si="24"/>
        <v>49</v>
      </c>
      <c r="BH33">
        <f t="shared" si="25"/>
        <v>18</v>
      </c>
      <c r="BI33">
        <f t="shared" si="26"/>
        <v>22</v>
      </c>
      <c r="BJ33">
        <f t="shared" si="27"/>
        <v>46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39</v>
      </c>
      <c r="BR33">
        <f t="shared" si="35"/>
        <v>12</v>
      </c>
    </row>
    <row r="34" spans="1:70" ht="13.25" x14ac:dyDescent="0.65">
      <c r="A34" s="35">
        <v>15</v>
      </c>
      <c r="B34">
        <v>18</v>
      </c>
      <c r="C34">
        <v>36</v>
      </c>
      <c r="D34">
        <v>0</v>
      </c>
      <c r="E34">
        <v>56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</v>
      </c>
      <c r="M34">
        <v>14</v>
      </c>
      <c r="N34" s="27"/>
      <c r="O34" s="8"/>
      <c r="S34" s="13"/>
      <c r="AF34" s="130">
        <f t="shared" si="0"/>
        <v>28</v>
      </c>
      <c r="AG34">
        <f t="shared" si="0"/>
        <v>6</v>
      </c>
      <c r="AH34" s="19">
        <f t="shared" si="1"/>
        <v>23</v>
      </c>
      <c r="AI34">
        <f t="shared" si="2"/>
        <v>5</v>
      </c>
      <c r="AJ34" s="19">
        <f t="shared" si="3"/>
        <v>44</v>
      </c>
      <c r="AK34">
        <f t="shared" si="4"/>
        <v>0</v>
      </c>
      <c r="AL34" s="19">
        <f t="shared" si="5"/>
        <v>36</v>
      </c>
      <c r="AM34">
        <f t="shared" si="6"/>
        <v>0</v>
      </c>
      <c r="AN34" s="19">
        <f t="shared" si="7"/>
        <v>15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0</v>
      </c>
      <c r="BB34" s="19">
        <f t="shared" si="21"/>
        <v>5</v>
      </c>
      <c r="BC34">
        <f t="shared" si="22"/>
        <v>0</v>
      </c>
      <c r="BD34" s="19">
        <f t="shared" si="23"/>
        <v>0</v>
      </c>
      <c r="BF34" s="130">
        <v>19</v>
      </c>
      <c r="BG34">
        <f t="shared" si="24"/>
        <v>33</v>
      </c>
      <c r="BH34">
        <f t="shared" si="25"/>
        <v>42</v>
      </c>
      <c r="BI34">
        <f t="shared" si="26"/>
        <v>38</v>
      </c>
      <c r="BJ34">
        <f t="shared" si="27"/>
        <v>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45</v>
      </c>
      <c r="BR34">
        <f t="shared" si="35"/>
        <v>25</v>
      </c>
    </row>
    <row r="35" spans="1:70" ht="13.25" x14ac:dyDescent="0.65">
      <c r="A35" s="73">
        <v>16</v>
      </c>
      <c r="B35">
        <v>20</v>
      </c>
      <c r="C35">
        <v>0</v>
      </c>
      <c r="D35">
        <v>22</v>
      </c>
      <c r="E35">
        <v>46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</v>
      </c>
      <c r="M35">
        <v>0</v>
      </c>
      <c r="N35" s="27"/>
      <c r="O35" s="8"/>
      <c r="S35" s="13"/>
      <c r="AF35" s="130">
        <f t="shared" si="0"/>
        <v>29</v>
      </c>
      <c r="AG35">
        <f t="shared" si="0"/>
        <v>13</v>
      </c>
      <c r="AH35" s="19">
        <f t="shared" si="1"/>
        <v>21</v>
      </c>
      <c r="AI35" s="204"/>
      <c r="AJ35" s="205"/>
      <c r="AK35">
        <f t="shared" si="4"/>
        <v>1</v>
      </c>
      <c r="AL35" s="19">
        <f t="shared" si="5"/>
        <v>1</v>
      </c>
      <c r="AM35">
        <f t="shared" si="6"/>
        <v>0</v>
      </c>
      <c r="AN35" s="19">
        <f t="shared" si="7"/>
        <v>15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51</v>
      </c>
      <c r="BB35" s="19">
        <f t="shared" si="21"/>
        <v>56</v>
      </c>
      <c r="BC35">
        <f t="shared" si="22"/>
        <v>0</v>
      </c>
      <c r="BD35" s="19">
        <f t="shared" si="23"/>
        <v>0</v>
      </c>
      <c r="BF35" s="130">
        <v>20</v>
      </c>
      <c r="BG35">
        <f t="shared" si="24"/>
        <v>27</v>
      </c>
      <c r="BH35">
        <f t="shared" si="25"/>
        <v>41</v>
      </c>
      <c r="BI35">
        <f t="shared" si="26"/>
        <v>67</v>
      </c>
      <c r="BJ35">
        <f t="shared" si="27"/>
        <v>0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49</v>
      </c>
      <c r="BR35">
        <f t="shared" si="35"/>
        <v>18</v>
      </c>
    </row>
    <row r="36" spans="1:70" ht="13.25" x14ac:dyDescent="0.65">
      <c r="A36" s="35">
        <v>17</v>
      </c>
      <c r="B36">
        <v>6</v>
      </c>
      <c r="C36">
        <v>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15</v>
      </c>
      <c r="M36">
        <v>7</v>
      </c>
      <c r="N36" s="27"/>
      <c r="O36" s="8"/>
      <c r="S36" s="13"/>
      <c r="AF36" s="130">
        <f t="shared" si="0"/>
        <v>30</v>
      </c>
      <c r="AG36">
        <f t="shared" si="0"/>
        <v>19</v>
      </c>
      <c r="AH36" s="19">
        <f t="shared" si="1"/>
        <v>38</v>
      </c>
      <c r="AI36" s="204"/>
      <c r="AJ36" s="205"/>
      <c r="AK36">
        <f t="shared" si="4"/>
        <v>0</v>
      </c>
      <c r="AL36" s="19">
        <f t="shared" si="5"/>
        <v>1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37</v>
      </c>
      <c r="BB36" s="19">
        <f t="shared" si="21"/>
        <v>88</v>
      </c>
      <c r="BC36">
        <f t="shared" si="22"/>
        <v>0</v>
      </c>
      <c r="BD36" s="19">
        <f t="shared" si="23"/>
        <v>0</v>
      </c>
      <c r="BF36" s="130">
        <v>21</v>
      </c>
      <c r="BG36">
        <f t="shared" si="24"/>
        <v>14</v>
      </c>
      <c r="BH36">
        <f t="shared" si="25"/>
        <v>24</v>
      </c>
      <c r="BI36">
        <f t="shared" si="26"/>
        <v>67</v>
      </c>
      <c r="BJ36">
        <f t="shared" si="27"/>
        <v>0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45</v>
      </c>
      <c r="BR36">
        <f t="shared" si="35"/>
        <v>13</v>
      </c>
    </row>
    <row r="37" spans="1:70" ht="13.25" x14ac:dyDescent="0.65">
      <c r="A37" s="35">
        <v>18</v>
      </c>
      <c r="B37">
        <v>23</v>
      </c>
      <c r="C37">
        <v>17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14</v>
      </c>
      <c r="M37">
        <v>5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32</v>
      </c>
      <c r="AI37" s="204"/>
      <c r="AJ37" s="205"/>
      <c r="AK37">
        <f t="shared" si="4"/>
        <v>0</v>
      </c>
      <c r="AL37" s="19">
        <f t="shared" si="5"/>
        <v>1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0</v>
      </c>
      <c r="BD37" s="19">
        <f t="shared" si="23"/>
        <v>0</v>
      </c>
      <c r="BF37" s="130">
        <v>22</v>
      </c>
      <c r="BG37">
        <f t="shared" si="24"/>
        <v>19</v>
      </c>
      <c r="BH37">
        <f t="shared" si="25"/>
        <v>0</v>
      </c>
      <c r="BI37">
        <f t="shared" si="26"/>
        <v>35</v>
      </c>
      <c r="BJ37">
        <f t="shared" si="27"/>
        <v>0</v>
      </c>
      <c r="BK37">
        <f t="shared" si="28"/>
        <v>0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29</v>
      </c>
      <c r="BR37">
        <f t="shared" si="35"/>
        <v>0</v>
      </c>
    </row>
    <row r="38" spans="1:70" ht="13.25" x14ac:dyDescent="0.65">
      <c r="A38" s="35">
        <v>19</v>
      </c>
      <c r="B38">
        <v>4</v>
      </c>
      <c r="C38">
        <v>24</v>
      </c>
      <c r="D38">
        <v>38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16</v>
      </c>
      <c r="M38">
        <v>13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21</v>
      </c>
      <c r="BH38">
        <f t="shared" si="25"/>
        <v>11</v>
      </c>
      <c r="BI38">
        <f t="shared" si="26"/>
        <v>35</v>
      </c>
      <c r="BJ38">
        <f t="shared" si="27"/>
        <v>0</v>
      </c>
      <c r="BK38">
        <f t="shared" si="28"/>
        <v>0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10</v>
      </c>
      <c r="BR38">
        <f t="shared" si="35"/>
        <v>0</v>
      </c>
    </row>
    <row r="39" spans="1:70" ht="13.25" x14ac:dyDescent="0.65">
      <c r="A39" s="35">
        <v>20</v>
      </c>
      <c r="B39">
        <v>0</v>
      </c>
      <c r="C39">
        <v>0</v>
      </c>
      <c r="D39">
        <v>29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19</v>
      </c>
      <c r="M39">
        <v>0</v>
      </c>
      <c r="N39" s="27"/>
      <c r="O39" s="8"/>
      <c r="S39" s="13"/>
      <c r="AF39" t="s">
        <v>132</v>
      </c>
      <c r="AG39">
        <f>SUM(AG7:AG37)</f>
        <v>322</v>
      </c>
      <c r="AI39">
        <f>SUM(AI7:AI37)</f>
        <v>409</v>
      </c>
      <c r="AK39">
        <f>SUM(AK7:AK37)</f>
        <v>560</v>
      </c>
      <c r="AM39">
        <f>SUM(AM7:AM37)</f>
        <v>305</v>
      </c>
      <c r="AO39">
        <f>SUM(AO7:AO37)</f>
        <v>65</v>
      </c>
      <c r="AQ39">
        <f>SUM(AQ7:AQ37)</f>
        <v>0</v>
      </c>
      <c r="AS39">
        <f>SUM(AS7:AS37)</f>
        <v>0</v>
      </c>
      <c r="AU39">
        <f>SUM(AU7:AU37)</f>
        <v>0</v>
      </c>
      <c r="AW39">
        <f>SUM(AW7:AW37)</f>
        <v>0</v>
      </c>
      <c r="AY39">
        <f>SUM(AY7:AY37)</f>
        <v>0</v>
      </c>
      <c r="BA39">
        <f>SUM(BA7:BA37)</f>
        <v>293</v>
      </c>
      <c r="BC39">
        <f>SUM(BC7:BC37)</f>
        <v>296</v>
      </c>
      <c r="BE39" s="206">
        <f>SUM(AG39:BD39)</f>
        <v>2250</v>
      </c>
      <c r="BF39" s="130">
        <v>24</v>
      </c>
      <c r="BG39">
        <f t="shared" si="24"/>
        <v>15</v>
      </c>
      <c r="BH39">
        <f t="shared" si="25"/>
        <v>18</v>
      </c>
      <c r="BI39">
        <f t="shared" si="26"/>
        <v>71</v>
      </c>
      <c r="BJ39">
        <f t="shared" si="27"/>
        <v>0</v>
      </c>
      <c r="BK39">
        <f t="shared" si="28"/>
        <v>0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0</v>
      </c>
      <c r="BR39">
        <f t="shared" si="35"/>
        <v>0</v>
      </c>
    </row>
    <row r="40" spans="1:70" ht="13.25" x14ac:dyDescent="0.65">
      <c r="A40" s="73">
        <v>21</v>
      </c>
      <c r="B40">
        <v>10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</v>
      </c>
      <c r="M40">
        <v>0</v>
      </c>
      <c r="N40" s="27"/>
      <c r="O40" s="8"/>
      <c r="S40" s="13"/>
      <c r="AF40" t="s">
        <v>133</v>
      </c>
      <c r="AG40">
        <f t="shared" ref="AG40:BD40" si="36">MAX(AG7:AG37)</f>
        <v>42</v>
      </c>
      <c r="AH40" s="19">
        <f t="shared" si="36"/>
        <v>76</v>
      </c>
      <c r="AI40">
        <f t="shared" si="36"/>
        <v>79</v>
      </c>
      <c r="AJ40" s="19">
        <f t="shared" si="36"/>
        <v>140</v>
      </c>
      <c r="AK40">
        <f t="shared" si="36"/>
        <v>66</v>
      </c>
      <c r="AL40" s="19">
        <f t="shared" si="36"/>
        <v>122</v>
      </c>
      <c r="AM40">
        <f t="shared" si="36"/>
        <v>96</v>
      </c>
      <c r="AN40" s="19">
        <f t="shared" si="36"/>
        <v>117</v>
      </c>
      <c r="AO40">
        <f t="shared" si="36"/>
        <v>44</v>
      </c>
      <c r="AP40" s="19">
        <f t="shared" si="36"/>
        <v>60</v>
      </c>
      <c r="AQ40">
        <f t="shared" si="36"/>
        <v>0</v>
      </c>
      <c r="AR40" s="19">
        <f t="shared" si="36"/>
        <v>0</v>
      </c>
      <c r="AS40">
        <f t="shared" si="36"/>
        <v>0</v>
      </c>
      <c r="AT40" s="19">
        <f t="shared" si="36"/>
        <v>0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0</v>
      </c>
      <c r="AZ40" s="19">
        <f t="shared" si="36"/>
        <v>0</v>
      </c>
      <c r="BA40">
        <f t="shared" si="36"/>
        <v>51</v>
      </c>
      <c r="BB40" s="19">
        <f t="shared" si="36"/>
        <v>88</v>
      </c>
      <c r="BC40">
        <f t="shared" si="36"/>
        <v>82</v>
      </c>
      <c r="BD40" s="19">
        <f t="shared" si="36"/>
        <v>143</v>
      </c>
      <c r="BF40" s="130">
        <v>25</v>
      </c>
      <c r="BG40">
        <f t="shared" si="24"/>
        <v>6</v>
      </c>
      <c r="BH40">
        <f t="shared" si="25"/>
        <v>23</v>
      </c>
      <c r="BI40">
        <f t="shared" si="26"/>
        <v>98</v>
      </c>
      <c r="BJ40">
        <f t="shared" si="27"/>
        <v>10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0</v>
      </c>
      <c r="BR40">
        <f t="shared" si="35"/>
        <v>0</v>
      </c>
    </row>
    <row r="41" spans="1:70" ht="13.25" x14ac:dyDescent="0.65">
      <c r="A41" s="35">
        <v>22</v>
      </c>
      <c r="B41">
        <v>9</v>
      </c>
      <c r="C41">
        <v>0</v>
      </c>
      <c r="D41">
        <v>6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19</v>
      </c>
      <c r="BH41">
        <f t="shared" si="25"/>
        <v>46</v>
      </c>
      <c r="BI41">
        <f t="shared" si="26"/>
        <v>105</v>
      </c>
      <c r="BJ41">
        <f t="shared" si="27"/>
        <v>10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0</v>
      </c>
      <c r="BR41">
        <f t="shared" si="35"/>
        <v>0</v>
      </c>
    </row>
    <row r="42" spans="1:70" ht="13.25" x14ac:dyDescent="0.65">
      <c r="A42" s="35">
        <v>23</v>
      </c>
      <c r="B42">
        <v>2</v>
      </c>
      <c r="C42">
        <v>11</v>
      </c>
      <c r="D42">
        <v>29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17</v>
      </c>
      <c r="BH42">
        <f t="shared" si="25"/>
        <v>44</v>
      </c>
      <c r="BI42">
        <f t="shared" si="26"/>
        <v>69</v>
      </c>
      <c r="BJ42">
        <f t="shared" si="27"/>
        <v>25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5</v>
      </c>
      <c r="BR42">
        <f t="shared" si="35"/>
        <v>0</v>
      </c>
    </row>
    <row r="43" spans="1:70" ht="13.25" x14ac:dyDescent="0.65">
      <c r="A43" s="35">
        <v>24</v>
      </c>
      <c r="B43">
        <v>4</v>
      </c>
      <c r="C43">
        <v>7</v>
      </c>
      <c r="D43">
        <v>36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23</v>
      </c>
      <c r="BH43">
        <f t="shared" si="25"/>
        <v>44</v>
      </c>
      <c r="BI43">
        <f t="shared" si="26"/>
        <v>36</v>
      </c>
      <c r="BJ43">
        <f t="shared" si="27"/>
        <v>15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5</v>
      </c>
      <c r="BR43">
        <f t="shared" si="35"/>
        <v>0</v>
      </c>
    </row>
    <row r="44" spans="1:70" ht="13.25" x14ac:dyDescent="0.65">
      <c r="A44" s="35">
        <v>25</v>
      </c>
      <c r="B44">
        <v>0</v>
      </c>
      <c r="C44">
        <v>5</v>
      </c>
      <c r="D44">
        <v>33</v>
      </c>
      <c r="E44">
        <v>10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21</v>
      </c>
      <c r="BH44" s="204"/>
      <c r="BI44">
        <f t="shared" si="26"/>
        <v>1</v>
      </c>
      <c r="BJ44">
        <f t="shared" si="27"/>
        <v>15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56</v>
      </c>
      <c r="BR44">
        <f t="shared" si="35"/>
        <v>0</v>
      </c>
    </row>
    <row r="45" spans="1:70" ht="13.25" x14ac:dyDescent="0.65">
      <c r="A45" s="73">
        <v>26</v>
      </c>
      <c r="B45">
        <v>15</v>
      </c>
      <c r="C45">
        <v>34</v>
      </c>
      <c r="D45">
        <v>36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38</v>
      </c>
      <c r="BH45" s="204"/>
      <c r="BI45">
        <f t="shared" si="26"/>
        <v>1</v>
      </c>
      <c r="BJ45">
        <f t="shared" si="27"/>
        <v>0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88</v>
      </c>
      <c r="BR45">
        <f t="shared" si="35"/>
        <v>0</v>
      </c>
    </row>
    <row r="46" spans="1:70" ht="13.25" x14ac:dyDescent="0.65">
      <c r="A46" s="35">
        <v>27</v>
      </c>
      <c r="B46">
        <v>2</v>
      </c>
      <c r="C46">
        <v>5</v>
      </c>
      <c r="D46">
        <v>0</v>
      </c>
      <c r="E46">
        <v>15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5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32</v>
      </c>
      <c r="BH46" s="204"/>
      <c r="BI46">
        <f t="shared" si="26"/>
        <v>1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0</v>
      </c>
    </row>
    <row r="47" spans="1:70" ht="13.25" x14ac:dyDescent="0.65">
      <c r="A47" s="35">
        <v>28</v>
      </c>
      <c r="B47">
        <v>6</v>
      </c>
      <c r="C47">
        <v>5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13</v>
      </c>
      <c r="D48">
        <v>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51</v>
      </c>
      <c r="M48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19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37</v>
      </c>
      <c r="M49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76</v>
      </c>
      <c r="BH49">
        <f t="shared" si="37"/>
        <v>140</v>
      </c>
      <c r="BI49">
        <f t="shared" si="37"/>
        <v>122</v>
      </c>
      <c r="BJ49">
        <f t="shared" si="37"/>
        <v>117</v>
      </c>
      <c r="BK49">
        <f t="shared" si="37"/>
        <v>60</v>
      </c>
      <c r="BL49">
        <f t="shared" si="37"/>
        <v>0</v>
      </c>
      <c r="BM49">
        <f t="shared" si="37"/>
        <v>0</v>
      </c>
      <c r="BN49">
        <f t="shared" si="37"/>
        <v>0</v>
      </c>
      <c r="BO49">
        <f t="shared" si="37"/>
        <v>0</v>
      </c>
      <c r="BP49">
        <f t="shared" si="37"/>
        <v>0</v>
      </c>
      <c r="BQ49">
        <f t="shared" si="37"/>
        <v>88</v>
      </c>
      <c r="BR49">
        <f t="shared" si="37"/>
        <v>143</v>
      </c>
      <c r="BS49" s="207">
        <f>MAX(BG49:BR49)</f>
        <v>143</v>
      </c>
    </row>
    <row r="50" spans="1:71" ht="13.25" x14ac:dyDescent="0.65">
      <c r="A50" s="35">
        <v>31</v>
      </c>
      <c r="B50">
        <v>0</v>
      </c>
      <c r="D50">
        <v>0</v>
      </c>
      <c r="F50">
        <v>0</v>
      </c>
      <c r="H50">
        <v>0</v>
      </c>
      <c r="I50">
        <v>0</v>
      </c>
      <c r="K50">
        <v>0</v>
      </c>
      <c r="M50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42</v>
      </c>
      <c r="C51" s="38">
        <f t="shared" si="38"/>
        <v>79</v>
      </c>
      <c r="D51" s="38">
        <f t="shared" si="38"/>
        <v>66</v>
      </c>
      <c r="E51" s="38">
        <f t="shared" si="38"/>
        <v>96</v>
      </c>
      <c r="F51" s="38">
        <f t="shared" si="38"/>
        <v>44</v>
      </c>
      <c r="G51" s="38">
        <f t="shared" si="38"/>
        <v>0</v>
      </c>
      <c r="H51" s="38">
        <f t="shared" si="38"/>
        <v>0</v>
      </c>
      <c r="I51" s="38">
        <f t="shared" si="38"/>
        <v>0</v>
      </c>
      <c r="J51" s="38">
        <f t="shared" si="38"/>
        <v>0</v>
      </c>
      <c r="K51" s="38">
        <f t="shared" si="38"/>
        <v>0</v>
      </c>
      <c r="L51" s="38">
        <f t="shared" si="38"/>
        <v>51</v>
      </c>
      <c r="M51" s="39">
        <f t="shared" si="38"/>
        <v>82</v>
      </c>
      <c r="N51" s="69">
        <f>IF($O$55&gt;$W$66,"-",IF($O$58&gt;$W$66,"-",MAX(B51:M51)))</f>
        <v>96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322</v>
      </c>
      <c r="C52" s="41">
        <f t="shared" si="39"/>
        <v>409</v>
      </c>
      <c r="D52" s="41">
        <f t="shared" si="39"/>
        <v>560</v>
      </c>
      <c r="E52" s="41">
        <f t="shared" si="39"/>
        <v>305</v>
      </c>
      <c r="F52" s="41">
        <f t="shared" si="39"/>
        <v>65</v>
      </c>
      <c r="G52" s="41">
        <f t="shared" si="39"/>
        <v>0</v>
      </c>
      <c r="H52" s="41">
        <f t="shared" si="39"/>
        <v>0</v>
      </c>
      <c r="I52" s="41">
        <f t="shared" si="39"/>
        <v>0</v>
      </c>
      <c r="J52" s="41">
        <f t="shared" si="39"/>
        <v>0</v>
      </c>
      <c r="K52" s="41">
        <f t="shared" si="39"/>
        <v>0</v>
      </c>
      <c r="L52" s="41">
        <f t="shared" si="39"/>
        <v>293</v>
      </c>
      <c r="M52" s="42">
        <f t="shared" si="39"/>
        <v>296</v>
      </c>
      <c r="N52" s="66">
        <f>IF($O$55&gt;$W$66,"-",IF($O$58&gt;$W$66,"-",SUM(B52:M52)))</f>
        <v>2250</v>
      </c>
      <c r="O52" s="16">
        <f>MAX(B20:M50)</f>
        <v>96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25</v>
      </c>
      <c r="C53" s="60">
        <f t="shared" si="40"/>
        <v>20</v>
      </c>
      <c r="D53" s="60">
        <f t="shared" si="40"/>
        <v>20</v>
      </c>
      <c r="E53" s="60">
        <f t="shared" si="40"/>
        <v>12</v>
      </c>
      <c r="F53" s="60">
        <f t="shared" si="40"/>
        <v>3</v>
      </c>
      <c r="G53" s="60">
        <f t="shared" si="40"/>
        <v>0</v>
      </c>
      <c r="H53" s="60">
        <f t="shared" si="40"/>
        <v>0</v>
      </c>
      <c r="I53" s="60">
        <f t="shared" si="40"/>
        <v>0</v>
      </c>
      <c r="J53" s="60">
        <f t="shared" si="40"/>
        <v>0</v>
      </c>
      <c r="K53" s="60">
        <f t="shared" si="40"/>
        <v>0</v>
      </c>
      <c r="L53" s="60">
        <f t="shared" si="40"/>
        <v>16</v>
      </c>
      <c r="M53" s="61">
        <f t="shared" si="40"/>
        <v>15</v>
      </c>
      <c r="N53" s="66">
        <f>IF($O$55&gt;$W$66,"-",IF($O$58&gt;$W$66,"-",SUM(B53:M53)))</f>
        <v>111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189</v>
      </c>
      <c r="C54" s="45">
        <f t="shared" si="41"/>
        <v>300</v>
      </c>
      <c r="D54" s="45">
        <f t="shared" si="41"/>
        <v>330</v>
      </c>
      <c r="E54" s="45">
        <f t="shared" si="41"/>
        <v>234</v>
      </c>
      <c r="F54" s="45">
        <f t="shared" si="41"/>
        <v>65</v>
      </c>
      <c r="G54" s="45">
        <f t="shared" si="41"/>
        <v>0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0</v>
      </c>
      <c r="L54" s="45">
        <f t="shared" si="41"/>
        <v>116</v>
      </c>
      <c r="M54" s="46">
        <f t="shared" si="41"/>
        <v>271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2250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133</v>
      </c>
      <c r="C56" s="45">
        <f t="shared" si="45"/>
        <v>109</v>
      </c>
      <c r="D56" s="45">
        <f t="shared" si="45"/>
        <v>230</v>
      </c>
      <c r="E56" s="45">
        <f t="shared" si="45"/>
        <v>71</v>
      </c>
      <c r="F56" s="45">
        <f t="shared" si="45"/>
        <v>0</v>
      </c>
      <c r="G56" s="45">
        <f t="shared" si="45"/>
        <v>0</v>
      </c>
      <c r="H56" s="45">
        <f t="shared" si="45"/>
        <v>0</v>
      </c>
      <c r="I56" s="45">
        <f t="shared" si="45"/>
        <v>0</v>
      </c>
      <c r="J56" s="45">
        <f t="shared" si="45"/>
        <v>0</v>
      </c>
      <c r="K56" s="45">
        <f t="shared" si="45"/>
        <v>0</v>
      </c>
      <c r="L56" s="45">
        <f t="shared" si="45"/>
        <v>177</v>
      </c>
      <c r="M56" s="46">
        <f t="shared" si="45"/>
        <v>25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111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560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34335</v>
      </c>
      <c r="Q69">
        <f t="shared" ref="Q69:Q99" si="49">IF(B20="-","-",B20)</f>
        <v>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34336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34337</v>
      </c>
      <c r="Q71">
        <f t="shared" si="49"/>
        <v>3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34338</v>
      </c>
      <c r="Q72">
        <f t="shared" si="49"/>
        <v>33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34339</v>
      </c>
      <c r="Q73">
        <f t="shared" si="49"/>
        <v>17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34340</v>
      </c>
      <c r="Q74">
        <f t="shared" si="49"/>
        <v>10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34341</v>
      </c>
      <c r="Q75">
        <f t="shared" si="49"/>
        <v>1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34342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34343</v>
      </c>
      <c r="Q77">
        <f t="shared" si="49"/>
        <v>15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34344</v>
      </c>
      <c r="Q78">
        <f t="shared" si="49"/>
        <v>19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34345</v>
      </c>
      <c r="Q79">
        <f t="shared" si="49"/>
        <v>9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34346</v>
      </c>
      <c r="Q80">
        <f t="shared" si="49"/>
        <v>6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34347</v>
      </c>
      <c r="Q81">
        <f t="shared" si="49"/>
        <v>42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34348</v>
      </c>
      <c r="Q82">
        <f t="shared" si="49"/>
        <v>16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34349</v>
      </c>
      <c r="Q83">
        <f t="shared" si="49"/>
        <v>18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34350</v>
      </c>
      <c r="Q84">
        <f t="shared" si="49"/>
        <v>20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34351</v>
      </c>
      <c r="Q85">
        <f t="shared" si="49"/>
        <v>6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34352</v>
      </c>
      <c r="Q86">
        <f t="shared" si="49"/>
        <v>23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34353</v>
      </c>
      <c r="Q87">
        <f t="shared" si="49"/>
        <v>4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34354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34355</v>
      </c>
      <c r="Q89">
        <f t="shared" si="49"/>
        <v>10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34356</v>
      </c>
      <c r="Q90">
        <f t="shared" si="49"/>
        <v>9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34357</v>
      </c>
      <c r="Q91">
        <f t="shared" si="49"/>
        <v>2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34358</v>
      </c>
      <c r="Q92">
        <f t="shared" si="49"/>
        <v>4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34359</v>
      </c>
      <c r="Q93">
        <f t="shared" si="49"/>
        <v>0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34360</v>
      </c>
      <c r="Q94">
        <f t="shared" si="49"/>
        <v>15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34361</v>
      </c>
      <c r="Q95">
        <f t="shared" si="49"/>
        <v>2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34362</v>
      </c>
      <c r="Q96">
        <f t="shared" si="49"/>
        <v>6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34363</v>
      </c>
      <c r="Q97">
        <f t="shared" si="49"/>
        <v>13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34364</v>
      </c>
      <c r="Q98">
        <f t="shared" si="49"/>
        <v>19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34365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34366</v>
      </c>
      <c r="Q100">
        <f t="shared" ref="Q100:Q127" si="52">IF(C20="-","-",C20)</f>
        <v>9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34367</v>
      </c>
      <c r="Q101">
        <f t="shared" si="52"/>
        <v>48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34368</v>
      </c>
      <c r="Q102">
        <f t="shared" si="52"/>
        <v>13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34369</v>
      </c>
      <c r="Q103">
        <f t="shared" si="52"/>
        <v>79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34370</v>
      </c>
      <c r="Q104">
        <f t="shared" si="52"/>
        <v>8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34371</v>
      </c>
      <c r="Q105">
        <f t="shared" si="52"/>
        <v>17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34372</v>
      </c>
      <c r="Q106">
        <f t="shared" si="52"/>
        <v>13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34373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34374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34375</v>
      </c>
      <c r="Q109">
        <f t="shared" si="52"/>
        <v>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34376</v>
      </c>
      <c r="Q110">
        <f t="shared" si="52"/>
        <v>53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34377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34378</v>
      </c>
      <c r="Q112">
        <f t="shared" si="52"/>
        <v>1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34379</v>
      </c>
      <c r="Q113">
        <f t="shared" si="52"/>
        <v>23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34380</v>
      </c>
      <c r="Q114">
        <f t="shared" si="52"/>
        <v>36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34381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34382</v>
      </c>
      <c r="Q116">
        <f t="shared" si="52"/>
        <v>1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34383</v>
      </c>
      <c r="Q117">
        <f t="shared" si="52"/>
        <v>17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34384</v>
      </c>
      <c r="Q118">
        <f t="shared" si="52"/>
        <v>24</v>
      </c>
      <c r="R118">
        <f t="shared" si="50"/>
        <v>0</v>
      </c>
    </row>
    <row r="119" spans="1:18" x14ac:dyDescent="0.6">
      <c r="O119" s="8"/>
      <c r="P119" s="9">
        <f t="shared" si="51"/>
        <v>34385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34386</v>
      </c>
      <c r="Q120">
        <f t="shared" si="52"/>
        <v>0</v>
      </c>
      <c r="R120">
        <f t="shared" si="50"/>
        <v>0</v>
      </c>
    </row>
    <row r="121" spans="1:18" x14ac:dyDescent="0.6">
      <c r="O121" s="8"/>
      <c r="P121" s="9">
        <f t="shared" si="51"/>
        <v>34387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34388</v>
      </c>
      <c r="Q122">
        <f t="shared" si="52"/>
        <v>11</v>
      </c>
      <c r="R122">
        <f t="shared" si="50"/>
        <v>0</v>
      </c>
    </row>
    <row r="123" spans="1:18" x14ac:dyDescent="0.6">
      <c r="O123" s="8"/>
      <c r="P123" s="9">
        <f t="shared" si="51"/>
        <v>34389</v>
      </c>
      <c r="Q123">
        <f t="shared" si="52"/>
        <v>7</v>
      </c>
      <c r="R123">
        <f t="shared" si="50"/>
        <v>0</v>
      </c>
    </row>
    <row r="124" spans="1:18" x14ac:dyDescent="0.6">
      <c r="O124" s="8"/>
      <c r="P124" s="9">
        <f t="shared" si="51"/>
        <v>34390</v>
      </c>
      <c r="Q124">
        <f t="shared" si="52"/>
        <v>5</v>
      </c>
      <c r="R124">
        <f t="shared" si="50"/>
        <v>0</v>
      </c>
    </row>
    <row r="125" spans="1:18" x14ac:dyDescent="0.6">
      <c r="O125" s="8"/>
      <c r="P125" s="9">
        <f t="shared" si="51"/>
        <v>34391</v>
      </c>
      <c r="Q125">
        <f t="shared" si="52"/>
        <v>34</v>
      </c>
      <c r="R125">
        <f t="shared" si="50"/>
        <v>0</v>
      </c>
    </row>
    <row r="126" spans="1:18" x14ac:dyDescent="0.6">
      <c r="O126" s="8"/>
      <c r="P126" s="9">
        <f t="shared" si="51"/>
        <v>34392</v>
      </c>
      <c r="Q126">
        <f t="shared" si="52"/>
        <v>5</v>
      </c>
      <c r="R126">
        <f t="shared" si="50"/>
        <v>0</v>
      </c>
    </row>
    <row r="127" spans="1:18" x14ac:dyDescent="0.6">
      <c r="O127" s="8"/>
      <c r="P127" s="9">
        <f t="shared" si="51"/>
        <v>34393</v>
      </c>
      <c r="Q127">
        <f t="shared" si="52"/>
        <v>5</v>
      </c>
      <c r="R127">
        <f t="shared" si="50"/>
        <v>0</v>
      </c>
    </row>
    <row r="128" spans="1:18" x14ac:dyDescent="0.6">
      <c r="O128" s="8"/>
      <c r="P128" s="9">
        <f t="shared" si="51"/>
        <v>34394</v>
      </c>
      <c r="Q128">
        <f t="shared" ref="Q128:Q158" si="53">IF(D20="-","-",D20)</f>
        <v>42</v>
      </c>
      <c r="R128">
        <f t="shared" si="50"/>
        <v>0</v>
      </c>
    </row>
    <row r="129" spans="15:18" x14ac:dyDescent="0.6">
      <c r="O129" s="8"/>
      <c r="P129" s="9">
        <f t="shared" si="51"/>
        <v>34395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34396</v>
      </c>
      <c r="Q130">
        <f t="shared" si="53"/>
        <v>9</v>
      </c>
      <c r="R130">
        <f t="shared" si="50"/>
        <v>0</v>
      </c>
    </row>
    <row r="131" spans="15:18" x14ac:dyDescent="0.6">
      <c r="O131" s="8"/>
      <c r="P131" s="9">
        <f t="shared" si="51"/>
        <v>34397</v>
      </c>
      <c r="Q131">
        <f t="shared" si="53"/>
        <v>35</v>
      </c>
      <c r="R131">
        <f t="shared" si="50"/>
        <v>0</v>
      </c>
    </row>
    <row r="132" spans="15:18" x14ac:dyDescent="0.6">
      <c r="O132" s="8"/>
      <c r="P132" s="9">
        <f t="shared" si="51"/>
        <v>34398</v>
      </c>
      <c r="Q132">
        <f t="shared" si="53"/>
        <v>2</v>
      </c>
      <c r="R132">
        <f t="shared" si="50"/>
        <v>0</v>
      </c>
    </row>
    <row r="133" spans="15:18" x14ac:dyDescent="0.6">
      <c r="O133" s="8"/>
      <c r="P133" s="9">
        <f t="shared" si="51"/>
        <v>34399</v>
      </c>
      <c r="Q133">
        <f t="shared" si="53"/>
        <v>49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34400</v>
      </c>
      <c r="Q134">
        <f t="shared" si="53"/>
        <v>40</v>
      </c>
      <c r="R134">
        <f t="shared" si="54"/>
        <v>0</v>
      </c>
    </row>
    <row r="135" spans="15:18" x14ac:dyDescent="0.6">
      <c r="O135" s="8"/>
      <c r="P135" s="9">
        <f t="shared" si="55"/>
        <v>34401</v>
      </c>
      <c r="Q135">
        <f t="shared" si="53"/>
        <v>16</v>
      </c>
      <c r="R135">
        <f t="shared" si="54"/>
        <v>0</v>
      </c>
    </row>
    <row r="136" spans="15:18" x14ac:dyDescent="0.6">
      <c r="O136" s="8"/>
      <c r="P136" s="9">
        <f t="shared" si="55"/>
        <v>34402</v>
      </c>
      <c r="Q136">
        <f t="shared" si="53"/>
        <v>66</v>
      </c>
      <c r="R136">
        <f t="shared" si="54"/>
        <v>0</v>
      </c>
    </row>
    <row r="137" spans="15:18" x14ac:dyDescent="0.6">
      <c r="O137" s="8"/>
      <c r="P137" s="9">
        <f t="shared" si="55"/>
        <v>34403</v>
      </c>
      <c r="Q137">
        <f t="shared" si="53"/>
        <v>2</v>
      </c>
      <c r="R137">
        <f t="shared" si="54"/>
        <v>0</v>
      </c>
    </row>
    <row r="138" spans="15:18" x14ac:dyDescent="0.6">
      <c r="O138" s="8"/>
      <c r="P138" s="9">
        <f t="shared" si="55"/>
        <v>34404</v>
      </c>
      <c r="Q138">
        <f t="shared" si="53"/>
        <v>16</v>
      </c>
      <c r="R138">
        <f t="shared" si="54"/>
        <v>0</v>
      </c>
    </row>
    <row r="139" spans="15:18" x14ac:dyDescent="0.6">
      <c r="O139" s="8"/>
      <c r="P139" s="9">
        <f t="shared" si="55"/>
        <v>34405</v>
      </c>
      <c r="Q139">
        <f t="shared" si="53"/>
        <v>53</v>
      </c>
      <c r="R139">
        <f t="shared" si="54"/>
        <v>0</v>
      </c>
    </row>
    <row r="140" spans="15:18" x14ac:dyDescent="0.6">
      <c r="O140" s="8"/>
      <c r="P140" s="9">
        <f t="shared" si="55"/>
        <v>34406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34407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34408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34409</v>
      </c>
      <c r="Q143">
        <f t="shared" si="53"/>
        <v>22</v>
      </c>
      <c r="R143">
        <f t="shared" si="54"/>
        <v>0</v>
      </c>
    </row>
    <row r="144" spans="15:18" x14ac:dyDescent="0.6">
      <c r="O144" s="8"/>
      <c r="P144" s="9">
        <f t="shared" si="55"/>
        <v>34410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34411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34412</v>
      </c>
      <c r="Q146">
        <f t="shared" si="53"/>
        <v>38</v>
      </c>
      <c r="R146">
        <f t="shared" si="54"/>
        <v>0</v>
      </c>
    </row>
    <row r="147" spans="15:18" x14ac:dyDescent="0.6">
      <c r="O147" s="8"/>
      <c r="P147" s="9">
        <f t="shared" si="55"/>
        <v>34413</v>
      </c>
      <c r="Q147">
        <f t="shared" si="53"/>
        <v>29</v>
      </c>
      <c r="R147">
        <f t="shared" si="54"/>
        <v>0</v>
      </c>
    </row>
    <row r="148" spans="15:18" x14ac:dyDescent="0.6">
      <c r="O148" s="8"/>
      <c r="P148" s="9">
        <f t="shared" si="55"/>
        <v>34414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34415</v>
      </c>
      <c r="Q149">
        <f t="shared" si="53"/>
        <v>6</v>
      </c>
      <c r="R149">
        <f t="shared" si="54"/>
        <v>0</v>
      </c>
    </row>
    <row r="150" spans="15:18" x14ac:dyDescent="0.6">
      <c r="O150" s="8"/>
      <c r="P150" s="9">
        <f t="shared" si="55"/>
        <v>34416</v>
      </c>
      <c r="Q150">
        <f t="shared" si="53"/>
        <v>29</v>
      </c>
      <c r="R150">
        <f t="shared" si="54"/>
        <v>0</v>
      </c>
    </row>
    <row r="151" spans="15:18" x14ac:dyDescent="0.6">
      <c r="O151" s="8"/>
      <c r="P151" s="9">
        <f t="shared" si="55"/>
        <v>34417</v>
      </c>
      <c r="Q151">
        <f t="shared" si="53"/>
        <v>36</v>
      </c>
      <c r="R151">
        <f t="shared" si="54"/>
        <v>0</v>
      </c>
    </row>
    <row r="152" spans="15:18" x14ac:dyDescent="0.6">
      <c r="O152" s="8"/>
      <c r="P152" s="9">
        <f t="shared" si="55"/>
        <v>34418</v>
      </c>
      <c r="Q152">
        <f t="shared" si="53"/>
        <v>33</v>
      </c>
      <c r="R152">
        <f t="shared" si="54"/>
        <v>0</v>
      </c>
    </row>
    <row r="153" spans="15:18" x14ac:dyDescent="0.6">
      <c r="O153" s="8"/>
      <c r="P153" s="9">
        <f t="shared" si="55"/>
        <v>34419</v>
      </c>
      <c r="Q153">
        <f t="shared" si="53"/>
        <v>36</v>
      </c>
      <c r="R153">
        <f t="shared" si="54"/>
        <v>0</v>
      </c>
    </row>
    <row r="154" spans="15:18" x14ac:dyDescent="0.6">
      <c r="O154" s="8"/>
      <c r="P154" s="9">
        <f t="shared" si="55"/>
        <v>34420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34421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34422</v>
      </c>
      <c r="Q156">
        <f t="shared" si="53"/>
        <v>1</v>
      </c>
      <c r="R156">
        <f t="shared" si="54"/>
        <v>0</v>
      </c>
    </row>
    <row r="157" spans="15:18" x14ac:dyDescent="0.6">
      <c r="O157" s="8"/>
      <c r="P157" s="9">
        <f t="shared" si="55"/>
        <v>34423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34424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34425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34426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34427</v>
      </c>
      <c r="Q161">
        <f t="shared" si="56"/>
        <v>1</v>
      </c>
      <c r="R161">
        <f t="shared" si="54"/>
        <v>0</v>
      </c>
    </row>
    <row r="162" spans="15:18" x14ac:dyDescent="0.6">
      <c r="O162" s="8"/>
      <c r="P162" s="9">
        <f t="shared" si="55"/>
        <v>34428</v>
      </c>
      <c r="Q162">
        <f t="shared" si="56"/>
        <v>33</v>
      </c>
      <c r="R162">
        <f t="shared" si="54"/>
        <v>0</v>
      </c>
    </row>
    <row r="163" spans="15:18" x14ac:dyDescent="0.6">
      <c r="O163" s="8"/>
      <c r="P163" s="9">
        <f t="shared" si="55"/>
        <v>34429</v>
      </c>
      <c r="Q163">
        <f t="shared" si="56"/>
        <v>9</v>
      </c>
      <c r="R163">
        <f t="shared" si="54"/>
        <v>0</v>
      </c>
    </row>
    <row r="164" spans="15:18" x14ac:dyDescent="0.6">
      <c r="O164" s="8"/>
      <c r="P164" s="9">
        <f t="shared" si="55"/>
        <v>34430</v>
      </c>
      <c r="Q164">
        <f t="shared" si="56"/>
        <v>7</v>
      </c>
      <c r="R164">
        <f t="shared" si="54"/>
        <v>0</v>
      </c>
    </row>
    <row r="165" spans="15:18" x14ac:dyDescent="0.6">
      <c r="O165" s="8"/>
      <c r="P165" s="9">
        <f t="shared" si="55"/>
        <v>34431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34432</v>
      </c>
      <c r="Q166">
        <f t="shared" si="56"/>
        <v>4</v>
      </c>
      <c r="R166">
        <f t="shared" si="54"/>
        <v>0</v>
      </c>
    </row>
    <row r="167" spans="15:18" x14ac:dyDescent="0.6">
      <c r="O167" s="8"/>
      <c r="P167" s="9">
        <f t="shared" si="55"/>
        <v>34433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34434</v>
      </c>
      <c r="Q168">
        <f t="shared" si="56"/>
        <v>96</v>
      </c>
      <c r="R168">
        <f t="shared" si="54"/>
        <v>0</v>
      </c>
    </row>
    <row r="169" spans="15:18" x14ac:dyDescent="0.6">
      <c r="O169" s="8"/>
      <c r="P169" s="9">
        <f t="shared" si="55"/>
        <v>34435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34436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34437</v>
      </c>
      <c r="Q171">
        <f t="shared" si="56"/>
        <v>13</v>
      </c>
      <c r="R171">
        <f t="shared" si="54"/>
        <v>0</v>
      </c>
    </row>
    <row r="172" spans="15:18" x14ac:dyDescent="0.6">
      <c r="O172" s="8"/>
      <c r="P172" s="9">
        <f t="shared" si="55"/>
        <v>34438</v>
      </c>
      <c r="Q172">
        <f t="shared" si="56"/>
        <v>15</v>
      </c>
      <c r="R172">
        <f t="shared" si="54"/>
        <v>0</v>
      </c>
    </row>
    <row r="173" spans="15:18" x14ac:dyDescent="0.6">
      <c r="O173" s="8"/>
      <c r="P173" s="9">
        <f t="shared" si="55"/>
        <v>34439</v>
      </c>
      <c r="Q173">
        <f t="shared" si="56"/>
        <v>56</v>
      </c>
      <c r="R173">
        <f t="shared" si="54"/>
        <v>0</v>
      </c>
    </row>
    <row r="174" spans="15:18" x14ac:dyDescent="0.6">
      <c r="O174" s="8"/>
      <c r="P174" s="9">
        <f t="shared" si="55"/>
        <v>34440</v>
      </c>
      <c r="Q174">
        <f t="shared" si="56"/>
        <v>46</v>
      </c>
      <c r="R174">
        <f t="shared" si="54"/>
        <v>0</v>
      </c>
    </row>
    <row r="175" spans="15:18" x14ac:dyDescent="0.6">
      <c r="O175" s="8"/>
      <c r="P175" s="9">
        <f t="shared" si="55"/>
        <v>34441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34442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34443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34444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34445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34446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34447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34448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34449</v>
      </c>
      <c r="Q183">
        <f t="shared" si="56"/>
        <v>10</v>
      </c>
      <c r="R183">
        <f t="shared" si="54"/>
        <v>0</v>
      </c>
    </row>
    <row r="184" spans="15:18" x14ac:dyDescent="0.6">
      <c r="O184" s="8"/>
      <c r="P184" s="9">
        <f t="shared" si="55"/>
        <v>34450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34451</v>
      </c>
      <c r="Q185">
        <f t="shared" si="56"/>
        <v>15</v>
      </c>
      <c r="R185">
        <f t="shared" si="54"/>
        <v>0</v>
      </c>
    </row>
    <row r="186" spans="15:18" x14ac:dyDescent="0.6">
      <c r="O186" s="8"/>
      <c r="P186" s="9">
        <f t="shared" si="55"/>
        <v>34452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34453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34454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34455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34456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34457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34458</v>
      </c>
      <c r="Q192">
        <f t="shared" si="57"/>
        <v>5</v>
      </c>
      <c r="R192">
        <f t="shared" si="54"/>
        <v>0</v>
      </c>
    </row>
    <row r="193" spans="15:18" x14ac:dyDescent="0.6">
      <c r="O193" s="8"/>
      <c r="P193" s="9">
        <f t="shared" si="55"/>
        <v>34459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34460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34461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34462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34463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34464</v>
      </c>
      <c r="Q198">
        <f t="shared" si="57"/>
        <v>44</v>
      </c>
      <c r="R198">
        <f t="shared" si="58"/>
        <v>0</v>
      </c>
    </row>
    <row r="199" spans="15:18" x14ac:dyDescent="0.6">
      <c r="O199" s="8"/>
      <c r="P199" s="9">
        <f t="shared" si="59"/>
        <v>34465</v>
      </c>
      <c r="Q199">
        <f t="shared" si="57"/>
        <v>16</v>
      </c>
      <c r="R199">
        <f t="shared" si="58"/>
        <v>0</v>
      </c>
    </row>
    <row r="200" spans="15:18" x14ac:dyDescent="0.6">
      <c r="O200" s="8"/>
      <c r="P200" s="9">
        <f t="shared" si="59"/>
        <v>34466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34467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34468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34469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34470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34471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34472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34473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34474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34475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34476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34477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34478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34479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34480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34481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34482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34483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34484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34485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34486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34487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34488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34489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34490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34491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34492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34493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34494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34495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34496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34497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34498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34499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34500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34501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34502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34503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34504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34505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34506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34507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34508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34509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34510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34511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34512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34513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34514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34515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34516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34517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34518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34519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34520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34521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34522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34523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34524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34525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34526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34527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34528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34529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34530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34531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34532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34533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34534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34535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34536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34537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34538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34539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34540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34541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34542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34543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34544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34545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34546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34547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34548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34549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34550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34551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34552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34553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34554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34555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34556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34557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34558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34559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34560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34561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34562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34563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34564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34565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34566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34567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34568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34569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34570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34571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34572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34573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34574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34575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34576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34577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34578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34579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34580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34581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34582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34583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34584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34585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34586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34587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34588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34589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34590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34591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34592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34593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34594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34595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34596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34597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34598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34599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34600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34601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34602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34603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34604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34605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34606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34607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34608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34609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34610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34611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34612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34613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34614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34615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34616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34617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34618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34619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34620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34621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34622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34623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34624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34625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34626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34627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34628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34629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34630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34631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34632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34633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34634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34635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34636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34637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34638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34639</v>
      </c>
      <c r="Q373">
        <f t="shared" ref="Q373:Q403" si="69">IF(L20="-","-",L20)</f>
        <v>34</v>
      </c>
      <c r="R373">
        <f t="shared" si="66"/>
        <v>0</v>
      </c>
    </row>
    <row r="374" spans="15:18" x14ac:dyDescent="0.6">
      <c r="O374" s="8"/>
      <c r="P374" s="9">
        <f t="shared" si="67"/>
        <v>34640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34641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34642</v>
      </c>
      <c r="Q376">
        <f t="shared" si="69"/>
        <v>24</v>
      </c>
      <c r="R376">
        <f t="shared" si="66"/>
        <v>0</v>
      </c>
    </row>
    <row r="377" spans="15:18" x14ac:dyDescent="0.6">
      <c r="O377" s="8"/>
      <c r="P377" s="9">
        <f t="shared" si="67"/>
        <v>34643</v>
      </c>
      <c r="Q377">
        <f t="shared" si="69"/>
        <v>14</v>
      </c>
      <c r="R377">
        <f t="shared" si="66"/>
        <v>0</v>
      </c>
    </row>
    <row r="378" spans="15:18" x14ac:dyDescent="0.6">
      <c r="O378" s="8"/>
      <c r="P378" s="9">
        <f t="shared" si="67"/>
        <v>34644</v>
      </c>
      <c r="Q378">
        <f t="shared" si="69"/>
        <v>33</v>
      </c>
      <c r="R378">
        <f t="shared" si="66"/>
        <v>0</v>
      </c>
    </row>
    <row r="379" spans="15:18" x14ac:dyDescent="0.6">
      <c r="O379" s="8"/>
      <c r="P379" s="9">
        <f t="shared" si="67"/>
        <v>34645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34646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34647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34648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34649</v>
      </c>
      <c r="Q383">
        <f t="shared" si="69"/>
        <v>3</v>
      </c>
      <c r="R383">
        <f t="shared" si="66"/>
        <v>0</v>
      </c>
    </row>
    <row r="384" spans="15:18" x14ac:dyDescent="0.6">
      <c r="O384" s="8"/>
      <c r="P384" s="9">
        <f t="shared" si="67"/>
        <v>34650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34651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34652</v>
      </c>
      <c r="Q386">
        <f t="shared" si="69"/>
        <v>2</v>
      </c>
      <c r="R386">
        <f t="shared" si="66"/>
        <v>0</v>
      </c>
    </row>
    <row r="387" spans="15:18" x14ac:dyDescent="0.6">
      <c r="O387" s="8"/>
      <c r="P387" s="9">
        <f t="shared" si="67"/>
        <v>34653</v>
      </c>
      <c r="Q387">
        <f t="shared" si="69"/>
        <v>6</v>
      </c>
      <c r="R387">
        <f t="shared" si="66"/>
        <v>0</v>
      </c>
    </row>
    <row r="388" spans="15:18" x14ac:dyDescent="0.6">
      <c r="O388" s="8"/>
      <c r="P388" s="9">
        <f t="shared" si="67"/>
        <v>34654</v>
      </c>
      <c r="Q388">
        <f t="shared" si="69"/>
        <v>10</v>
      </c>
      <c r="R388">
        <f t="shared" si="66"/>
        <v>0</v>
      </c>
    </row>
    <row r="389" spans="15:18" x14ac:dyDescent="0.6">
      <c r="P389" s="9">
        <f t="shared" si="67"/>
        <v>34655</v>
      </c>
      <c r="Q389">
        <f t="shared" si="69"/>
        <v>15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34656</v>
      </c>
      <c r="Q390">
        <f t="shared" si="69"/>
        <v>14</v>
      </c>
      <c r="R390">
        <f t="shared" si="70"/>
        <v>0</v>
      </c>
    </row>
    <row r="391" spans="15:18" x14ac:dyDescent="0.6">
      <c r="P391" s="9">
        <f t="shared" si="71"/>
        <v>34657</v>
      </c>
      <c r="Q391">
        <f t="shared" si="69"/>
        <v>16</v>
      </c>
      <c r="R391">
        <f t="shared" si="70"/>
        <v>0</v>
      </c>
    </row>
    <row r="392" spans="15:18" x14ac:dyDescent="0.6">
      <c r="P392" s="9">
        <f t="shared" si="71"/>
        <v>34658</v>
      </c>
      <c r="Q392">
        <f t="shared" si="69"/>
        <v>19</v>
      </c>
      <c r="R392">
        <f t="shared" si="70"/>
        <v>0</v>
      </c>
    </row>
    <row r="393" spans="15:18" x14ac:dyDescent="0.6">
      <c r="P393" s="9">
        <f t="shared" si="71"/>
        <v>34659</v>
      </c>
      <c r="Q393">
        <f t="shared" si="69"/>
        <v>10</v>
      </c>
      <c r="R393">
        <f t="shared" si="70"/>
        <v>0</v>
      </c>
    </row>
    <row r="394" spans="15:18" x14ac:dyDescent="0.6">
      <c r="P394" s="9">
        <f t="shared" si="71"/>
        <v>34660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34661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34662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34663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34664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34665</v>
      </c>
      <c r="Q399">
        <f t="shared" si="69"/>
        <v>5</v>
      </c>
      <c r="R399">
        <f t="shared" si="70"/>
        <v>0</v>
      </c>
    </row>
    <row r="400" spans="15:18" x14ac:dyDescent="0.6">
      <c r="P400" s="9">
        <f t="shared" si="71"/>
        <v>34666</v>
      </c>
      <c r="Q400">
        <f t="shared" si="69"/>
        <v>0</v>
      </c>
      <c r="R400">
        <f t="shared" si="70"/>
        <v>0</v>
      </c>
    </row>
    <row r="401" spans="16:18" x14ac:dyDescent="0.6">
      <c r="P401" s="9">
        <f t="shared" si="71"/>
        <v>34667</v>
      </c>
      <c r="Q401">
        <f t="shared" si="69"/>
        <v>51</v>
      </c>
      <c r="R401">
        <f t="shared" si="70"/>
        <v>0</v>
      </c>
    </row>
    <row r="402" spans="16:18" x14ac:dyDescent="0.6">
      <c r="P402" s="9">
        <f t="shared" si="71"/>
        <v>34668</v>
      </c>
      <c r="Q402">
        <f t="shared" si="69"/>
        <v>37</v>
      </c>
      <c r="R402">
        <f t="shared" si="70"/>
        <v>0</v>
      </c>
    </row>
    <row r="403" spans="16:18" x14ac:dyDescent="0.6">
      <c r="P403" s="9">
        <f t="shared" si="71"/>
        <v>34669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34670</v>
      </c>
      <c r="Q404">
        <f t="shared" ref="Q404:Q433" si="72">IF(M21="-","-",M21)</f>
        <v>17</v>
      </c>
      <c r="R404">
        <f t="shared" si="70"/>
        <v>0</v>
      </c>
    </row>
    <row r="405" spans="16:18" x14ac:dyDescent="0.6">
      <c r="P405" s="9">
        <f t="shared" si="71"/>
        <v>34671</v>
      </c>
      <c r="Q405">
        <f t="shared" si="72"/>
        <v>1</v>
      </c>
      <c r="R405">
        <f t="shared" si="70"/>
        <v>0</v>
      </c>
    </row>
    <row r="406" spans="16:18" x14ac:dyDescent="0.6">
      <c r="P406" s="9">
        <f t="shared" si="71"/>
        <v>34672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34673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34674</v>
      </c>
      <c r="Q408">
        <f t="shared" si="72"/>
        <v>28</v>
      </c>
      <c r="R408">
        <f t="shared" si="70"/>
        <v>0</v>
      </c>
    </row>
    <row r="409" spans="16:18" x14ac:dyDescent="0.6">
      <c r="P409" s="9">
        <f t="shared" si="71"/>
        <v>34675</v>
      </c>
      <c r="Q409">
        <f t="shared" si="72"/>
        <v>33</v>
      </c>
      <c r="R409">
        <f t="shared" si="70"/>
        <v>0</v>
      </c>
    </row>
    <row r="410" spans="16:18" x14ac:dyDescent="0.6">
      <c r="P410" s="9">
        <f t="shared" si="71"/>
        <v>34676</v>
      </c>
      <c r="Q410">
        <f t="shared" si="72"/>
        <v>82</v>
      </c>
      <c r="R410">
        <f t="shared" si="70"/>
        <v>0</v>
      </c>
    </row>
    <row r="411" spans="16:18" x14ac:dyDescent="0.6">
      <c r="P411" s="9">
        <f t="shared" si="71"/>
        <v>34677</v>
      </c>
      <c r="Q411">
        <f t="shared" si="72"/>
        <v>3</v>
      </c>
      <c r="R411">
        <f t="shared" si="70"/>
        <v>0</v>
      </c>
    </row>
    <row r="412" spans="16:18" x14ac:dyDescent="0.6">
      <c r="P412" s="9">
        <f t="shared" si="71"/>
        <v>34678</v>
      </c>
      <c r="Q412">
        <f t="shared" si="72"/>
        <v>42</v>
      </c>
      <c r="R412">
        <f t="shared" si="70"/>
        <v>0</v>
      </c>
    </row>
    <row r="413" spans="16:18" x14ac:dyDescent="0.6">
      <c r="P413" s="9">
        <f t="shared" si="71"/>
        <v>34679</v>
      </c>
      <c r="Q413">
        <f t="shared" si="72"/>
        <v>20</v>
      </c>
      <c r="R413">
        <f t="shared" si="70"/>
        <v>0</v>
      </c>
    </row>
    <row r="414" spans="16:18" x14ac:dyDescent="0.6">
      <c r="P414" s="9">
        <f t="shared" si="71"/>
        <v>34680</v>
      </c>
      <c r="Q414">
        <f t="shared" si="72"/>
        <v>3</v>
      </c>
      <c r="R414">
        <f t="shared" si="70"/>
        <v>0</v>
      </c>
    </row>
    <row r="415" spans="16:18" x14ac:dyDescent="0.6">
      <c r="P415" s="9">
        <f t="shared" si="71"/>
        <v>34681</v>
      </c>
      <c r="Q415">
        <f t="shared" si="72"/>
        <v>26</v>
      </c>
      <c r="R415">
        <f t="shared" si="70"/>
        <v>0</v>
      </c>
    </row>
    <row r="416" spans="16:18" x14ac:dyDescent="0.6">
      <c r="P416" s="9">
        <f t="shared" si="71"/>
        <v>34682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34683</v>
      </c>
      <c r="Q417">
        <f t="shared" si="72"/>
        <v>14</v>
      </c>
      <c r="R417">
        <f t="shared" si="70"/>
        <v>0</v>
      </c>
    </row>
    <row r="418" spans="16:18" x14ac:dyDescent="0.6">
      <c r="P418" s="9">
        <f t="shared" si="71"/>
        <v>34684</v>
      </c>
      <c r="Q418">
        <f t="shared" si="72"/>
        <v>0</v>
      </c>
      <c r="R418">
        <f t="shared" si="70"/>
        <v>0</v>
      </c>
    </row>
    <row r="419" spans="16:18" x14ac:dyDescent="0.6">
      <c r="P419" s="9">
        <f t="shared" si="71"/>
        <v>34685</v>
      </c>
      <c r="Q419">
        <f t="shared" si="72"/>
        <v>7</v>
      </c>
      <c r="R419">
        <f t="shared" si="70"/>
        <v>0</v>
      </c>
    </row>
    <row r="420" spans="16:18" x14ac:dyDescent="0.6">
      <c r="P420" s="9">
        <f t="shared" si="71"/>
        <v>34686</v>
      </c>
      <c r="Q420">
        <f t="shared" si="72"/>
        <v>5</v>
      </c>
      <c r="R420">
        <f t="shared" si="70"/>
        <v>0</v>
      </c>
    </row>
    <row r="421" spans="16:18" x14ac:dyDescent="0.6">
      <c r="P421" s="9">
        <f t="shared" si="71"/>
        <v>34687</v>
      </c>
      <c r="Q421">
        <f t="shared" si="72"/>
        <v>13</v>
      </c>
      <c r="R421">
        <f t="shared" si="70"/>
        <v>0</v>
      </c>
    </row>
    <row r="422" spans="16:18" x14ac:dyDescent="0.6">
      <c r="P422" s="9">
        <f t="shared" si="71"/>
        <v>34688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34689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34690</v>
      </c>
      <c r="Q424">
        <f t="shared" si="72"/>
        <v>0</v>
      </c>
      <c r="R424">
        <f t="shared" si="70"/>
        <v>0</v>
      </c>
    </row>
    <row r="425" spans="16:18" x14ac:dyDescent="0.6">
      <c r="P425" s="9">
        <f t="shared" si="71"/>
        <v>34691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34692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34693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34694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34695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34696</v>
      </c>
      <c r="Q430">
        <f t="shared" si="72"/>
        <v>0</v>
      </c>
      <c r="R430">
        <f t="shared" si="70"/>
        <v>0</v>
      </c>
    </row>
    <row r="431" spans="16:18" x14ac:dyDescent="0.6">
      <c r="P431" s="9">
        <f t="shared" si="71"/>
        <v>34697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34698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34699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1995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'1994'!M49</f>
        <v>0</v>
      </c>
      <c r="AH5" s="19"/>
      <c r="AI5">
        <f>AG36</f>
        <v>16</v>
      </c>
      <c r="AJ5" s="19"/>
      <c r="AK5">
        <f>AI33</f>
        <v>2</v>
      </c>
      <c r="AL5" s="19"/>
      <c r="AM5">
        <f>AK36</f>
        <v>0</v>
      </c>
      <c r="AN5" s="19"/>
      <c r="AO5">
        <f>AM35</f>
        <v>22</v>
      </c>
      <c r="AP5" s="19"/>
      <c r="AQ5">
        <f>AO36</f>
        <v>9</v>
      </c>
      <c r="AR5" s="19"/>
      <c r="AS5">
        <f>AQ35</f>
        <v>18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5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'1994'!M50</f>
        <v>0</v>
      </c>
      <c r="AH6" s="19"/>
      <c r="AI6">
        <f>AG37</f>
        <v>4</v>
      </c>
      <c r="AJ6" s="19"/>
      <c r="AK6">
        <f>AI34</f>
        <v>0</v>
      </c>
      <c r="AL6" s="19"/>
      <c r="AM6">
        <f>AK37</f>
        <v>7</v>
      </c>
      <c r="AN6" s="19"/>
      <c r="AO6">
        <f>AM36</f>
        <v>24</v>
      </c>
      <c r="AP6" s="19"/>
      <c r="AQ6">
        <f>AO37</f>
        <v>14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71</v>
      </c>
      <c r="AH7" s="19">
        <f t="shared" ref="AH7:AH37" si="1">AG5+AG6+AG7</f>
        <v>71</v>
      </c>
      <c r="AI7">
        <f t="shared" ref="AI7:AI34" si="2">C20</f>
        <v>21</v>
      </c>
      <c r="AJ7" s="19">
        <f t="shared" ref="AJ7:AJ34" si="3">AI5+AI6+AI7</f>
        <v>41</v>
      </c>
      <c r="AK7">
        <f t="shared" ref="AK7:AK37" si="4">D20</f>
        <v>17</v>
      </c>
      <c r="AL7" s="19">
        <f t="shared" ref="AL7:AL37" si="5">AK5+AK6+AK7</f>
        <v>19</v>
      </c>
      <c r="AM7">
        <f t="shared" ref="AM7:AM36" si="6">E20</f>
        <v>6</v>
      </c>
      <c r="AN7" s="19">
        <f t="shared" ref="AN7:AN36" si="7">AM5+AM6+AM7</f>
        <v>13</v>
      </c>
      <c r="AO7">
        <f t="shared" ref="AO7:AO37" si="8">F20</f>
        <v>0</v>
      </c>
      <c r="AP7" s="19">
        <f t="shared" ref="AP7:AP37" si="9">AO5+AO6+AO7</f>
        <v>46</v>
      </c>
      <c r="AQ7">
        <f t="shared" ref="AQ7:AQ36" si="10">G20</f>
        <v>0</v>
      </c>
      <c r="AR7" s="19">
        <f t="shared" ref="AR7:AR36" si="11">AQ5+AQ6+AQ7</f>
        <v>23</v>
      </c>
      <c r="AS7">
        <f t="shared" ref="AS7:AS37" si="12">H20</f>
        <v>0</v>
      </c>
      <c r="AT7" s="19">
        <f t="shared" ref="AT7:AT37" si="13">AS5+AS6+AS7</f>
        <v>18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3</v>
      </c>
      <c r="BB7" s="19">
        <f t="shared" ref="BB7:BB36" si="21">BA5+BA6+BA7</f>
        <v>8</v>
      </c>
      <c r="BC7">
        <f t="shared" ref="BC7:BC37" si="22">M20</f>
        <v>0</v>
      </c>
      <c r="BD7" s="19">
        <f t="shared" ref="BD7:BD37" si="23">BC5+BC6+BC7</f>
        <v>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60</v>
      </c>
      <c r="AH8" s="19">
        <f t="shared" si="1"/>
        <v>131</v>
      </c>
      <c r="AI8">
        <f t="shared" si="2"/>
        <v>3</v>
      </c>
      <c r="AJ8" s="19">
        <f t="shared" si="3"/>
        <v>28</v>
      </c>
      <c r="AK8">
        <f t="shared" si="4"/>
        <v>25</v>
      </c>
      <c r="AL8" s="19">
        <f t="shared" si="5"/>
        <v>42</v>
      </c>
      <c r="AM8">
        <f t="shared" si="6"/>
        <v>6</v>
      </c>
      <c r="AN8" s="19">
        <f t="shared" si="7"/>
        <v>19</v>
      </c>
      <c r="AO8">
        <f t="shared" si="8"/>
        <v>0</v>
      </c>
      <c r="AP8" s="19">
        <f t="shared" si="9"/>
        <v>24</v>
      </c>
      <c r="AQ8">
        <f t="shared" si="10"/>
        <v>0</v>
      </c>
      <c r="AR8" s="19">
        <f t="shared" si="11"/>
        <v>14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0</v>
      </c>
      <c r="BB8" s="19">
        <f t="shared" si="21"/>
        <v>3</v>
      </c>
      <c r="BC8">
        <f t="shared" si="22"/>
        <v>8</v>
      </c>
      <c r="BD8" s="19">
        <f t="shared" si="23"/>
        <v>8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131</v>
      </c>
      <c r="AI9">
        <f t="shared" si="2"/>
        <v>26</v>
      </c>
      <c r="AJ9" s="19">
        <f t="shared" si="3"/>
        <v>50</v>
      </c>
      <c r="AK9">
        <f t="shared" si="4"/>
        <v>14</v>
      </c>
      <c r="AL9" s="19">
        <f t="shared" si="5"/>
        <v>56</v>
      </c>
      <c r="AM9">
        <f t="shared" si="6"/>
        <v>0</v>
      </c>
      <c r="AN9" s="19">
        <f t="shared" si="7"/>
        <v>12</v>
      </c>
      <c r="AO9">
        <f t="shared" si="8"/>
        <v>37</v>
      </c>
      <c r="AP9" s="19">
        <f t="shared" si="9"/>
        <v>37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1</v>
      </c>
      <c r="BB9" s="19">
        <f t="shared" si="21"/>
        <v>4</v>
      </c>
      <c r="BC9">
        <f t="shared" si="22"/>
        <v>17</v>
      </c>
      <c r="BD9" s="19">
        <f t="shared" si="23"/>
        <v>25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73</v>
      </c>
      <c r="AH10" s="19">
        <f t="shared" si="1"/>
        <v>133</v>
      </c>
      <c r="AI10">
        <f t="shared" si="2"/>
        <v>101</v>
      </c>
      <c r="AJ10" s="19">
        <f t="shared" si="3"/>
        <v>130</v>
      </c>
      <c r="AK10">
        <f t="shared" si="4"/>
        <v>38</v>
      </c>
      <c r="AL10" s="19">
        <f t="shared" si="5"/>
        <v>77</v>
      </c>
      <c r="AM10">
        <f t="shared" si="6"/>
        <v>1</v>
      </c>
      <c r="AN10" s="19">
        <f t="shared" si="7"/>
        <v>7</v>
      </c>
      <c r="AO10">
        <f t="shared" si="8"/>
        <v>6</v>
      </c>
      <c r="AP10" s="19">
        <f t="shared" si="9"/>
        <v>43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3</v>
      </c>
      <c r="BB10" s="19">
        <f t="shared" si="21"/>
        <v>4</v>
      </c>
      <c r="BC10">
        <f t="shared" si="22"/>
        <v>0</v>
      </c>
      <c r="BD10" s="19">
        <f t="shared" si="23"/>
        <v>25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73</v>
      </c>
      <c r="AI11">
        <f t="shared" si="2"/>
        <v>7</v>
      </c>
      <c r="AJ11" s="19">
        <f t="shared" si="3"/>
        <v>134</v>
      </c>
      <c r="AK11">
        <f t="shared" si="4"/>
        <v>0</v>
      </c>
      <c r="AL11" s="19">
        <f t="shared" si="5"/>
        <v>52</v>
      </c>
      <c r="AM11">
        <f t="shared" si="6"/>
        <v>60</v>
      </c>
      <c r="AN11" s="19">
        <f t="shared" si="7"/>
        <v>61</v>
      </c>
      <c r="AO11">
        <f t="shared" si="8"/>
        <v>10</v>
      </c>
      <c r="AP11" s="19">
        <f t="shared" si="9"/>
        <v>53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5</v>
      </c>
      <c r="BB11" s="19">
        <f t="shared" si="21"/>
        <v>9</v>
      </c>
      <c r="BC11">
        <f t="shared" si="22"/>
        <v>13</v>
      </c>
      <c r="BD11" s="19">
        <f t="shared" si="23"/>
        <v>30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73</v>
      </c>
      <c r="AI12">
        <f t="shared" si="2"/>
        <v>12</v>
      </c>
      <c r="AJ12" s="19">
        <f t="shared" si="3"/>
        <v>120</v>
      </c>
      <c r="AK12">
        <f t="shared" si="4"/>
        <v>10</v>
      </c>
      <c r="AL12" s="19">
        <f t="shared" si="5"/>
        <v>48</v>
      </c>
      <c r="AM12">
        <f t="shared" si="6"/>
        <v>81</v>
      </c>
      <c r="AN12" s="19">
        <f t="shared" si="7"/>
        <v>142</v>
      </c>
      <c r="AO12">
        <f t="shared" si="8"/>
        <v>0</v>
      </c>
      <c r="AP12" s="19">
        <f t="shared" si="9"/>
        <v>16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2</v>
      </c>
      <c r="BB12" s="19">
        <f t="shared" si="21"/>
        <v>10</v>
      </c>
      <c r="BC12">
        <f t="shared" si="22"/>
        <v>10</v>
      </c>
      <c r="BD12" s="19">
        <f t="shared" si="23"/>
        <v>23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53</v>
      </c>
      <c r="AH13" s="19">
        <f t="shared" si="1"/>
        <v>53</v>
      </c>
      <c r="AI13">
        <f t="shared" si="2"/>
        <v>0</v>
      </c>
      <c r="AJ13" s="19">
        <f t="shared" si="3"/>
        <v>19</v>
      </c>
      <c r="AK13">
        <f t="shared" si="4"/>
        <v>0</v>
      </c>
      <c r="AL13" s="19">
        <f t="shared" si="5"/>
        <v>10</v>
      </c>
      <c r="AM13">
        <f t="shared" si="6"/>
        <v>2</v>
      </c>
      <c r="AN13" s="19">
        <f t="shared" si="7"/>
        <v>143</v>
      </c>
      <c r="AO13">
        <f t="shared" si="8"/>
        <v>0</v>
      </c>
      <c r="AP13" s="19">
        <f t="shared" si="9"/>
        <v>10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14</v>
      </c>
      <c r="BB13" s="19">
        <f t="shared" si="21"/>
        <v>21</v>
      </c>
      <c r="BC13">
        <f t="shared" si="22"/>
        <v>7</v>
      </c>
      <c r="BD13" s="19">
        <f t="shared" si="23"/>
        <v>30</v>
      </c>
      <c r="BF13" t="s">
        <v>14</v>
      </c>
      <c r="BG13" s="19">
        <f>B16</f>
        <v>1995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53</v>
      </c>
      <c r="AI14">
        <f t="shared" si="2"/>
        <v>62</v>
      </c>
      <c r="AJ14" s="19">
        <f t="shared" si="3"/>
        <v>74</v>
      </c>
      <c r="AK14">
        <f t="shared" si="4"/>
        <v>20</v>
      </c>
      <c r="AL14" s="19">
        <f t="shared" si="5"/>
        <v>30</v>
      </c>
      <c r="AM14">
        <f t="shared" si="6"/>
        <v>0</v>
      </c>
      <c r="AN14" s="19">
        <f t="shared" si="7"/>
        <v>83</v>
      </c>
      <c r="AO14">
        <f t="shared" si="8"/>
        <v>0</v>
      </c>
      <c r="AP14" s="19">
        <f t="shared" si="9"/>
        <v>0</v>
      </c>
      <c r="AQ14">
        <f t="shared" si="10"/>
        <v>26</v>
      </c>
      <c r="AR14" s="19">
        <f t="shared" si="11"/>
        <v>26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19</v>
      </c>
      <c r="BB14" s="19">
        <f t="shared" si="21"/>
        <v>35</v>
      </c>
      <c r="BC14">
        <f t="shared" si="22"/>
        <v>0</v>
      </c>
      <c r="BD14" s="19">
        <f t="shared" si="23"/>
        <v>17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6</v>
      </c>
      <c r="AH15" s="19">
        <f t="shared" si="1"/>
        <v>59</v>
      </c>
      <c r="AI15">
        <f t="shared" si="2"/>
        <v>7</v>
      </c>
      <c r="AJ15" s="19">
        <f t="shared" si="3"/>
        <v>69</v>
      </c>
      <c r="AK15">
        <f t="shared" si="4"/>
        <v>0</v>
      </c>
      <c r="AL15" s="19">
        <f t="shared" si="5"/>
        <v>20</v>
      </c>
      <c r="AM15">
        <f t="shared" si="6"/>
        <v>25</v>
      </c>
      <c r="AN15" s="19">
        <f t="shared" si="7"/>
        <v>27</v>
      </c>
      <c r="AO15">
        <f t="shared" si="8"/>
        <v>0</v>
      </c>
      <c r="AP15" s="19">
        <f t="shared" si="9"/>
        <v>0</v>
      </c>
      <c r="AQ15">
        <f t="shared" si="10"/>
        <v>7</v>
      </c>
      <c r="AR15" s="19">
        <f t="shared" si="11"/>
        <v>33</v>
      </c>
      <c r="AS15">
        <f t="shared" si="12"/>
        <v>0</v>
      </c>
      <c r="AT15" s="19">
        <f t="shared" si="13"/>
        <v>0</v>
      </c>
      <c r="AU15">
        <f t="shared" si="14"/>
        <v>2</v>
      </c>
      <c r="AV15" s="19">
        <f t="shared" si="15"/>
        <v>2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11</v>
      </c>
      <c r="BB15" s="19">
        <f t="shared" si="21"/>
        <v>44</v>
      </c>
      <c r="BC15">
        <f t="shared" si="22"/>
        <v>0</v>
      </c>
      <c r="BD15" s="19">
        <f t="shared" si="23"/>
        <v>7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1995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81</v>
      </c>
      <c r="AH16" s="19">
        <f t="shared" si="1"/>
        <v>87</v>
      </c>
      <c r="AI16">
        <f t="shared" si="2"/>
        <v>67</v>
      </c>
      <c r="AJ16" s="19">
        <f t="shared" si="3"/>
        <v>136</v>
      </c>
      <c r="AK16">
        <f t="shared" si="4"/>
        <v>0</v>
      </c>
      <c r="AL16" s="19">
        <f t="shared" si="5"/>
        <v>20</v>
      </c>
      <c r="AM16">
        <f t="shared" si="6"/>
        <v>9</v>
      </c>
      <c r="AN16" s="19">
        <f t="shared" si="7"/>
        <v>34</v>
      </c>
      <c r="AO16">
        <f t="shared" si="8"/>
        <v>1</v>
      </c>
      <c r="AP16" s="19">
        <f t="shared" si="9"/>
        <v>1</v>
      </c>
      <c r="AQ16">
        <f t="shared" si="10"/>
        <v>0</v>
      </c>
      <c r="AR16" s="19">
        <f t="shared" si="11"/>
        <v>33</v>
      </c>
      <c r="AS16">
        <f t="shared" si="12"/>
        <v>5</v>
      </c>
      <c r="AT16" s="19">
        <f t="shared" si="13"/>
        <v>5</v>
      </c>
      <c r="AU16">
        <f t="shared" si="14"/>
        <v>0</v>
      </c>
      <c r="AV16" s="19">
        <f t="shared" si="15"/>
        <v>2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1</v>
      </c>
      <c r="BB16" s="19">
        <f t="shared" si="21"/>
        <v>31</v>
      </c>
      <c r="BC16">
        <f t="shared" si="22"/>
        <v>11</v>
      </c>
      <c r="BD16" s="19">
        <f t="shared" si="23"/>
        <v>11</v>
      </c>
      <c r="BF16" s="130">
        <v>1</v>
      </c>
      <c r="BG16">
        <f t="shared" ref="BG16:BG46" si="24">AH7</f>
        <v>71</v>
      </c>
      <c r="BH16">
        <f t="shared" ref="BH16:BH43" si="25">AJ7</f>
        <v>41</v>
      </c>
      <c r="BI16">
        <f t="shared" ref="BI16:BI46" si="26">AL7</f>
        <v>19</v>
      </c>
      <c r="BJ16">
        <f t="shared" ref="BJ16:BJ45" si="27">AN7</f>
        <v>13</v>
      </c>
      <c r="BK16">
        <f t="shared" ref="BK16:BK46" si="28">AP7</f>
        <v>46</v>
      </c>
      <c r="BL16">
        <f t="shared" ref="BL16:BL45" si="29">AR7</f>
        <v>23</v>
      </c>
      <c r="BM16">
        <f t="shared" ref="BM16:BM46" si="30">AT7</f>
        <v>18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8</v>
      </c>
      <c r="BR16">
        <f t="shared" ref="BR16:BR46" si="35">BD7</f>
        <v>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10</v>
      </c>
      <c r="AH17" s="19">
        <f t="shared" si="1"/>
        <v>97</v>
      </c>
      <c r="AI17">
        <f t="shared" si="2"/>
        <v>0</v>
      </c>
      <c r="AJ17" s="19">
        <f t="shared" si="3"/>
        <v>74</v>
      </c>
      <c r="AK17">
        <f t="shared" si="4"/>
        <v>3</v>
      </c>
      <c r="AL17" s="19">
        <f t="shared" si="5"/>
        <v>3</v>
      </c>
      <c r="AM17">
        <f t="shared" si="6"/>
        <v>0</v>
      </c>
      <c r="AN17" s="19">
        <f t="shared" si="7"/>
        <v>34</v>
      </c>
      <c r="AO17">
        <f t="shared" si="8"/>
        <v>33</v>
      </c>
      <c r="AP17" s="19">
        <f t="shared" si="9"/>
        <v>34</v>
      </c>
      <c r="AQ17">
        <f t="shared" si="10"/>
        <v>5</v>
      </c>
      <c r="AR17" s="19">
        <f t="shared" si="11"/>
        <v>12</v>
      </c>
      <c r="AS17">
        <f t="shared" si="12"/>
        <v>16</v>
      </c>
      <c r="AT17" s="19">
        <f t="shared" si="13"/>
        <v>21</v>
      </c>
      <c r="AU17">
        <f t="shared" si="14"/>
        <v>0</v>
      </c>
      <c r="AV17" s="19">
        <f t="shared" si="15"/>
        <v>2</v>
      </c>
      <c r="AW17">
        <f t="shared" si="16"/>
        <v>0</v>
      </c>
      <c r="AX17" s="19">
        <f t="shared" si="17"/>
        <v>0</v>
      </c>
      <c r="AY17">
        <f t="shared" si="18"/>
        <v>8</v>
      </c>
      <c r="AZ17" s="19">
        <f t="shared" si="19"/>
        <v>8</v>
      </c>
      <c r="BA17">
        <f t="shared" si="20"/>
        <v>10</v>
      </c>
      <c r="BB17" s="19">
        <f t="shared" si="21"/>
        <v>22</v>
      </c>
      <c r="BC17">
        <f t="shared" si="22"/>
        <v>0</v>
      </c>
      <c r="BD17" s="19">
        <f t="shared" si="23"/>
        <v>11</v>
      </c>
      <c r="BF17" s="130">
        <v>2</v>
      </c>
      <c r="BG17">
        <f t="shared" si="24"/>
        <v>131</v>
      </c>
      <c r="BH17">
        <f t="shared" si="25"/>
        <v>28</v>
      </c>
      <c r="BI17">
        <f t="shared" si="26"/>
        <v>42</v>
      </c>
      <c r="BJ17">
        <f t="shared" si="27"/>
        <v>19</v>
      </c>
      <c r="BK17">
        <f t="shared" si="28"/>
        <v>24</v>
      </c>
      <c r="BL17">
        <f t="shared" si="29"/>
        <v>14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3</v>
      </c>
      <c r="BR17">
        <f t="shared" si="35"/>
        <v>8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10</v>
      </c>
      <c r="AH18" s="19">
        <f t="shared" si="1"/>
        <v>101</v>
      </c>
      <c r="AI18">
        <f t="shared" si="2"/>
        <v>125</v>
      </c>
      <c r="AJ18" s="19">
        <f t="shared" si="3"/>
        <v>192</v>
      </c>
      <c r="AK18">
        <f t="shared" si="4"/>
        <v>3</v>
      </c>
      <c r="AL18" s="19">
        <f t="shared" si="5"/>
        <v>6</v>
      </c>
      <c r="AM18">
        <f t="shared" si="6"/>
        <v>0</v>
      </c>
      <c r="AN18" s="19">
        <f t="shared" si="7"/>
        <v>9</v>
      </c>
      <c r="AO18">
        <f t="shared" si="8"/>
        <v>0</v>
      </c>
      <c r="AP18" s="19">
        <f t="shared" si="9"/>
        <v>34</v>
      </c>
      <c r="AQ18">
        <f t="shared" si="10"/>
        <v>38</v>
      </c>
      <c r="AR18" s="19">
        <f t="shared" si="11"/>
        <v>43</v>
      </c>
      <c r="AS18">
        <f t="shared" si="12"/>
        <v>0</v>
      </c>
      <c r="AT18" s="19">
        <f t="shared" si="13"/>
        <v>21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1</v>
      </c>
      <c r="AZ18" s="19">
        <f t="shared" si="19"/>
        <v>9</v>
      </c>
      <c r="BA18">
        <f t="shared" si="20"/>
        <v>35</v>
      </c>
      <c r="BB18" s="19">
        <f t="shared" si="21"/>
        <v>46</v>
      </c>
      <c r="BC18">
        <f t="shared" si="22"/>
        <v>11</v>
      </c>
      <c r="BD18" s="19">
        <f t="shared" si="23"/>
        <v>22</v>
      </c>
      <c r="BF18" s="130">
        <v>3</v>
      </c>
      <c r="BG18">
        <f t="shared" si="24"/>
        <v>131</v>
      </c>
      <c r="BH18">
        <f t="shared" si="25"/>
        <v>50</v>
      </c>
      <c r="BI18">
        <f t="shared" si="26"/>
        <v>56</v>
      </c>
      <c r="BJ18">
        <f t="shared" si="27"/>
        <v>12</v>
      </c>
      <c r="BK18">
        <f t="shared" si="28"/>
        <v>37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4</v>
      </c>
      <c r="BR18">
        <f t="shared" si="35"/>
        <v>25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47</v>
      </c>
      <c r="AH19" s="19">
        <f t="shared" si="1"/>
        <v>67</v>
      </c>
      <c r="AI19">
        <f t="shared" si="2"/>
        <v>3</v>
      </c>
      <c r="AJ19" s="19">
        <f t="shared" si="3"/>
        <v>128</v>
      </c>
      <c r="AK19">
        <f t="shared" si="4"/>
        <v>24</v>
      </c>
      <c r="AL19" s="19">
        <f t="shared" si="5"/>
        <v>30</v>
      </c>
      <c r="AM19">
        <f t="shared" si="6"/>
        <v>0</v>
      </c>
      <c r="AN19" s="19">
        <f t="shared" si="7"/>
        <v>0</v>
      </c>
      <c r="AO19">
        <f t="shared" si="8"/>
        <v>5</v>
      </c>
      <c r="AP19" s="19">
        <f t="shared" si="9"/>
        <v>38</v>
      </c>
      <c r="AQ19">
        <f t="shared" si="10"/>
        <v>0</v>
      </c>
      <c r="AR19" s="19">
        <f t="shared" si="11"/>
        <v>43</v>
      </c>
      <c r="AS19">
        <f t="shared" si="12"/>
        <v>0</v>
      </c>
      <c r="AT19" s="19">
        <f t="shared" si="13"/>
        <v>16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9</v>
      </c>
      <c r="AZ19" s="19">
        <f t="shared" si="19"/>
        <v>18</v>
      </c>
      <c r="BA19">
        <f t="shared" si="20"/>
        <v>30</v>
      </c>
      <c r="BB19" s="19">
        <f t="shared" si="21"/>
        <v>75</v>
      </c>
      <c r="BC19">
        <f t="shared" si="22"/>
        <v>43</v>
      </c>
      <c r="BD19" s="19">
        <f t="shared" si="23"/>
        <v>54</v>
      </c>
      <c r="BF19" s="130">
        <v>4</v>
      </c>
      <c r="BG19">
        <f t="shared" si="24"/>
        <v>133</v>
      </c>
      <c r="BH19">
        <f t="shared" si="25"/>
        <v>130</v>
      </c>
      <c r="BI19">
        <f t="shared" si="26"/>
        <v>77</v>
      </c>
      <c r="BJ19">
        <f t="shared" si="27"/>
        <v>7</v>
      </c>
      <c r="BK19">
        <f t="shared" si="28"/>
        <v>43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4</v>
      </c>
      <c r="BR19">
        <f t="shared" si="35"/>
        <v>25</v>
      </c>
    </row>
    <row r="20" spans="1:70" ht="13.25" x14ac:dyDescent="0.65">
      <c r="A20" s="32">
        <v>1</v>
      </c>
      <c r="B20">
        <v>71</v>
      </c>
      <c r="C20">
        <v>21</v>
      </c>
      <c r="D20">
        <v>17</v>
      </c>
      <c r="E20">
        <v>6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</v>
      </c>
      <c r="M20">
        <v>0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57</v>
      </c>
      <c r="AI20">
        <f t="shared" si="2"/>
        <v>23</v>
      </c>
      <c r="AJ20" s="19">
        <f t="shared" si="3"/>
        <v>151</v>
      </c>
      <c r="AK20">
        <f t="shared" si="4"/>
        <v>0</v>
      </c>
      <c r="AL20" s="19">
        <f t="shared" si="5"/>
        <v>27</v>
      </c>
      <c r="AM20">
        <f t="shared" si="6"/>
        <v>0</v>
      </c>
      <c r="AN20" s="19">
        <f t="shared" si="7"/>
        <v>0</v>
      </c>
      <c r="AO20">
        <f t="shared" si="8"/>
        <v>7</v>
      </c>
      <c r="AP20" s="19">
        <f t="shared" si="9"/>
        <v>12</v>
      </c>
      <c r="AQ20">
        <f t="shared" si="10"/>
        <v>17</v>
      </c>
      <c r="AR20" s="19">
        <f t="shared" si="11"/>
        <v>55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10</v>
      </c>
      <c r="BA20">
        <f t="shared" si="20"/>
        <v>19</v>
      </c>
      <c r="BB20" s="19">
        <f t="shared" si="21"/>
        <v>84</v>
      </c>
      <c r="BC20">
        <f t="shared" si="22"/>
        <v>0</v>
      </c>
      <c r="BD20" s="19">
        <f t="shared" si="23"/>
        <v>54</v>
      </c>
      <c r="BF20" s="130">
        <v>5</v>
      </c>
      <c r="BG20">
        <f t="shared" si="24"/>
        <v>73</v>
      </c>
      <c r="BH20">
        <f t="shared" si="25"/>
        <v>134</v>
      </c>
      <c r="BI20">
        <f t="shared" si="26"/>
        <v>52</v>
      </c>
      <c r="BJ20">
        <f t="shared" si="27"/>
        <v>61</v>
      </c>
      <c r="BK20">
        <f t="shared" si="28"/>
        <v>53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9</v>
      </c>
      <c r="BR20">
        <f t="shared" si="35"/>
        <v>30</v>
      </c>
    </row>
    <row r="21" spans="1:70" ht="13.25" x14ac:dyDescent="0.65">
      <c r="A21" s="35">
        <v>2</v>
      </c>
      <c r="B21">
        <v>60</v>
      </c>
      <c r="C21">
        <v>3</v>
      </c>
      <c r="D21">
        <v>25</v>
      </c>
      <c r="E21">
        <v>6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8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47</v>
      </c>
      <c r="AI21">
        <f t="shared" si="2"/>
        <v>11</v>
      </c>
      <c r="AJ21" s="19">
        <f t="shared" si="3"/>
        <v>37</v>
      </c>
      <c r="AK21">
        <f t="shared" si="4"/>
        <v>3</v>
      </c>
      <c r="AL21" s="19">
        <f t="shared" si="5"/>
        <v>27</v>
      </c>
      <c r="AM21">
        <f t="shared" si="6"/>
        <v>0</v>
      </c>
      <c r="AN21" s="19">
        <f t="shared" si="7"/>
        <v>0</v>
      </c>
      <c r="AO21">
        <f t="shared" si="8"/>
        <v>0</v>
      </c>
      <c r="AP21" s="19">
        <f t="shared" si="9"/>
        <v>12</v>
      </c>
      <c r="AQ21">
        <f t="shared" si="10"/>
        <v>0</v>
      </c>
      <c r="AR21" s="19">
        <f t="shared" si="11"/>
        <v>17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7</v>
      </c>
      <c r="AZ21" s="19">
        <f t="shared" si="19"/>
        <v>16</v>
      </c>
      <c r="BA21">
        <f t="shared" si="20"/>
        <v>8</v>
      </c>
      <c r="BB21" s="19">
        <f t="shared" si="21"/>
        <v>57</v>
      </c>
      <c r="BC21">
        <f t="shared" si="22"/>
        <v>20</v>
      </c>
      <c r="BD21" s="19">
        <f t="shared" si="23"/>
        <v>63</v>
      </c>
      <c r="BF21" s="130">
        <v>6</v>
      </c>
      <c r="BG21">
        <f t="shared" si="24"/>
        <v>73</v>
      </c>
      <c r="BH21">
        <f t="shared" si="25"/>
        <v>120</v>
      </c>
      <c r="BI21">
        <f t="shared" si="26"/>
        <v>48</v>
      </c>
      <c r="BJ21">
        <f t="shared" si="27"/>
        <v>142</v>
      </c>
      <c r="BK21">
        <f t="shared" si="28"/>
        <v>16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10</v>
      </c>
      <c r="BR21">
        <f t="shared" si="35"/>
        <v>23</v>
      </c>
    </row>
    <row r="22" spans="1:70" ht="13.25" x14ac:dyDescent="0.65">
      <c r="A22" s="35">
        <v>3</v>
      </c>
      <c r="B22">
        <v>0</v>
      </c>
      <c r="C22">
        <v>26</v>
      </c>
      <c r="D22">
        <v>14</v>
      </c>
      <c r="E22">
        <v>0</v>
      </c>
      <c r="F22">
        <v>37</v>
      </c>
      <c r="G22">
        <v>0</v>
      </c>
      <c r="H22">
        <v>0</v>
      </c>
      <c r="I22">
        <v>0</v>
      </c>
      <c r="J22">
        <v>0</v>
      </c>
      <c r="K22">
        <v>0</v>
      </c>
      <c r="L22">
        <v>1</v>
      </c>
      <c r="M22">
        <v>17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0</v>
      </c>
      <c r="AI22">
        <f t="shared" si="2"/>
        <v>0</v>
      </c>
      <c r="AJ22" s="19">
        <f t="shared" si="3"/>
        <v>34</v>
      </c>
      <c r="AK22">
        <f t="shared" si="4"/>
        <v>8</v>
      </c>
      <c r="AL22" s="19">
        <f t="shared" si="5"/>
        <v>11</v>
      </c>
      <c r="AM22">
        <f t="shared" si="6"/>
        <v>6</v>
      </c>
      <c r="AN22" s="19">
        <f t="shared" si="7"/>
        <v>6</v>
      </c>
      <c r="AO22">
        <f t="shared" si="8"/>
        <v>0</v>
      </c>
      <c r="AP22" s="19">
        <f t="shared" si="9"/>
        <v>7</v>
      </c>
      <c r="AQ22">
        <f t="shared" si="10"/>
        <v>0</v>
      </c>
      <c r="AR22" s="19">
        <f t="shared" si="11"/>
        <v>17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35</v>
      </c>
      <c r="AZ22" s="19">
        <f t="shared" si="19"/>
        <v>42</v>
      </c>
      <c r="BA22">
        <f t="shared" si="20"/>
        <v>79</v>
      </c>
      <c r="BB22" s="19">
        <f t="shared" si="21"/>
        <v>106</v>
      </c>
      <c r="BC22">
        <f t="shared" si="22"/>
        <v>14</v>
      </c>
      <c r="BD22" s="19">
        <f t="shared" si="23"/>
        <v>34</v>
      </c>
      <c r="BF22" s="130">
        <v>7</v>
      </c>
      <c r="BG22">
        <f t="shared" si="24"/>
        <v>53</v>
      </c>
      <c r="BH22">
        <f t="shared" si="25"/>
        <v>19</v>
      </c>
      <c r="BI22">
        <f t="shared" si="26"/>
        <v>10</v>
      </c>
      <c r="BJ22">
        <f t="shared" si="27"/>
        <v>143</v>
      </c>
      <c r="BK22">
        <f t="shared" si="28"/>
        <v>10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21</v>
      </c>
      <c r="BR22">
        <f t="shared" si="35"/>
        <v>30</v>
      </c>
    </row>
    <row r="23" spans="1:70" ht="13.25" x14ac:dyDescent="0.65">
      <c r="A23" s="35">
        <v>4</v>
      </c>
      <c r="B23">
        <v>73</v>
      </c>
      <c r="C23">
        <v>101</v>
      </c>
      <c r="D23">
        <v>38</v>
      </c>
      <c r="E23">
        <v>1</v>
      </c>
      <c r="F23">
        <v>6</v>
      </c>
      <c r="G23">
        <v>0</v>
      </c>
      <c r="H23">
        <v>0</v>
      </c>
      <c r="I23">
        <v>0</v>
      </c>
      <c r="J23">
        <v>0</v>
      </c>
      <c r="K23">
        <v>0</v>
      </c>
      <c r="L23">
        <v>3</v>
      </c>
      <c r="M23">
        <v>0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0</v>
      </c>
      <c r="AI23">
        <f t="shared" si="2"/>
        <v>19</v>
      </c>
      <c r="AJ23" s="19">
        <f t="shared" si="3"/>
        <v>30</v>
      </c>
      <c r="AK23">
        <f t="shared" si="4"/>
        <v>0</v>
      </c>
      <c r="AL23" s="19">
        <f t="shared" si="5"/>
        <v>11</v>
      </c>
      <c r="AM23">
        <f t="shared" si="6"/>
        <v>14</v>
      </c>
      <c r="AN23" s="19">
        <f t="shared" si="7"/>
        <v>20</v>
      </c>
      <c r="AO23">
        <f t="shared" si="8"/>
        <v>0</v>
      </c>
      <c r="AP23" s="19">
        <f t="shared" si="9"/>
        <v>0</v>
      </c>
      <c r="AQ23">
        <f t="shared" si="10"/>
        <v>6</v>
      </c>
      <c r="AR23" s="19">
        <f t="shared" si="11"/>
        <v>6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34</v>
      </c>
      <c r="AZ23" s="19">
        <f t="shared" si="19"/>
        <v>76</v>
      </c>
      <c r="BA23">
        <f t="shared" si="20"/>
        <v>0</v>
      </c>
      <c r="BB23" s="19">
        <f t="shared" si="21"/>
        <v>87</v>
      </c>
      <c r="BC23">
        <f t="shared" si="22"/>
        <v>10</v>
      </c>
      <c r="BD23" s="19">
        <f t="shared" si="23"/>
        <v>44</v>
      </c>
      <c r="BF23" s="130">
        <v>8</v>
      </c>
      <c r="BG23">
        <f t="shared" si="24"/>
        <v>53</v>
      </c>
      <c r="BH23">
        <f t="shared" si="25"/>
        <v>74</v>
      </c>
      <c r="BI23">
        <f t="shared" si="26"/>
        <v>30</v>
      </c>
      <c r="BJ23">
        <f t="shared" si="27"/>
        <v>83</v>
      </c>
      <c r="BK23">
        <f t="shared" si="28"/>
        <v>0</v>
      </c>
      <c r="BL23">
        <f t="shared" si="29"/>
        <v>26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35</v>
      </c>
      <c r="BR23">
        <f t="shared" si="35"/>
        <v>17</v>
      </c>
    </row>
    <row r="24" spans="1:70" ht="13.25" x14ac:dyDescent="0.65">
      <c r="A24" s="35">
        <v>5</v>
      </c>
      <c r="B24">
        <v>0</v>
      </c>
      <c r="C24">
        <v>7</v>
      </c>
      <c r="D24">
        <v>0</v>
      </c>
      <c r="E24">
        <v>60</v>
      </c>
      <c r="F24">
        <v>10</v>
      </c>
      <c r="G24">
        <v>0</v>
      </c>
      <c r="H24">
        <v>0</v>
      </c>
      <c r="I24">
        <v>0</v>
      </c>
      <c r="J24">
        <v>0</v>
      </c>
      <c r="K24">
        <v>0</v>
      </c>
      <c r="L24">
        <v>5</v>
      </c>
      <c r="M24">
        <v>13</v>
      </c>
      <c r="N24" s="27"/>
      <c r="O24" s="8"/>
      <c r="S24" s="13"/>
      <c r="AF24" s="130">
        <f t="shared" si="0"/>
        <v>18</v>
      </c>
      <c r="AG24">
        <f t="shared" si="0"/>
        <v>0</v>
      </c>
      <c r="AH24" s="19">
        <f t="shared" si="1"/>
        <v>0</v>
      </c>
      <c r="AI24">
        <f t="shared" si="2"/>
        <v>15</v>
      </c>
      <c r="AJ24" s="19">
        <f t="shared" si="3"/>
        <v>34</v>
      </c>
      <c r="AK24">
        <f t="shared" si="4"/>
        <v>30</v>
      </c>
      <c r="AL24" s="19">
        <f t="shared" si="5"/>
        <v>38</v>
      </c>
      <c r="AM24">
        <f t="shared" si="6"/>
        <v>17</v>
      </c>
      <c r="AN24" s="19">
        <f t="shared" si="7"/>
        <v>37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6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3</v>
      </c>
      <c r="AZ24" s="19">
        <f t="shared" si="19"/>
        <v>72</v>
      </c>
      <c r="BA24">
        <f t="shared" si="20"/>
        <v>76</v>
      </c>
      <c r="BB24" s="19">
        <f t="shared" si="21"/>
        <v>155</v>
      </c>
      <c r="BC24">
        <f t="shared" si="22"/>
        <v>0</v>
      </c>
      <c r="BD24" s="19">
        <f t="shared" si="23"/>
        <v>24</v>
      </c>
      <c r="BF24" s="130">
        <v>9</v>
      </c>
      <c r="BG24">
        <f t="shared" si="24"/>
        <v>59</v>
      </c>
      <c r="BH24">
        <f t="shared" si="25"/>
        <v>69</v>
      </c>
      <c r="BI24">
        <f t="shared" si="26"/>
        <v>20</v>
      </c>
      <c r="BJ24">
        <f t="shared" si="27"/>
        <v>27</v>
      </c>
      <c r="BK24">
        <f t="shared" si="28"/>
        <v>0</v>
      </c>
      <c r="BL24">
        <f t="shared" si="29"/>
        <v>33</v>
      </c>
      <c r="BM24">
        <f t="shared" si="30"/>
        <v>0</v>
      </c>
      <c r="BN24">
        <f t="shared" si="31"/>
        <v>2</v>
      </c>
      <c r="BO24">
        <f t="shared" si="32"/>
        <v>0</v>
      </c>
      <c r="BP24">
        <f t="shared" si="33"/>
        <v>0</v>
      </c>
      <c r="BQ24">
        <f t="shared" si="34"/>
        <v>44</v>
      </c>
      <c r="BR24">
        <f t="shared" si="35"/>
        <v>7</v>
      </c>
    </row>
    <row r="25" spans="1:70" ht="13.25" x14ac:dyDescent="0.65">
      <c r="A25" s="73">
        <v>6</v>
      </c>
      <c r="B25">
        <v>0</v>
      </c>
      <c r="C25">
        <v>12</v>
      </c>
      <c r="D25">
        <v>10</v>
      </c>
      <c r="E25">
        <v>81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</v>
      </c>
      <c r="M25">
        <v>10</v>
      </c>
      <c r="N25" s="27"/>
      <c r="O25" s="8"/>
      <c r="S25" s="13"/>
      <c r="AF25" s="130">
        <f t="shared" si="0"/>
        <v>19</v>
      </c>
      <c r="AG25">
        <f t="shared" si="0"/>
        <v>20</v>
      </c>
      <c r="AH25" s="19">
        <f t="shared" si="1"/>
        <v>20</v>
      </c>
      <c r="AI25">
        <f t="shared" si="2"/>
        <v>5</v>
      </c>
      <c r="AJ25" s="19">
        <f t="shared" si="3"/>
        <v>39</v>
      </c>
      <c r="AK25">
        <f t="shared" si="4"/>
        <v>9</v>
      </c>
      <c r="AL25" s="19">
        <f t="shared" si="5"/>
        <v>39</v>
      </c>
      <c r="AM25">
        <f t="shared" si="6"/>
        <v>0</v>
      </c>
      <c r="AN25" s="19">
        <f t="shared" si="7"/>
        <v>31</v>
      </c>
      <c r="AO25">
        <f t="shared" si="8"/>
        <v>0</v>
      </c>
      <c r="AP25" s="19">
        <f t="shared" si="9"/>
        <v>0</v>
      </c>
      <c r="AQ25">
        <f t="shared" si="10"/>
        <v>14</v>
      </c>
      <c r="AR25" s="19">
        <f t="shared" si="11"/>
        <v>20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10</v>
      </c>
      <c r="AZ25" s="19">
        <f t="shared" si="19"/>
        <v>47</v>
      </c>
      <c r="BA25">
        <f t="shared" si="20"/>
        <v>6</v>
      </c>
      <c r="BB25" s="19">
        <f t="shared" si="21"/>
        <v>82</v>
      </c>
      <c r="BC25">
        <f t="shared" si="22"/>
        <v>0</v>
      </c>
      <c r="BD25" s="19">
        <f t="shared" si="23"/>
        <v>10</v>
      </c>
      <c r="BF25" s="130">
        <v>10</v>
      </c>
      <c r="BG25">
        <f t="shared" si="24"/>
        <v>87</v>
      </c>
      <c r="BH25">
        <f t="shared" si="25"/>
        <v>136</v>
      </c>
      <c r="BI25">
        <f t="shared" si="26"/>
        <v>20</v>
      </c>
      <c r="BJ25">
        <f t="shared" si="27"/>
        <v>34</v>
      </c>
      <c r="BK25">
        <f t="shared" si="28"/>
        <v>1</v>
      </c>
      <c r="BL25">
        <f t="shared" si="29"/>
        <v>33</v>
      </c>
      <c r="BM25">
        <f t="shared" si="30"/>
        <v>5</v>
      </c>
      <c r="BN25">
        <f t="shared" si="31"/>
        <v>2</v>
      </c>
      <c r="BO25">
        <f t="shared" si="32"/>
        <v>0</v>
      </c>
      <c r="BP25">
        <f t="shared" si="33"/>
        <v>0</v>
      </c>
      <c r="BQ25">
        <f t="shared" si="34"/>
        <v>31</v>
      </c>
      <c r="BR25">
        <f t="shared" si="35"/>
        <v>11</v>
      </c>
    </row>
    <row r="26" spans="1:70" ht="13.25" x14ac:dyDescent="0.65">
      <c r="A26" s="35">
        <v>7</v>
      </c>
      <c r="B26">
        <v>53</v>
      </c>
      <c r="C26">
        <v>0</v>
      </c>
      <c r="D26">
        <v>0</v>
      </c>
      <c r="E26">
        <v>2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14</v>
      </c>
      <c r="M26">
        <v>7</v>
      </c>
      <c r="N26" s="27"/>
      <c r="O26" s="8"/>
      <c r="S26" s="13"/>
      <c r="AF26" s="130">
        <f t="shared" si="0"/>
        <v>20</v>
      </c>
      <c r="AG26">
        <f t="shared" si="0"/>
        <v>23</v>
      </c>
      <c r="AH26" s="19">
        <f t="shared" si="1"/>
        <v>43</v>
      </c>
      <c r="AI26">
        <f t="shared" si="2"/>
        <v>129</v>
      </c>
      <c r="AJ26" s="19">
        <f t="shared" si="3"/>
        <v>149</v>
      </c>
      <c r="AK26">
        <f t="shared" si="4"/>
        <v>6</v>
      </c>
      <c r="AL26" s="19">
        <f t="shared" si="5"/>
        <v>45</v>
      </c>
      <c r="AM26">
        <f t="shared" si="6"/>
        <v>0</v>
      </c>
      <c r="AN26" s="19">
        <f t="shared" si="7"/>
        <v>17</v>
      </c>
      <c r="AO26">
        <f t="shared" si="8"/>
        <v>21</v>
      </c>
      <c r="AP26" s="19">
        <f t="shared" si="9"/>
        <v>21</v>
      </c>
      <c r="AQ26">
        <f t="shared" si="10"/>
        <v>22</v>
      </c>
      <c r="AR26" s="19">
        <f t="shared" si="11"/>
        <v>36</v>
      </c>
      <c r="AS26">
        <f t="shared" si="12"/>
        <v>22</v>
      </c>
      <c r="AT26" s="19">
        <f t="shared" si="13"/>
        <v>22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13</v>
      </c>
      <c r="BA26">
        <f t="shared" si="20"/>
        <v>17</v>
      </c>
      <c r="BB26" s="19">
        <f t="shared" si="21"/>
        <v>99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97</v>
      </c>
      <c r="BH26">
        <f t="shared" si="25"/>
        <v>74</v>
      </c>
      <c r="BI26">
        <f t="shared" si="26"/>
        <v>3</v>
      </c>
      <c r="BJ26">
        <f t="shared" si="27"/>
        <v>34</v>
      </c>
      <c r="BK26">
        <f t="shared" si="28"/>
        <v>34</v>
      </c>
      <c r="BL26">
        <f t="shared" si="29"/>
        <v>12</v>
      </c>
      <c r="BM26">
        <f t="shared" si="30"/>
        <v>21</v>
      </c>
      <c r="BN26">
        <f t="shared" si="31"/>
        <v>2</v>
      </c>
      <c r="BO26">
        <f t="shared" si="32"/>
        <v>0</v>
      </c>
      <c r="BP26">
        <f t="shared" si="33"/>
        <v>8</v>
      </c>
      <c r="BQ26">
        <f t="shared" si="34"/>
        <v>22</v>
      </c>
      <c r="BR26">
        <f t="shared" si="35"/>
        <v>11</v>
      </c>
    </row>
    <row r="27" spans="1:70" ht="13.25" x14ac:dyDescent="0.65">
      <c r="A27" s="35">
        <v>8</v>
      </c>
      <c r="B27">
        <v>0</v>
      </c>
      <c r="C27">
        <v>62</v>
      </c>
      <c r="D27">
        <v>20</v>
      </c>
      <c r="E27">
        <v>0</v>
      </c>
      <c r="F27">
        <v>0</v>
      </c>
      <c r="G27">
        <v>26</v>
      </c>
      <c r="H27">
        <v>0</v>
      </c>
      <c r="I27">
        <v>0</v>
      </c>
      <c r="J27">
        <v>0</v>
      </c>
      <c r="K27">
        <v>0</v>
      </c>
      <c r="L27">
        <v>19</v>
      </c>
      <c r="M27">
        <v>0</v>
      </c>
      <c r="N27" s="27"/>
      <c r="O27" s="8"/>
      <c r="S27" s="13"/>
      <c r="AF27" s="130">
        <f t="shared" si="0"/>
        <v>21</v>
      </c>
      <c r="AG27">
        <f t="shared" si="0"/>
        <v>50</v>
      </c>
      <c r="AH27" s="19">
        <f t="shared" si="1"/>
        <v>93</v>
      </c>
      <c r="AI27">
        <f t="shared" si="2"/>
        <v>8</v>
      </c>
      <c r="AJ27" s="19">
        <f t="shared" si="3"/>
        <v>142</v>
      </c>
      <c r="AK27">
        <f t="shared" si="4"/>
        <v>0</v>
      </c>
      <c r="AL27" s="19">
        <f t="shared" si="5"/>
        <v>15</v>
      </c>
      <c r="AM27">
        <f t="shared" si="6"/>
        <v>0</v>
      </c>
      <c r="AN27" s="19">
        <f t="shared" si="7"/>
        <v>0</v>
      </c>
      <c r="AO27">
        <f t="shared" si="8"/>
        <v>15</v>
      </c>
      <c r="AP27" s="19">
        <f t="shared" si="9"/>
        <v>36</v>
      </c>
      <c r="AQ27">
        <f t="shared" si="10"/>
        <v>11</v>
      </c>
      <c r="AR27" s="19">
        <f t="shared" si="11"/>
        <v>47</v>
      </c>
      <c r="AS27">
        <f t="shared" si="12"/>
        <v>0</v>
      </c>
      <c r="AT27" s="19">
        <f t="shared" si="13"/>
        <v>22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34</v>
      </c>
      <c r="AZ27" s="19">
        <f t="shared" si="19"/>
        <v>44</v>
      </c>
      <c r="BA27">
        <f t="shared" si="20"/>
        <v>80</v>
      </c>
      <c r="BB27" s="19">
        <f t="shared" si="21"/>
        <v>103</v>
      </c>
      <c r="BC27">
        <f t="shared" si="22"/>
        <v>0</v>
      </c>
      <c r="BD27" s="19">
        <f t="shared" si="23"/>
        <v>0</v>
      </c>
      <c r="BF27" s="130">
        <v>12</v>
      </c>
      <c r="BG27">
        <f t="shared" si="24"/>
        <v>101</v>
      </c>
      <c r="BH27">
        <f t="shared" si="25"/>
        <v>192</v>
      </c>
      <c r="BI27">
        <f t="shared" si="26"/>
        <v>6</v>
      </c>
      <c r="BJ27">
        <f t="shared" si="27"/>
        <v>9</v>
      </c>
      <c r="BK27">
        <f t="shared" si="28"/>
        <v>34</v>
      </c>
      <c r="BL27">
        <f t="shared" si="29"/>
        <v>43</v>
      </c>
      <c r="BM27">
        <f t="shared" si="30"/>
        <v>21</v>
      </c>
      <c r="BN27">
        <f t="shared" si="31"/>
        <v>0</v>
      </c>
      <c r="BO27">
        <f t="shared" si="32"/>
        <v>0</v>
      </c>
      <c r="BP27">
        <f t="shared" si="33"/>
        <v>9</v>
      </c>
      <c r="BQ27">
        <f t="shared" si="34"/>
        <v>46</v>
      </c>
      <c r="BR27">
        <f t="shared" si="35"/>
        <v>22</v>
      </c>
    </row>
    <row r="28" spans="1:70" ht="13.25" x14ac:dyDescent="0.65">
      <c r="A28" s="35">
        <v>9</v>
      </c>
      <c r="B28">
        <v>6</v>
      </c>
      <c r="C28">
        <v>7</v>
      </c>
      <c r="D28">
        <v>0</v>
      </c>
      <c r="E28">
        <v>25</v>
      </c>
      <c r="F28">
        <v>0</v>
      </c>
      <c r="G28">
        <v>7</v>
      </c>
      <c r="H28">
        <v>0</v>
      </c>
      <c r="I28">
        <v>2</v>
      </c>
      <c r="J28">
        <v>0</v>
      </c>
      <c r="K28">
        <v>0</v>
      </c>
      <c r="L28">
        <v>11</v>
      </c>
      <c r="M28">
        <v>0</v>
      </c>
      <c r="N28" s="27"/>
      <c r="O28" s="8"/>
      <c r="S28" s="13"/>
      <c r="AF28" s="130">
        <f t="shared" si="0"/>
        <v>22</v>
      </c>
      <c r="AG28">
        <f t="shared" si="0"/>
        <v>18</v>
      </c>
      <c r="AH28" s="19">
        <f t="shared" si="1"/>
        <v>91</v>
      </c>
      <c r="AI28">
        <f t="shared" si="2"/>
        <v>0</v>
      </c>
      <c r="AJ28" s="19">
        <f t="shared" si="3"/>
        <v>137</v>
      </c>
      <c r="AK28">
        <f t="shared" si="4"/>
        <v>0</v>
      </c>
      <c r="AL28" s="19">
        <f t="shared" si="5"/>
        <v>6</v>
      </c>
      <c r="AM28">
        <f t="shared" si="6"/>
        <v>16</v>
      </c>
      <c r="AN28" s="19">
        <f t="shared" si="7"/>
        <v>16</v>
      </c>
      <c r="AO28">
        <f t="shared" si="8"/>
        <v>0</v>
      </c>
      <c r="AP28" s="19">
        <f t="shared" si="9"/>
        <v>36</v>
      </c>
      <c r="AQ28">
        <f t="shared" si="10"/>
        <v>6</v>
      </c>
      <c r="AR28" s="19">
        <f t="shared" si="11"/>
        <v>39</v>
      </c>
      <c r="AS28">
        <f t="shared" si="12"/>
        <v>0</v>
      </c>
      <c r="AT28" s="19">
        <f t="shared" si="13"/>
        <v>22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9</v>
      </c>
      <c r="AZ28" s="19">
        <f t="shared" si="19"/>
        <v>43</v>
      </c>
      <c r="BA28">
        <f t="shared" si="20"/>
        <v>17</v>
      </c>
      <c r="BB28" s="19">
        <f t="shared" si="21"/>
        <v>114</v>
      </c>
      <c r="BC28">
        <f t="shared" si="22"/>
        <v>35</v>
      </c>
      <c r="BD28" s="19">
        <f t="shared" si="23"/>
        <v>35</v>
      </c>
      <c r="BF28" s="130">
        <v>13</v>
      </c>
      <c r="BG28">
        <f t="shared" si="24"/>
        <v>67</v>
      </c>
      <c r="BH28">
        <f t="shared" si="25"/>
        <v>128</v>
      </c>
      <c r="BI28">
        <f t="shared" si="26"/>
        <v>30</v>
      </c>
      <c r="BJ28">
        <f t="shared" si="27"/>
        <v>0</v>
      </c>
      <c r="BK28">
        <f t="shared" si="28"/>
        <v>38</v>
      </c>
      <c r="BL28">
        <f t="shared" si="29"/>
        <v>43</v>
      </c>
      <c r="BM28">
        <f t="shared" si="30"/>
        <v>16</v>
      </c>
      <c r="BN28">
        <f t="shared" si="31"/>
        <v>0</v>
      </c>
      <c r="BO28">
        <f t="shared" si="32"/>
        <v>0</v>
      </c>
      <c r="BP28">
        <f t="shared" si="33"/>
        <v>18</v>
      </c>
      <c r="BQ28">
        <f t="shared" si="34"/>
        <v>75</v>
      </c>
      <c r="BR28">
        <f t="shared" si="35"/>
        <v>54</v>
      </c>
    </row>
    <row r="29" spans="1:70" ht="13.25" x14ac:dyDescent="0.65">
      <c r="A29" s="35">
        <v>10</v>
      </c>
      <c r="B29">
        <v>81</v>
      </c>
      <c r="C29">
        <v>67</v>
      </c>
      <c r="D29">
        <v>0</v>
      </c>
      <c r="E29">
        <v>9</v>
      </c>
      <c r="F29">
        <v>1</v>
      </c>
      <c r="G29">
        <v>0</v>
      </c>
      <c r="H29">
        <v>5</v>
      </c>
      <c r="I29">
        <v>0</v>
      </c>
      <c r="J29">
        <v>0</v>
      </c>
      <c r="K29">
        <v>0</v>
      </c>
      <c r="L29">
        <v>1</v>
      </c>
      <c r="M29">
        <v>11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68</v>
      </c>
      <c r="AI29">
        <f t="shared" si="2"/>
        <v>51</v>
      </c>
      <c r="AJ29" s="19">
        <f t="shared" si="3"/>
        <v>59</v>
      </c>
      <c r="AK29">
        <f t="shared" si="4"/>
        <v>24</v>
      </c>
      <c r="AL29" s="19">
        <f t="shared" si="5"/>
        <v>24</v>
      </c>
      <c r="AM29">
        <f t="shared" si="6"/>
        <v>33</v>
      </c>
      <c r="AN29" s="19">
        <f t="shared" si="7"/>
        <v>49</v>
      </c>
      <c r="AO29">
        <f t="shared" si="8"/>
        <v>0</v>
      </c>
      <c r="AP29" s="19">
        <f t="shared" si="9"/>
        <v>15</v>
      </c>
      <c r="AQ29">
        <f t="shared" si="10"/>
        <v>0</v>
      </c>
      <c r="AR29" s="19">
        <f t="shared" si="11"/>
        <v>17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11</v>
      </c>
      <c r="AZ29" s="19">
        <f t="shared" si="19"/>
        <v>54</v>
      </c>
      <c r="BA29">
        <f t="shared" si="20"/>
        <v>4</v>
      </c>
      <c r="BB29" s="19">
        <f t="shared" si="21"/>
        <v>101</v>
      </c>
      <c r="BC29">
        <f t="shared" si="22"/>
        <v>21</v>
      </c>
      <c r="BD29" s="19">
        <f t="shared" si="23"/>
        <v>56</v>
      </c>
      <c r="BF29" s="130">
        <v>14</v>
      </c>
      <c r="BG29">
        <f t="shared" si="24"/>
        <v>57</v>
      </c>
      <c r="BH29">
        <f t="shared" si="25"/>
        <v>151</v>
      </c>
      <c r="BI29">
        <f t="shared" si="26"/>
        <v>27</v>
      </c>
      <c r="BJ29">
        <f t="shared" si="27"/>
        <v>0</v>
      </c>
      <c r="BK29">
        <f t="shared" si="28"/>
        <v>12</v>
      </c>
      <c r="BL29">
        <f t="shared" si="29"/>
        <v>55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10</v>
      </c>
      <c r="BQ29">
        <f t="shared" si="34"/>
        <v>84</v>
      </c>
      <c r="BR29">
        <f t="shared" si="35"/>
        <v>54</v>
      </c>
    </row>
    <row r="30" spans="1:70" ht="13.25" x14ac:dyDescent="0.65">
      <c r="A30" s="73">
        <v>11</v>
      </c>
      <c r="B30">
        <v>10</v>
      </c>
      <c r="C30">
        <v>0</v>
      </c>
      <c r="D30">
        <v>3</v>
      </c>
      <c r="E30">
        <v>0</v>
      </c>
      <c r="F30">
        <v>33</v>
      </c>
      <c r="G30">
        <v>5</v>
      </c>
      <c r="H30">
        <v>16</v>
      </c>
      <c r="I30">
        <v>0</v>
      </c>
      <c r="J30">
        <v>0</v>
      </c>
      <c r="K30">
        <v>8</v>
      </c>
      <c r="L30">
        <v>10</v>
      </c>
      <c r="M30">
        <v>0</v>
      </c>
      <c r="N30" s="27"/>
      <c r="O30" s="8"/>
      <c r="S30" s="13"/>
      <c r="AF30" s="130">
        <f t="shared" si="0"/>
        <v>24</v>
      </c>
      <c r="AG30">
        <f t="shared" si="0"/>
        <v>52</v>
      </c>
      <c r="AH30" s="19">
        <f t="shared" si="1"/>
        <v>70</v>
      </c>
      <c r="AI30">
        <f t="shared" si="2"/>
        <v>16</v>
      </c>
      <c r="AJ30" s="19">
        <f t="shared" si="3"/>
        <v>67</v>
      </c>
      <c r="AK30">
        <f t="shared" si="4"/>
        <v>21</v>
      </c>
      <c r="AL30" s="19">
        <f t="shared" si="5"/>
        <v>45</v>
      </c>
      <c r="AM30">
        <f t="shared" si="6"/>
        <v>0</v>
      </c>
      <c r="AN30" s="19">
        <f t="shared" si="7"/>
        <v>49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6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6</v>
      </c>
      <c r="AZ30" s="19">
        <f t="shared" si="19"/>
        <v>26</v>
      </c>
      <c r="BA30">
        <f t="shared" si="20"/>
        <v>76</v>
      </c>
      <c r="BB30" s="19">
        <f t="shared" si="21"/>
        <v>97</v>
      </c>
      <c r="BC30">
        <f t="shared" si="22"/>
        <v>0</v>
      </c>
      <c r="BD30" s="19">
        <f t="shared" si="23"/>
        <v>56</v>
      </c>
      <c r="BF30" s="130">
        <v>15</v>
      </c>
      <c r="BG30">
        <f t="shared" si="24"/>
        <v>47</v>
      </c>
      <c r="BH30">
        <f t="shared" si="25"/>
        <v>37</v>
      </c>
      <c r="BI30">
        <f t="shared" si="26"/>
        <v>27</v>
      </c>
      <c r="BJ30">
        <f t="shared" si="27"/>
        <v>0</v>
      </c>
      <c r="BK30">
        <f t="shared" si="28"/>
        <v>12</v>
      </c>
      <c r="BL30">
        <f t="shared" si="29"/>
        <v>17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16</v>
      </c>
      <c r="BQ30">
        <f t="shared" si="34"/>
        <v>57</v>
      </c>
      <c r="BR30">
        <f t="shared" si="35"/>
        <v>63</v>
      </c>
    </row>
    <row r="31" spans="1:70" ht="13.25" x14ac:dyDescent="0.65">
      <c r="A31" s="35">
        <v>12</v>
      </c>
      <c r="B31">
        <v>10</v>
      </c>
      <c r="C31">
        <v>125</v>
      </c>
      <c r="D31">
        <v>3</v>
      </c>
      <c r="E31">
        <v>0</v>
      </c>
      <c r="F31">
        <v>0</v>
      </c>
      <c r="G31">
        <v>38</v>
      </c>
      <c r="H31">
        <v>0</v>
      </c>
      <c r="I31">
        <v>0</v>
      </c>
      <c r="J31">
        <v>0</v>
      </c>
      <c r="K31">
        <v>1</v>
      </c>
      <c r="L31">
        <v>35</v>
      </c>
      <c r="M31">
        <v>11</v>
      </c>
      <c r="N31" s="27"/>
      <c r="O31" s="8"/>
      <c r="S31" s="13"/>
      <c r="AF31" s="130">
        <f t="shared" si="0"/>
        <v>25</v>
      </c>
      <c r="AG31">
        <f t="shared" si="0"/>
        <v>18</v>
      </c>
      <c r="AH31" s="19">
        <f t="shared" si="1"/>
        <v>70</v>
      </c>
      <c r="AI31">
        <f t="shared" si="2"/>
        <v>20</v>
      </c>
      <c r="AJ31" s="19">
        <f t="shared" si="3"/>
        <v>87</v>
      </c>
      <c r="AK31">
        <f t="shared" si="4"/>
        <v>0</v>
      </c>
      <c r="AL31" s="19">
        <f t="shared" si="5"/>
        <v>45</v>
      </c>
      <c r="AM31">
        <f t="shared" si="6"/>
        <v>0</v>
      </c>
      <c r="AN31" s="19">
        <f t="shared" si="7"/>
        <v>33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10</v>
      </c>
      <c r="AZ31" s="19">
        <f t="shared" si="19"/>
        <v>27</v>
      </c>
      <c r="BA31">
        <f t="shared" si="20"/>
        <v>9</v>
      </c>
      <c r="BB31" s="19">
        <f t="shared" si="21"/>
        <v>89</v>
      </c>
      <c r="BC31">
        <f t="shared" si="22"/>
        <v>28</v>
      </c>
      <c r="BD31" s="19">
        <f t="shared" si="23"/>
        <v>49</v>
      </c>
      <c r="BF31" s="130">
        <v>16</v>
      </c>
      <c r="BG31">
        <f t="shared" si="24"/>
        <v>0</v>
      </c>
      <c r="BH31">
        <f t="shared" si="25"/>
        <v>34</v>
      </c>
      <c r="BI31">
        <f t="shared" si="26"/>
        <v>11</v>
      </c>
      <c r="BJ31">
        <f t="shared" si="27"/>
        <v>6</v>
      </c>
      <c r="BK31">
        <f t="shared" si="28"/>
        <v>7</v>
      </c>
      <c r="BL31">
        <f t="shared" si="29"/>
        <v>17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42</v>
      </c>
      <c r="BQ31">
        <f t="shared" si="34"/>
        <v>106</v>
      </c>
      <c r="BR31">
        <f t="shared" si="35"/>
        <v>34</v>
      </c>
    </row>
    <row r="32" spans="1:70" ht="13.25" x14ac:dyDescent="0.65">
      <c r="A32" s="35">
        <v>13</v>
      </c>
      <c r="B32">
        <v>47</v>
      </c>
      <c r="C32">
        <v>3</v>
      </c>
      <c r="D32">
        <v>24</v>
      </c>
      <c r="E32">
        <v>0</v>
      </c>
      <c r="F32">
        <v>5</v>
      </c>
      <c r="G32">
        <v>0</v>
      </c>
      <c r="H32">
        <v>0</v>
      </c>
      <c r="I32">
        <v>0</v>
      </c>
      <c r="J32">
        <v>0</v>
      </c>
      <c r="K32">
        <v>9</v>
      </c>
      <c r="L32">
        <v>30</v>
      </c>
      <c r="M32">
        <v>43</v>
      </c>
      <c r="N32" s="27"/>
      <c r="O32" s="8"/>
      <c r="S32" s="13"/>
      <c r="AF32" s="130">
        <f t="shared" si="0"/>
        <v>26</v>
      </c>
      <c r="AG32">
        <f t="shared" si="0"/>
        <v>21</v>
      </c>
      <c r="AH32" s="19">
        <f t="shared" si="1"/>
        <v>91</v>
      </c>
      <c r="AI32">
        <f t="shared" si="2"/>
        <v>28</v>
      </c>
      <c r="AJ32" s="19">
        <f t="shared" si="3"/>
        <v>64</v>
      </c>
      <c r="AK32">
        <f t="shared" si="4"/>
        <v>0</v>
      </c>
      <c r="AL32" s="19">
        <f t="shared" si="5"/>
        <v>21</v>
      </c>
      <c r="AM32">
        <f t="shared" si="6"/>
        <v>0</v>
      </c>
      <c r="AN32" s="19">
        <f t="shared" si="7"/>
        <v>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16</v>
      </c>
      <c r="BA32">
        <f t="shared" si="20"/>
        <v>68</v>
      </c>
      <c r="BB32" s="19">
        <f t="shared" si="21"/>
        <v>153</v>
      </c>
      <c r="BC32">
        <f t="shared" si="22"/>
        <v>0</v>
      </c>
      <c r="BD32" s="19">
        <f t="shared" si="23"/>
        <v>28</v>
      </c>
      <c r="BF32" s="130">
        <v>17</v>
      </c>
      <c r="BG32">
        <f t="shared" si="24"/>
        <v>0</v>
      </c>
      <c r="BH32">
        <f t="shared" si="25"/>
        <v>30</v>
      </c>
      <c r="BI32">
        <f t="shared" si="26"/>
        <v>11</v>
      </c>
      <c r="BJ32">
        <f t="shared" si="27"/>
        <v>20</v>
      </c>
      <c r="BK32">
        <f t="shared" si="28"/>
        <v>0</v>
      </c>
      <c r="BL32">
        <f t="shared" si="29"/>
        <v>6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76</v>
      </c>
      <c r="BQ32">
        <f t="shared" si="34"/>
        <v>87</v>
      </c>
      <c r="BR32">
        <f t="shared" si="35"/>
        <v>44</v>
      </c>
    </row>
    <row r="33" spans="1:70" ht="13.25" x14ac:dyDescent="0.65">
      <c r="A33" s="35">
        <v>14</v>
      </c>
      <c r="B33">
        <v>0</v>
      </c>
      <c r="C33">
        <v>23</v>
      </c>
      <c r="D33">
        <v>0</v>
      </c>
      <c r="E33">
        <v>0</v>
      </c>
      <c r="F33">
        <v>7</v>
      </c>
      <c r="G33">
        <v>17</v>
      </c>
      <c r="H33">
        <v>0</v>
      </c>
      <c r="I33">
        <v>0</v>
      </c>
      <c r="J33">
        <v>0</v>
      </c>
      <c r="K33">
        <v>0</v>
      </c>
      <c r="L33">
        <v>19</v>
      </c>
      <c r="M33">
        <v>0</v>
      </c>
      <c r="N33" s="27"/>
      <c r="O33" s="8"/>
      <c r="S33" s="13"/>
      <c r="AF33" s="130">
        <f t="shared" si="0"/>
        <v>27</v>
      </c>
      <c r="AG33">
        <f t="shared" si="0"/>
        <v>50</v>
      </c>
      <c r="AH33" s="19">
        <f t="shared" si="1"/>
        <v>89</v>
      </c>
      <c r="AI33">
        <f t="shared" si="2"/>
        <v>2</v>
      </c>
      <c r="AJ33" s="19">
        <f t="shared" si="3"/>
        <v>50</v>
      </c>
      <c r="AK33">
        <f t="shared" si="4"/>
        <v>6</v>
      </c>
      <c r="AL33" s="19">
        <f t="shared" si="5"/>
        <v>6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15</v>
      </c>
      <c r="AR33" s="19">
        <f t="shared" si="11"/>
        <v>15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10</v>
      </c>
      <c r="BA33">
        <f t="shared" si="20"/>
        <v>7</v>
      </c>
      <c r="BB33" s="19">
        <f t="shared" si="21"/>
        <v>84</v>
      </c>
      <c r="BC33">
        <f t="shared" si="22"/>
        <v>0</v>
      </c>
      <c r="BD33" s="19">
        <f t="shared" si="23"/>
        <v>28</v>
      </c>
      <c r="BF33" s="130">
        <v>18</v>
      </c>
      <c r="BG33">
        <f t="shared" si="24"/>
        <v>0</v>
      </c>
      <c r="BH33">
        <f t="shared" si="25"/>
        <v>34</v>
      </c>
      <c r="BI33">
        <f t="shared" si="26"/>
        <v>38</v>
      </c>
      <c r="BJ33">
        <f t="shared" si="27"/>
        <v>37</v>
      </c>
      <c r="BK33">
        <f t="shared" si="28"/>
        <v>0</v>
      </c>
      <c r="BL33">
        <f t="shared" si="29"/>
        <v>6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72</v>
      </c>
      <c r="BQ33">
        <f t="shared" si="34"/>
        <v>155</v>
      </c>
      <c r="BR33">
        <f t="shared" si="35"/>
        <v>24</v>
      </c>
    </row>
    <row r="34" spans="1:70" ht="13.25" x14ac:dyDescent="0.65">
      <c r="A34" s="35">
        <v>15</v>
      </c>
      <c r="B34">
        <v>0</v>
      </c>
      <c r="C34">
        <v>11</v>
      </c>
      <c r="D34">
        <v>3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</v>
      </c>
      <c r="L34">
        <v>8</v>
      </c>
      <c r="M34">
        <v>20</v>
      </c>
      <c r="N34" s="27"/>
      <c r="O34" s="8"/>
      <c r="S34" s="13"/>
      <c r="AF34" s="130">
        <f t="shared" si="0"/>
        <v>28</v>
      </c>
      <c r="AG34">
        <f t="shared" si="0"/>
        <v>19</v>
      </c>
      <c r="AH34" s="19">
        <f t="shared" si="1"/>
        <v>90</v>
      </c>
      <c r="AI34">
        <f t="shared" si="2"/>
        <v>0</v>
      </c>
      <c r="AJ34" s="19">
        <f t="shared" si="3"/>
        <v>30</v>
      </c>
      <c r="AK34">
        <f t="shared" si="4"/>
        <v>15</v>
      </c>
      <c r="AL34" s="19">
        <f t="shared" si="5"/>
        <v>21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15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6</v>
      </c>
      <c r="AZ34" s="19">
        <f t="shared" si="19"/>
        <v>6</v>
      </c>
      <c r="BA34">
        <f t="shared" si="20"/>
        <v>2</v>
      </c>
      <c r="BB34" s="19">
        <f t="shared" si="21"/>
        <v>77</v>
      </c>
      <c r="BC34">
        <f t="shared" si="22"/>
        <v>8</v>
      </c>
      <c r="BD34" s="19">
        <f t="shared" si="23"/>
        <v>8</v>
      </c>
      <c r="BF34" s="130">
        <v>19</v>
      </c>
      <c r="BG34">
        <f t="shared" si="24"/>
        <v>20</v>
      </c>
      <c r="BH34">
        <f t="shared" si="25"/>
        <v>39</v>
      </c>
      <c r="BI34">
        <f t="shared" si="26"/>
        <v>39</v>
      </c>
      <c r="BJ34">
        <f t="shared" si="27"/>
        <v>31</v>
      </c>
      <c r="BK34">
        <f t="shared" si="28"/>
        <v>0</v>
      </c>
      <c r="BL34">
        <f t="shared" si="29"/>
        <v>20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47</v>
      </c>
      <c r="BQ34">
        <f t="shared" si="34"/>
        <v>82</v>
      </c>
      <c r="BR34">
        <f t="shared" si="35"/>
        <v>10</v>
      </c>
    </row>
    <row r="35" spans="1:70" ht="13.25" x14ac:dyDescent="0.65">
      <c r="A35" s="73">
        <v>16</v>
      </c>
      <c r="B35">
        <v>0</v>
      </c>
      <c r="C35">
        <v>0</v>
      </c>
      <c r="D35">
        <v>8</v>
      </c>
      <c r="E35">
        <v>6</v>
      </c>
      <c r="F35">
        <v>0</v>
      </c>
      <c r="G35">
        <v>0</v>
      </c>
      <c r="H35">
        <v>0</v>
      </c>
      <c r="I35">
        <v>0</v>
      </c>
      <c r="J35">
        <v>0</v>
      </c>
      <c r="K35">
        <v>35</v>
      </c>
      <c r="L35">
        <v>79</v>
      </c>
      <c r="M35">
        <v>14</v>
      </c>
      <c r="N35" s="27"/>
      <c r="O35" s="8"/>
      <c r="S35" s="13"/>
      <c r="AF35" s="130">
        <f t="shared" si="0"/>
        <v>29</v>
      </c>
      <c r="AG35">
        <f t="shared" si="0"/>
        <v>40</v>
      </c>
      <c r="AH35" s="19">
        <f t="shared" si="1"/>
        <v>109</v>
      </c>
      <c r="AI35" s="204"/>
      <c r="AJ35" s="205"/>
      <c r="AK35">
        <f t="shared" si="4"/>
        <v>33</v>
      </c>
      <c r="AL35" s="19">
        <f t="shared" si="5"/>
        <v>54</v>
      </c>
      <c r="AM35">
        <f t="shared" si="6"/>
        <v>22</v>
      </c>
      <c r="AN35" s="19">
        <f t="shared" si="7"/>
        <v>22</v>
      </c>
      <c r="AO35">
        <f t="shared" si="8"/>
        <v>0</v>
      </c>
      <c r="AP35" s="19">
        <f t="shared" si="9"/>
        <v>0</v>
      </c>
      <c r="AQ35">
        <f t="shared" si="10"/>
        <v>18</v>
      </c>
      <c r="AR35" s="19">
        <f t="shared" si="11"/>
        <v>33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6</v>
      </c>
      <c r="BA35">
        <f t="shared" si="20"/>
        <v>0</v>
      </c>
      <c r="BB35" s="19">
        <f t="shared" si="21"/>
        <v>9</v>
      </c>
      <c r="BC35">
        <f t="shared" si="22"/>
        <v>0</v>
      </c>
      <c r="BD35" s="19">
        <f t="shared" si="23"/>
        <v>8</v>
      </c>
      <c r="BF35" s="130">
        <v>20</v>
      </c>
      <c r="BG35">
        <f t="shared" si="24"/>
        <v>43</v>
      </c>
      <c r="BH35">
        <f t="shared" si="25"/>
        <v>149</v>
      </c>
      <c r="BI35">
        <f t="shared" si="26"/>
        <v>45</v>
      </c>
      <c r="BJ35">
        <f t="shared" si="27"/>
        <v>17</v>
      </c>
      <c r="BK35">
        <f t="shared" si="28"/>
        <v>21</v>
      </c>
      <c r="BL35">
        <f t="shared" si="29"/>
        <v>36</v>
      </c>
      <c r="BM35">
        <f t="shared" si="30"/>
        <v>22</v>
      </c>
      <c r="BN35">
        <f t="shared" si="31"/>
        <v>0</v>
      </c>
      <c r="BO35">
        <f t="shared" si="32"/>
        <v>0</v>
      </c>
      <c r="BP35">
        <f t="shared" si="33"/>
        <v>13</v>
      </c>
      <c r="BQ35">
        <f t="shared" si="34"/>
        <v>99</v>
      </c>
      <c r="BR35">
        <f t="shared" si="35"/>
        <v>0</v>
      </c>
    </row>
    <row r="36" spans="1:70" ht="13.25" x14ac:dyDescent="0.65">
      <c r="A36" s="35">
        <v>17</v>
      </c>
      <c r="B36">
        <v>0</v>
      </c>
      <c r="C36">
        <v>19</v>
      </c>
      <c r="D36">
        <v>0</v>
      </c>
      <c r="E36">
        <v>14</v>
      </c>
      <c r="F36">
        <v>0</v>
      </c>
      <c r="G36">
        <v>6</v>
      </c>
      <c r="H36">
        <v>0</v>
      </c>
      <c r="I36">
        <v>0</v>
      </c>
      <c r="J36">
        <v>0</v>
      </c>
      <c r="K36">
        <v>34</v>
      </c>
      <c r="L36">
        <v>0</v>
      </c>
      <c r="M36">
        <v>10</v>
      </c>
      <c r="N36" s="27"/>
      <c r="O36" s="8"/>
      <c r="S36" s="13"/>
      <c r="AF36" s="130">
        <f t="shared" si="0"/>
        <v>30</v>
      </c>
      <c r="AG36">
        <f t="shared" si="0"/>
        <v>16</v>
      </c>
      <c r="AH36" s="19">
        <f t="shared" si="1"/>
        <v>75</v>
      </c>
      <c r="AI36" s="204"/>
      <c r="AJ36" s="205"/>
      <c r="AK36">
        <f t="shared" si="4"/>
        <v>0</v>
      </c>
      <c r="AL36" s="19">
        <f t="shared" si="5"/>
        <v>48</v>
      </c>
      <c r="AM36">
        <f t="shared" si="6"/>
        <v>24</v>
      </c>
      <c r="AN36" s="19">
        <f t="shared" si="7"/>
        <v>46</v>
      </c>
      <c r="AO36">
        <f t="shared" si="8"/>
        <v>9</v>
      </c>
      <c r="AP36" s="19">
        <f t="shared" si="9"/>
        <v>9</v>
      </c>
      <c r="AQ36">
        <f t="shared" si="10"/>
        <v>0</v>
      </c>
      <c r="AR36" s="19">
        <f t="shared" si="11"/>
        <v>18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5</v>
      </c>
      <c r="AZ36" s="19">
        <f t="shared" si="19"/>
        <v>11</v>
      </c>
      <c r="BA36">
        <f t="shared" si="20"/>
        <v>0</v>
      </c>
      <c r="BB36" s="19">
        <f t="shared" si="21"/>
        <v>2</v>
      </c>
      <c r="BC36">
        <f t="shared" si="22"/>
        <v>0</v>
      </c>
      <c r="BD36" s="19">
        <f t="shared" si="23"/>
        <v>8</v>
      </c>
      <c r="BF36" s="130">
        <v>21</v>
      </c>
      <c r="BG36">
        <f t="shared" si="24"/>
        <v>93</v>
      </c>
      <c r="BH36">
        <f t="shared" si="25"/>
        <v>142</v>
      </c>
      <c r="BI36">
        <f t="shared" si="26"/>
        <v>15</v>
      </c>
      <c r="BJ36">
        <f t="shared" si="27"/>
        <v>0</v>
      </c>
      <c r="BK36">
        <f t="shared" si="28"/>
        <v>36</v>
      </c>
      <c r="BL36">
        <f t="shared" si="29"/>
        <v>47</v>
      </c>
      <c r="BM36">
        <f t="shared" si="30"/>
        <v>22</v>
      </c>
      <c r="BN36">
        <f t="shared" si="31"/>
        <v>0</v>
      </c>
      <c r="BO36">
        <f t="shared" si="32"/>
        <v>0</v>
      </c>
      <c r="BP36">
        <f t="shared" si="33"/>
        <v>44</v>
      </c>
      <c r="BQ36">
        <f t="shared" si="34"/>
        <v>103</v>
      </c>
      <c r="BR36">
        <f t="shared" si="35"/>
        <v>0</v>
      </c>
    </row>
    <row r="37" spans="1:70" ht="13.25" x14ac:dyDescent="0.65">
      <c r="A37" s="35">
        <v>18</v>
      </c>
      <c r="B37">
        <v>0</v>
      </c>
      <c r="C37">
        <v>15</v>
      </c>
      <c r="D37">
        <v>30</v>
      </c>
      <c r="E37">
        <v>17</v>
      </c>
      <c r="F37">
        <v>0</v>
      </c>
      <c r="G37">
        <v>0</v>
      </c>
      <c r="H37">
        <v>0</v>
      </c>
      <c r="I37">
        <v>0</v>
      </c>
      <c r="J37">
        <v>0</v>
      </c>
      <c r="K37">
        <v>3</v>
      </c>
      <c r="L37">
        <v>76</v>
      </c>
      <c r="M37">
        <v>0</v>
      </c>
      <c r="N37" s="27"/>
      <c r="O37" s="8"/>
      <c r="S37" s="13"/>
      <c r="AF37" s="130">
        <f t="shared" si="0"/>
        <v>31</v>
      </c>
      <c r="AG37">
        <f t="shared" si="0"/>
        <v>4</v>
      </c>
      <c r="AH37" s="19">
        <f t="shared" si="1"/>
        <v>60</v>
      </c>
      <c r="AI37" s="204"/>
      <c r="AJ37" s="205"/>
      <c r="AK37">
        <f t="shared" si="4"/>
        <v>7</v>
      </c>
      <c r="AL37" s="19">
        <f t="shared" si="5"/>
        <v>40</v>
      </c>
      <c r="AM37" s="204"/>
      <c r="AN37" s="205"/>
      <c r="AO37">
        <f t="shared" si="8"/>
        <v>14</v>
      </c>
      <c r="AP37" s="19">
        <f t="shared" si="9"/>
        <v>23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5</v>
      </c>
      <c r="BA37" s="204"/>
      <c r="BB37" s="205"/>
      <c r="BC37">
        <f t="shared" si="22"/>
        <v>0</v>
      </c>
      <c r="BD37" s="19">
        <f t="shared" si="23"/>
        <v>0</v>
      </c>
      <c r="BF37" s="130">
        <v>22</v>
      </c>
      <c r="BG37">
        <f t="shared" si="24"/>
        <v>91</v>
      </c>
      <c r="BH37">
        <f t="shared" si="25"/>
        <v>137</v>
      </c>
      <c r="BI37">
        <f t="shared" si="26"/>
        <v>6</v>
      </c>
      <c r="BJ37">
        <f t="shared" si="27"/>
        <v>16</v>
      </c>
      <c r="BK37">
        <f t="shared" si="28"/>
        <v>36</v>
      </c>
      <c r="BL37">
        <f t="shared" si="29"/>
        <v>39</v>
      </c>
      <c r="BM37">
        <f t="shared" si="30"/>
        <v>22</v>
      </c>
      <c r="BN37">
        <f t="shared" si="31"/>
        <v>0</v>
      </c>
      <c r="BO37">
        <f t="shared" si="32"/>
        <v>0</v>
      </c>
      <c r="BP37">
        <f t="shared" si="33"/>
        <v>43</v>
      </c>
      <c r="BQ37">
        <f t="shared" si="34"/>
        <v>114</v>
      </c>
      <c r="BR37">
        <f t="shared" si="35"/>
        <v>35</v>
      </c>
    </row>
    <row r="38" spans="1:70" ht="13.25" x14ac:dyDescent="0.65">
      <c r="A38" s="35">
        <v>19</v>
      </c>
      <c r="B38">
        <v>20</v>
      </c>
      <c r="C38">
        <v>5</v>
      </c>
      <c r="D38">
        <v>9</v>
      </c>
      <c r="E38">
        <v>0</v>
      </c>
      <c r="F38">
        <v>0</v>
      </c>
      <c r="G38">
        <v>14</v>
      </c>
      <c r="H38">
        <v>0</v>
      </c>
      <c r="I38">
        <v>0</v>
      </c>
      <c r="J38">
        <v>0</v>
      </c>
      <c r="K38">
        <v>10</v>
      </c>
      <c r="L38">
        <v>6</v>
      </c>
      <c r="M38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68</v>
      </c>
      <c r="BH38">
        <f t="shared" si="25"/>
        <v>59</v>
      </c>
      <c r="BI38">
        <f t="shared" si="26"/>
        <v>24</v>
      </c>
      <c r="BJ38">
        <f t="shared" si="27"/>
        <v>49</v>
      </c>
      <c r="BK38">
        <f t="shared" si="28"/>
        <v>15</v>
      </c>
      <c r="BL38">
        <f t="shared" si="29"/>
        <v>17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54</v>
      </c>
      <c r="BQ38">
        <f t="shared" si="34"/>
        <v>101</v>
      </c>
      <c r="BR38">
        <f t="shared" si="35"/>
        <v>56</v>
      </c>
    </row>
    <row r="39" spans="1:70" ht="13.25" x14ac:dyDescent="0.65">
      <c r="A39" s="35">
        <v>20</v>
      </c>
      <c r="B39">
        <v>23</v>
      </c>
      <c r="C39">
        <v>129</v>
      </c>
      <c r="D39">
        <v>6</v>
      </c>
      <c r="E39">
        <v>0</v>
      </c>
      <c r="F39">
        <v>21</v>
      </c>
      <c r="G39">
        <v>22</v>
      </c>
      <c r="H39">
        <v>22</v>
      </c>
      <c r="I39">
        <v>0</v>
      </c>
      <c r="J39">
        <v>0</v>
      </c>
      <c r="K39">
        <v>0</v>
      </c>
      <c r="L39">
        <v>17</v>
      </c>
      <c r="M39">
        <v>0</v>
      </c>
      <c r="N39" s="27"/>
      <c r="O39" s="8"/>
      <c r="S39" s="13"/>
      <c r="AF39" t="s">
        <v>132</v>
      </c>
      <c r="AG39">
        <f>SUM(AG7:AG37)</f>
        <v>742</v>
      </c>
      <c r="AI39">
        <f>SUM(AI7:AI37)</f>
        <v>761</v>
      </c>
      <c r="AK39">
        <f>SUM(AK7:AK37)</f>
        <v>316</v>
      </c>
      <c r="AM39">
        <f>SUM(AM7:AM37)</f>
        <v>322</v>
      </c>
      <c r="AO39">
        <f>SUM(AO7:AO37)</f>
        <v>158</v>
      </c>
      <c r="AQ39">
        <f>SUM(AQ7:AQ37)</f>
        <v>185</v>
      </c>
      <c r="AS39">
        <f>SUM(AS7:AS37)</f>
        <v>43</v>
      </c>
      <c r="AU39">
        <f>SUM(AU7:AU37)</f>
        <v>2</v>
      </c>
      <c r="AW39">
        <f>SUM(AW7:AW37)</f>
        <v>0</v>
      </c>
      <c r="AY39">
        <f>SUM(AY7:AY37)</f>
        <v>188</v>
      </c>
      <c r="BA39">
        <f>SUM(BA7:BA37)</f>
        <v>602</v>
      </c>
      <c r="BC39">
        <f>SUM(BC7:BC37)</f>
        <v>256</v>
      </c>
      <c r="BE39" s="206">
        <f>SUM(AG39:BD39)</f>
        <v>3575</v>
      </c>
      <c r="BF39" s="130">
        <v>24</v>
      </c>
      <c r="BG39">
        <f t="shared" si="24"/>
        <v>70</v>
      </c>
      <c r="BH39">
        <f t="shared" si="25"/>
        <v>67</v>
      </c>
      <c r="BI39">
        <f t="shared" si="26"/>
        <v>45</v>
      </c>
      <c r="BJ39">
        <f t="shared" si="27"/>
        <v>49</v>
      </c>
      <c r="BK39">
        <f t="shared" si="28"/>
        <v>0</v>
      </c>
      <c r="BL39">
        <f t="shared" si="29"/>
        <v>6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26</v>
      </c>
      <c r="BQ39">
        <f t="shared" si="34"/>
        <v>97</v>
      </c>
      <c r="BR39">
        <f t="shared" si="35"/>
        <v>56</v>
      </c>
    </row>
    <row r="40" spans="1:70" ht="13.25" x14ac:dyDescent="0.65">
      <c r="A40" s="73">
        <v>21</v>
      </c>
      <c r="B40">
        <v>50</v>
      </c>
      <c r="C40">
        <v>8</v>
      </c>
      <c r="D40">
        <v>0</v>
      </c>
      <c r="E40">
        <v>0</v>
      </c>
      <c r="F40">
        <v>15</v>
      </c>
      <c r="G40">
        <v>11</v>
      </c>
      <c r="H40">
        <v>0</v>
      </c>
      <c r="I40">
        <v>0</v>
      </c>
      <c r="J40">
        <v>0</v>
      </c>
      <c r="K40">
        <v>34</v>
      </c>
      <c r="L40">
        <v>80</v>
      </c>
      <c r="M40">
        <v>0</v>
      </c>
      <c r="N40" s="27"/>
      <c r="O40" s="8"/>
      <c r="S40" s="13"/>
      <c r="AF40" t="s">
        <v>133</v>
      </c>
      <c r="AG40">
        <f t="shared" ref="AG40:BD40" si="36">MAX(AG7:AG37)</f>
        <v>81</v>
      </c>
      <c r="AH40" s="19">
        <f t="shared" si="36"/>
        <v>133</v>
      </c>
      <c r="AI40">
        <f t="shared" si="36"/>
        <v>129</v>
      </c>
      <c r="AJ40" s="19">
        <f t="shared" si="36"/>
        <v>192</v>
      </c>
      <c r="AK40">
        <f t="shared" si="36"/>
        <v>38</v>
      </c>
      <c r="AL40" s="19">
        <f t="shared" si="36"/>
        <v>77</v>
      </c>
      <c r="AM40">
        <f t="shared" si="36"/>
        <v>81</v>
      </c>
      <c r="AN40" s="19">
        <f t="shared" si="36"/>
        <v>143</v>
      </c>
      <c r="AO40">
        <f t="shared" si="36"/>
        <v>37</v>
      </c>
      <c r="AP40" s="19">
        <f t="shared" si="36"/>
        <v>53</v>
      </c>
      <c r="AQ40">
        <f t="shared" si="36"/>
        <v>38</v>
      </c>
      <c r="AR40" s="19">
        <f t="shared" si="36"/>
        <v>55</v>
      </c>
      <c r="AS40">
        <f t="shared" si="36"/>
        <v>22</v>
      </c>
      <c r="AT40" s="19">
        <f t="shared" si="36"/>
        <v>22</v>
      </c>
      <c r="AU40">
        <f t="shared" si="36"/>
        <v>2</v>
      </c>
      <c r="AV40" s="19">
        <f t="shared" si="36"/>
        <v>2</v>
      </c>
      <c r="AW40">
        <f t="shared" si="36"/>
        <v>0</v>
      </c>
      <c r="AX40" s="19">
        <f t="shared" si="36"/>
        <v>0</v>
      </c>
      <c r="AY40">
        <f t="shared" si="36"/>
        <v>35</v>
      </c>
      <c r="AZ40" s="19">
        <f t="shared" si="36"/>
        <v>76</v>
      </c>
      <c r="BA40">
        <f t="shared" si="36"/>
        <v>80</v>
      </c>
      <c r="BB40" s="19">
        <f t="shared" si="36"/>
        <v>155</v>
      </c>
      <c r="BC40">
        <f t="shared" si="36"/>
        <v>43</v>
      </c>
      <c r="BD40" s="19">
        <f t="shared" si="36"/>
        <v>63</v>
      </c>
      <c r="BF40" s="130">
        <v>25</v>
      </c>
      <c r="BG40">
        <f t="shared" si="24"/>
        <v>70</v>
      </c>
      <c r="BH40">
        <f t="shared" si="25"/>
        <v>87</v>
      </c>
      <c r="BI40">
        <f t="shared" si="26"/>
        <v>45</v>
      </c>
      <c r="BJ40">
        <f t="shared" si="27"/>
        <v>33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27</v>
      </c>
      <c r="BQ40">
        <f t="shared" si="34"/>
        <v>89</v>
      </c>
      <c r="BR40">
        <f t="shared" si="35"/>
        <v>49</v>
      </c>
    </row>
    <row r="41" spans="1:70" ht="13.25" x14ac:dyDescent="0.65">
      <c r="A41" s="35">
        <v>22</v>
      </c>
      <c r="B41">
        <v>18</v>
      </c>
      <c r="C41">
        <v>0</v>
      </c>
      <c r="D41">
        <v>0</v>
      </c>
      <c r="E41">
        <v>16</v>
      </c>
      <c r="F41">
        <v>0</v>
      </c>
      <c r="G41">
        <v>6</v>
      </c>
      <c r="H41">
        <v>0</v>
      </c>
      <c r="I41">
        <v>0</v>
      </c>
      <c r="J41">
        <v>0</v>
      </c>
      <c r="K41">
        <v>9</v>
      </c>
      <c r="L41">
        <v>17</v>
      </c>
      <c r="M41">
        <v>35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91</v>
      </c>
      <c r="BH41">
        <f t="shared" si="25"/>
        <v>64</v>
      </c>
      <c r="BI41">
        <f t="shared" si="26"/>
        <v>21</v>
      </c>
      <c r="BJ41">
        <f t="shared" si="27"/>
        <v>0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16</v>
      </c>
      <c r="BQ41">
        <f t="shared" si="34"/>
        <v>153</v>
      </c>
      <c r="BR41">
        <f t="shared" si="35"/>
        <v>28</v>
      </c>
    </row>
    <row r="42" spans="1:70" ht="13.25" x14ac:dyDescent="0.65">
      <c r="A42" s="35">
        <v>23</v>
      </c>
      <c r="B42">
        <v>0</v>
      </c>
      <c r="C42">
        <v>51</v>
      </c>
      <c r="D42">
        <v>24</v>
      </c>
      <c r="E42">
        <v>33</v>
      </c>
      <c r="F42">
        <v>0</v>
      </c>
      <c r="G42">
        <v>0</v>
      </c>
      <c r="H42">
        <v>0</v>
      </c>
      <c r="I42">
        <v>0</v>
      </c>
      <c r="J42">
        <v>0</v>
      </c>
      <c r="K42">
        <v>11</v>
      </c>
      <c r="L42">
        <v>4</v>
      </c>
      <c r="M42">
        <v>21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89</v>
      </c>
      <c r="BH42">
        <f t="shared" si="25"/>
        <v>50</v>
      </c>
      <c r="BI42">
        <f t="shared" si="26"/>
        <v>6</v>
      </c>
      <c r="BJ42">
        <f t="shared" si="27"/>
        <v>0</v>
      </c>
      <c r="BK42">
        <f t="shared" si="28"/>
        <v>0</v>
      </c>
      <c r="BL42">
        <f t="shared" si="29"/>
        <v>15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10</v>
      </c>
      <c r="BQ42">
        <f t="shared" si="34"/>
        <v>84</v>
      </c>
      <c r="BR42">
        <f t="shared" si="35"/>
        <v>28</v>
      </c>
    </row>
    <row r="43" spans="1:70" ht="13.25" x14ac:dyDescent="0.65">
      <c r="A43" s="35">
        <v>24</v>
      </c>
      <c r="B43">
        <v>52</v>
      </c>
      <c r="C43">
        <v>16</v>
      </c>
      <c r="D43">
        <v>21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</v>
      </c>
      <c r="L43">
        <v>76</v>
      </c>
      <c r="M43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90</v>
      </c>
      <c r="BH43">
        <f t="shared" si="25"/>
        <v>30</v>
      </c>
      <c r="BI43">
        <f t="shared" si="26"/>
        <v>21</v>
      </c>
      <c r="BJ43">
        <f t="shared" si="27"/>
        <v>0</v>
      </c>
      <c r="BK43">
        <f t="shared" si="28"/>
        <v>0</v>
      </c>
      <c r="BL43">
        <f t="shared" si="29"/>
        <v>15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6</v>
      </c>
      <c r="BQ43">
        <f t="shared" si="34"/>
        <v>77</v>
      </c>
      <c r="BR43">
        <f t="shared" si="35"/>
        <v>8</v>
      </c>
    </row>
    <row r="44" spans="1:70" ht="13.25" x14ac:dyDescent="0.65">
      <c r="A44" s="35">
        <v>25</v>
      </c>
      <c r="B44">
        <v>18</v>
      </c>
      <c r="C44">
        <v>20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</v>
      </c>
      <c r="L44">
        <v>9</v>
      </c>
      <c r="M44">
        <v>28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109</v>
      </c>
      <c r="BH44" s="204"/>
      <c r="BI44">
        <f t="shared" si="26"/>
        <v>54</v>
      </c>
      <c r="BJ44">
        <f t="shared" si="27"/>
        <v>22</v>
      </c>
      <c r="BK44">
        <f t="shared" si="28"/>
        <v>0</v>
      </c>
      <c r="BL44">
        <f t="shared" si="29"/>
        <v>33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6</v>
      </c>
      <c r="BQ44">
        <f t="shared" si="34"/>
        <v>9</v>
      </c>
      <c r="BR44">
        <f t="shared" si="35"/>
        <v>8</v>
      </c>
    </row>
    <row r="45" spans="1:70" ht="13.25" x14ac:dyDescent="0.65">
      <c r="A45" s="73">
        <v>26</v>
      </c>
      <c r="B45">
        <v>21</v>
      </c>
      <c r="C45">
        <v>28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68</v>
      </c>
      <c r="M45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75</v>
      </c>
      <c r="BH45" s="204"/>
      <c r="BI45">
        <f t="shared" si="26"/>
        <v>48</v>
      </c>
      <c r="BJ45">
        <f t="shared" si="27"/>
        <v>46</v>
      </c>
      <c r="BK45">
        <f t="shared" si="28"/>
        <v>9</v>
      </c>
      <c r="BL45">
        <f t="shared" si="29"/>
        <v>18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11</v>
      </c>
      <c r="BQ45">
        <f t="shared" si="34"/>
        <v>2</v>
      </c>
      <c r="BR45">
        <f t="shared" si="35"/>
        <v>8</v>
      </c>
    </row>
    <row r="46" spans="1:70" ht="13.25" x14ac:dyDescent="0.65">
      <c r="A46" s="35">
        <v>27</v>
      </c>
      <c r="B46">
        <v>50</v>
      </c>
      <c r="C46">
        <v>2</v>
      </c>
      <c r="D46">
        <v>6</v>
      </c>
      <c r="E46">
        <v>0</v>
      </c>
      <c r="F46">
        <v>0</v>
      </c>
      <c r="G46">
        <v>15</v>
      </c>
      <c r="H46">
        <v>0</v>
      </c>
      <c r="I46">
        <v>0</v>
      </c>
      <c r="J46">
        <v>0</v>
      </c>
      <c r="K46">
        <v>0</v>
      </c>
      <c r="L46">
        <v>7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60</v>
      </c>
      <c r="BH46" s="204"/>
      <c r="BI46">
        <f t="shared" si="26"/>
        <v>40</v>
      </c>
      <c r="BJ46" s="204"/>
      <c r="BK46">
        <f t="shared" si="28"/>
        <v>23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5</v>
      </c>
      <c r="BQ46" s="204"/>
      <c r="BR46">
        <f t="shared" si="35"/>
        <v>0</v>
      </c>
    </row>
    <row r="47" spans="1:70" ht="13.25" x14ac:dyDescent="0.65">
      <c r="A47" s="35">
        <v>28</v>
      </c>
      <c r="B47">
        <v>19</v>
      </c>
      <c r="C47">
        <v>0</v>
      </c>
      <c r="D47">
        <v>15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</v>
      </c>
      <c r="L47">
        <v>2</v>
      </c>
      <c r="M47">
        <v>8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40</v>
      </c>
      <c r="D48">
        <v>33</v>
      </c>
      <c r="E48">
        <v>22</v>
      </c>
      <c r="F48">
        <v>0</v>
      </c>
      <c r="G48">
        <v>18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16</v>
      </c>
      <c r="D49">
        <v>0</v>
      </c>
      <c r="E49">
        <v>24</v>
      </c>
      <c r="F49">
        <v>9</v>
      </c>
      <c r="G49">
        <v>0</v>
      </c>
      <c r="H49">
        <v>0</v>
      </c>
      <c r="I49">
        <v>0</v>
      </c>
      <c r="J49">
        <v>0</v>
      </c>
      <c r="K49">
        <v>5</v>
      </c>
      <c r="L49">
        <v>0</v>
      </c>
      <c r="M49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133</v>
      </c>
      <c r="BH49">
        <f t="shared" si="37"/>
        <v>192</v>
      </c>
      <c r="BI49">
        <f t="shared" si="37"/>
        <v>77</v>
      </c>
      <c r="BJ49">
        <f t="shared" si="37"/>
        <v>143</v>
      </c>
      <c r="BK49">
        <f t="shared" si="37"/>
        <v>53</v>
      </c>
      <c r="BL49">
        <f t="shared" si="37"/>
        <v>55</v>
      </c>
      <c r="BM49">
        <f t="shared" si="37"/>
        <v>22</v>
      </c>
      <c r="BN49">
        <f t="shared" si="37"/>
        <v>2</v>
      </c>
      <c r="BO49">
        <f t="shared" si="37"/>
        <v>0</v>
      </c>
      <c r="BP49">
        <f t="shared" si="37"/>
        <v>76</v>
      </c>
      <c r="BQ49">
        <f t="shared" si="37"/>
        <v>155</v>
      </c>
      <c r="BR49">
        <f t="shared" si="37"/>
        <v>63</v>
      </c>
      <c r="BS49" s="207">
        <f>MAX(BG49:BR49)</f>
        <v>192</v>
      </c>
    </row>
    <row r="50" spans="1:71" ht="13.25" x14ac:dyDescent="0.65">
      <c r="A50" s="35">
        <v>31</v>
      </c>
      <c r="B50">
        <v>4</v>
      </c>
      <c r="D50">
        <v>7</v>
      </c>
      <c r="F50">
        <v>14</v>
      </c>
      <c r="H50">
        <v>0</v>
      </c>
      <c r="I50">
        <v>0</v>
      </c>
      <c r="K50">
        <v>0</v>
      </c>
      <c r="M50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81</v>
      </c>
      <c r="C51" s="38">
        <f t="shared" si="38"/>
        <v>129</v>
      </c>
      <c r="D51" s="38">
        <f t="shared" si="38"/>
        <v>38</v>
      </c>
      <c r="E51" s="38">
        <f t="shared" si="38"/>
        <v>81</v>
      </c>
      <c r="F51" s="38">
        <f t="shared" si="38"/>
        <v>37</v>
      </c>
      <c r="G51" s="38">
        <f t="shared" si="38"/>
        <v>38</v>
      </c>
      <c r="H51" s="38">
        <f t="shared" si="38"/>
        <v>22</v>
      </c>
      <c r="I51" s="38">
        <f t="shared" si="38"/>
        <v>2</v>
      </c>
      <c r="J51" s="38">
        <f t="shared" si="38"/>
        <v>0</v>
      </c>
      <c r="K51" s="38">
        <f t="shared" si="38"/>
        <v>35</v>
      </c>
      <c r="L51" s="38">
        <f t="shared" si="38"/>
        <v>80</v>
      </c>
      <c r="M51" s="39">
        <f t="shared" si="38"/>
        <v>43</v>
      </c>
      <c r="N51" s="69">
        <f>IF($O$55&gt;$W$66,"-",IF($O$58&gt;$W$66,"-",MAX(B51:M51)))</f>
        <v>129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742</v>
      </c>
      <c r="C52" s="41">
        <f t="shared" si="39"/>
        <v>761</v>
      </c>
      <c r="D52" s="41">
        <f t="shared" si="39"/>
        <v>316</v>
      </c>
      <c r="E52" s="41">
        <f t="shared" si="39"/>
        <v>322</v>
      </c>
      <c r="F52" s="41">
        <f t="shared" si="39"/>
        <v>158</v>
      </c>
      <c r="G52" s="41">
        <f t="shared" si="39"/>
        <v>185</v>
      </c>
      <c r="H52" s="41">
        <f t="shared" si="39"/>
        <v>43</v>
      </c>
      <c r="I52" s="41">
        <f t="shared" si="39"/>
        <v>2</v>
      </c>
      <c r="J52" s="41">
        <f t="shared" si="39"/>
        <v>0</v>
      </c>
      <c r="K52" s="41">
        <f t="shared" si="39"/>
        <v>188</v>
      </c>
      <c r="L52" s="41">
        <f t="shared" si="39"/>
        <v>602</v>
      </c>
      <c r="M52" s="42">
        <f t="shared" si="39"/>
        <v>256</v>
      </c>
      <c r="N52" s="66">
        <f>IF($O$55&gt;$W$66,"-",IF($O$58&gt;$W$66,"-",SUM(B52:M52)))</f>
        <v>3575</v>
      </c>
      <c r="O52" s="16">
        <f>MAX(B20:M50)</f>
        <v>129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21</v>
      </c>
      <c r="C53" s="60">
        <f t="shared" si="40"/>
        <v>23</v>
      </c>
      <c r="D53" s="60">
        <f t="shared" si="40"/>
        <v>20</v>
      </c>
      <c r="E53" s="60">
        <f t="shared" si="40"/>
        <v>15</v>
      </c>
      <c r="F53" s="60">
        <f t="shared" si="40"/>
        <v>11</v>
      </c>
      <c r="G53" s="60">
        <f t="shared" si="40"/>
        <v>12</v>
      </c>
      <c r="H53" s="60">
        <f t="shared" si="40"/>
        <v>3</v>
      </c>
      <c r="I53" s="60">
        <f t="shared" si="40"/>
        <v>1</v>
      </c>
      <c r="J53" s="60">
        <f t="shared" si="40"/>
        <v>0</v>
      </c>
      <c r="K53" s="60">
        <f t="shared" si="40"/>
        <v>15</v>
      </c>
      <c r="L53" s="60">
        <f t="shared" si="40"/>
        <v>26</v>
      </c>
      <c r="M53" s="61">
        <f t="shared" si="40"/>
        <v>15</v>
      </c>
      <c r="N53" s="66">
        <f>IF($O$55&gt;$W$66,"-",IF($O$58&gt;$W$66,"-",SUM(B53:M53)))</f>
        <v>162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411</v>
      </c>
      <c r="C54" s="45">
        <f t="shared" si="41"/>
        <v>468</v>
      </c>
      <c r="D54" s="45">
        <f t="shared" si="41"/>
        <v>157</v>
      </c>
      <c r="E54" s="45">
        <f t="shared" si="41"/>
        <v>190</v>
      </c>
      <c r="F54" s="45">
        <f t="shared" si="41"/>
        <v>99</v>
      </c>
      <c r="G54" s="45">
        <f t="shared" si="41"/>
        <v>93</v>
      </c>
      <c r="H54" s="45">
        <f t="shared" si="41"/>
        <v>21</v>
      </c>
      <c r="I54" s="45">
        <f t="shared" si="41"/>
        <v>2</v>
      </c>
      <c r="J54" s="45">
        <f t="shared" si="41"/>
        <v>0</v>
      </c>
      <c r="K54" s="45">
        <f t="shared" si="41"/>
        <v>25</v>
      </c>
      <c r="L54" s="45">
        <f t="shared" si="41"/>
        <v>161</v>
      </c>
      <c r="M54" s="46">
        <f t="shared" si="41"/>
        <v>140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3575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331</v>
      </c>
      <c r="C56" s="45">
        <f t="shared" si="45"/>
        <v>293</v>
      </c>
      <c r="D56" s="45">
        <f t="shared" si="45"/>
        <v>159</v>
      </c>
      <c r="E56" s="45">
        <f t="shared" si="45"/>
        <v>132</v>
      </c>
      <c r="F56" s="45">
        <f t="shared" si="45"/>
        <v>59</v>
      </c>
      <c r="G56" s="45">
        <f t="shared" si="45"/>
        <v>92</v>
      </c>
      <c r="H56" s="45">
        <f t="shared" si="45"/>
        <v>22</v>
      </c>
      <c r="I56" s="45">
        <f t="shared" si="45"/>
        <v>0</v>
      </c>
      <c r="J56" s="45">
        <f t="shared" si="45"/>
        <v>0</v>
      </c>
      <c r="K56" s="45">
        <f t="shared" si="45"/>
        <v>163</v>
      </c>
      <c r="L56" s="45">
        <f t="shared" si="45"/>
        <v>441</v>
      </c>
      <c r="M56" s="46">
        <f t="shared" si="45"/>
        <v>116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162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761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34700</v>
      </c>
      <c r="Q69">
        <f t="shared" ref="Q69:Q99" si="49">IF(B20="-","-",B20)</f>
        <v>71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34701</v>
      </c>
      <c r="Q70">
        <f t="shared" si="49"/>
        <v>60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34702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34703</v>
      </c>
      <c r="Q72">
        <f t="shared" si="49"/>
        <v>73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34704</v>
      </c>
      <c r="Q73">
        <f t="shared" si="49"/>
        <v>0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34705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34706</v>
      </c>
      <c r="Q75">
        <f t="shared" si="49"/>
        <v>53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34707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34708</v>
      </c>
      <c r="Q77">
        <f t="shared" si="49"/>
        <v>6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34709</v>
      </c>
      <c r="Q78">
        <f t="shared" si="49"/>
        <v>81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34710</v>
      </c>
      <c r="Q79">
        <f t="shared" si="49"/>
        <v>10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34711</v>
      </c>
      <c r="Q80">
        <f t="shared" si="49"/>
        <v>10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34712</v>
      </c>
      <c r="Q81">
        <f t="shared" si="49"/>
        <v>47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34713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34714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34715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34716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34717</v>
      </c>
      <c r="Q86">
        <f t="shared" si="49"/>
        <v>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34718</v>
      </c>
      <c r="Q87">
        <f t="shared" si="49"/>
        <v>20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34719</v>
      </c>
      <c r="Q88">
        <f t="shared" si="49"/>
        <v>23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34720</v>
      </c>
      <c r="Q89">
        <f t="shared" si="49"/>
        <v>50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34721</v>
      </c>
      <c r="Q90">
        <f t="shared" si="49"/>
        <v>18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34722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34723</v>
      </c>
      <c r="Q92">
        <f t="shared" si="49"/>
        <v>52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34724</v>
      </c>
      <c r="Q93">
        <f t="shared" si="49"/>
        <v>18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34725</v>
      </c>
      <c r="Q94">
        <f t="shared" si="49"/>
        <v>21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34726</v>
      </c>
      <c r="Q95">
        <f t="shared" si="49"/>
        <v>50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34727</v>
      </c>
      <c r="Q96">
        <f t="shared" si="49"/>
        <v>19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34728</v>
      </c>
      <c r="Q97">
        <f t="shared" si="49"/>
        <v>40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34729</v>
      </c>
      <c r="Q98">
        <f t="shared" si="49"/>
        <v>16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34730</v>
      </c>
      <c r="Q99">
        <f t="shared" si="49"/>
        <v>4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34731</v>
      </c>
      <c r="Q100">
        <f t="shared" ref="Q100:Q127" si="52">IF(C20="-","-",C20)</f>
        <v>21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34732</v>
      </c>
      <c r="Q101">
        <f t="shared" si="52"/>
        <v>3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34733</v>
      </c>
      <c r="Q102">
        <f t="shared" si="52"/>
        <v>26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34734</v>
      </c>
      <c r="Q103">
        <f t="shared" si="52"/>
        <v>101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34735</v>
      </c>
      <c r="Q104">
        <f t="shared" si="52"/>
        <v>7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34736</v>
      </c>
      <c r="Q105">
        <f t="shared" si="52"/>
        <v>12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34737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34738</v>
      </c>
      <c r="Q107">
        <f t="shared" si="52"/>
        <v>62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34739</v>
      </c>
      <c r="Q108">
        <f t="shared" si="52"/>
        <v>7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34740</v>
      </c>
      <c r="Q109">
        <f t="shared" si="52"/>
        <v>67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34741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34742</v>
      </c>
      <c r="Q111">
        <f t="shared" si="52"/>
        <v>125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34743</v>
      </c>
      <c r="Q112">
        <f t="shared" si="52"/>
        <v>3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34744</v>
      </c>
      <c r="Q113">
        <f t="shared" si="52"/>
        <v>23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34745</v>
      </c>
      <c r="Q114">
        <f t="shared" si="52"/>
        <v>11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34746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34747</v>
      </c>
      <c r="Q116">
        <f t="shared" si="52"/>
        <v>19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34748</v>
      </c>
      <c r="Q117">
        <f t="shared" si="52"/>
        <v>15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34749</v>
      </c>
      <c r="Q118">
        <f t="shared" si="52"/>
        <v>5</v>
      </c>
      <c r="R118">
        <f t="shared" si="50"/>
        <v>0</v>
      </c>
    </row>
    <row r="119" spans="1:18" x14ac:dyDescent="0.6">
      <c r="O119" s="8"/>
      <c r="P119" s="9">
        <f t="shared" si="51"/>
        <v>34750</v>
      </c>
      <c r="Q119">
        <f t="shared" si="52"/>
        <v>129</v>
      </c>
      <c r="R119">
        <f t="shared" si="50"/>
        <v>0</v>
      </c>
    </row>
    <row r="120" spans="1:18" x14ac:dyDescent="0.6">
      <c r="O120" s="8"/>
      <c r="P120" s="9">
        <f t="shared" si="51"/>
        <v>34751</v>
      </c>
      <c r="Q120">
        <f t="shared" si="52"/>
        <v>8</v>
      </c>
      <c r="R120">
        <f t="shared" si="50"/>
        <v>0</v>
      </c>
    </row>
    <row r="121" spans="1:18" x14ac:dyDescent="0.6">
      <c r="O121" s="8"/>
      <c r="P121" s="9">
        <f t="shared" si="51"/>
        <v>34752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34753</v>
      </c>
      <c r="Q122">
        <f t="shared" si="52"/>
        <v>51</v>
      </c>
      <c r="R122">
        <f t="shared" si="50"/>
        <v>0</v>
      </c>
    </row>
    <row r="123" spans="1:18" x14ac:dyDescent="0.6">
      <c r="O123" s="8"/>
      <c r="P123" s="9">
        <f t="shared" si="51"/>
        <v>34754</v>
      </c>
      <c r="Q123">
        <f t="shared" si="52"/>
        <v>16</v>
      </c>
      <c r="R123">
        <f t="shared" si="50"/>
        <v>0</v>
      </c>
    </row>
    <row r="124" spans="1:18" x14ac:dyDescent="0.6">
      <c r="O124" s="8"/>
      <c r="P124" s="9">
        <f t="shared" si="51"/>
        <v>34755</v>
      </c>
      <c r="Q124">
        <f t="shared" si="52"/>
        <v>20</v>
      </c>
      <c r="R124">
        <f t="shared" si="50"/>
        <v>0</v>
      </c>
    </row>
    <row r="125" spans="1:18" x14ac:dyDescent="0.6">
      <c r="O125" s="8"/>
      <c r="P125" s="9">
        <f t="shared" si="51"/>
        <v>34756</v>
      </c>
      <c r="Q125">
        <f t="shared" si="52"/>
        <v>28</v>
      </c>
      <c r="R125">
        <f t="shared" si="50"/>
        <v>0</v>
      </c>
    </row>
    <row r="126" spans="1:18" x14ac:dyDescent="0.6">
      <c r="O126" s="8"/>
      <c r="P126" s="9">
        <f t="shared" si="51"/>
        <v>34757</v>
      </c>
      <c r="Q126">
        <f t="shared" si="52"/>
        <v>2</v>
      </c>
      <c r="R126">
        <f t="shared" si="50"/>
        <v>0</v>
      </c>
    </row>
    <row r="127" spans="1:18" x14ac:dyDescent="0.6">
      <c r="O127" s="8"/>
      <c r="P127" s="9">
        <f t="shared" si="51"/>
        <v>34758</v>
      </c>
      <c r="Q127">
        <f t="shared" si="52"/>
        <v>0</v>
      </c>
      <c r="R127">
        <f t="shared" si="50"/>
        <v>0</v>
      </c>
    </row>
    <row r="128" spans="1:18" x14ac:dyDescent="0.6">
      <c r="O128" s="8"/>
      <c r="P128" s="9">
        <f t="shared" si="51"/>
        <v>34759</v>
      </c>
      <c r="Q128">
        <f t="shared" ref="Q128:Q158" si="53">IF(D20="-","-",D20)</f>
        <v>17</v>
      </c>
      <c r="R128">
        <f t="shared" si="50"/>
        <v>0</v>
      </c>
    </row>
    <row r="129" spans="15:18" x14ac:dyDescent="0.6">
      <c r="O129" s="8"/>
      <c r="P129" s="9">
        <f t="shared" si="51"/>
        <v>34760</v>
      </c>
      <c r="Q129">
        <f t="shared" si="53"/>
        <v>25</v>
      </c>
      <c r="R129">
        <f t="shared" si="50"/>
        <v>0</v>
      </c>
    </row>
    <row r="130" spans="15:18" x14ac:dyDescent="0.6">
      <c r="O130" s="8"/>
      <c r="P130" s="9">
        <f t="shared" si="51"/>
        <v>34761</v>
      </c>
      <c r="Q130">
        <f t="shared" si="53"/>
        <v>14</v>
      </c>
      <c r="R130">
        <f t="shared" si="50"/>
        <v>0</v>
      </c>
    </row>
    <row r="131" spans="15:18" x14ac:dyDescent="0.6">
      <c r="O131" s="8"/>
      <c r="P131" s="9">
        <f t="shared" si="51"/>
        <v>34762</v>
      </c>
      <c r="Q131">
        <f t="shared" si="53"/>
        <v>38</v>
      </c>
      <c r="R131">
        <f t="shared" si="50"/>
        <v>0</v>
      </c>
    </row>
    <row r="132" spans="15:18" x14ac:dyDescent="0.6">
      <c r="O132" s="8"/>
      <c r="P132" s="9">
        <f t="shared" si="51"/>
        <v>34763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34764</v>
      </c>
      <c r="Q133">
        <f t="shared" si="53"/>
        <v>10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34765</v>
      </c>
      <c r="Q134">
        <f t="shared" si="53"/>
        <v>0</v>
      </c>
      <c r="R134">
        <f t="shared" si="54"/>
        <v>0</v>
      </c>
    </row>
    <row r="135" spans="15:18" x14ac:dyDescent="0.6">
      <c r="O135" s="8"/>
      <c r="P135" s="9">
        <f t="shared" si="55"/>
        <v>34766</v>
      </c>
      <c r="Q135">
        <f t="shared" si="53"/>
        <v>20</v>
      </c>
      <c r="R135">
        <f t="shared" si="54"/>
        <v>0</v>
      </c>
    </row>
    <row r="136" spans="15:18" x14ac:dyDescent="0.6">
      <c r="O136" s="8"/>
      <c r="P136" s="9">
        <f t="shared" si="55"/>
        <v>34767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34768</v>
      </c>
      <c r="Q137">
        <f t="shared" si="53"/>
        <v>0</v>
      </c>
      <c r="R137">
        <f t="shared" si="54"/>
        <v>0</v>
      </c>
    </row>
    <row r="138" spans="15:18" x14ac:dyDescent="0.6">
      <c r="O138" s="8"/>
      <c r="P138" s="9">
        <f t="shared" si="55"/>
        <v>34769</v>
      </c>
      <c r="Q138">
        <f t="shared" si="53"/>
        <v>3</v>
      </c>
      <c r="R138">
        <f t="shared" si="54"/>
        <v>0</v>
      </c>
    </row>
    <row r="139" spans="15:18" x14ac:dyDescent="0.6">
      <c r="O139" s="8"/>
      <c r="P139" s="9">
        <f t="shared" si="55"/>
        <v>34770</v>
      </c>
      <c r="Q139">
        <f t="shared" si="53"/>
        <v>3</v>
      </c>
      <c r="R139">
        <f t="shared" si="54"/>
        <v>0</v>
      </c>
    </row>
    <row r="140" spans="15:18" x14ac:dyDescent="0.6">
      <c r="O140" s="8"/>
      <c r="P140" s="9">
        <f t="shared" si="55"/>
        <v>34771</v>
      </c>
      <c r="Q140">
        <f t="shared" si="53"/>
        <v>24</v>
      </c>
      <c r="R140">
        <f t="shared" si="54"/>
        <v>0</v>
      </c>
    </row>
    <row r="141" spans="15:18" x14ac:dyDescent="0.6">
      <c r="O141" s="8"/>
      <c r="P141" s="9">
        <f t="shared" si="55"/>
        <v>34772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34773</v>
      </c>
      <c r="Q142">
        <f t="shared" si="53"/>
        <v>3</v>
      </c>
      <c r="R142">
        <f t="shared" si="54"/>
        <v>0</v>
      </c>
    </row>
    <row r="143" spans="15:18" x14ac:dyDescent="0.6">
      <c r="O143" s="8"/>
      <c r="P143" s="9">
        <f t="shared" si="55"/>
        <v>34774</v>
      </c>
      <c r="Q143">
        <f t="shared" si="53"/>
        <v>8</v>
      </c>
      <c r="R143">
        <f t="shared" si="54"/>
        <v>0</v>
      </c>
    </row>
    <row r="144" spans="15:18" x14ac:dyDescent="0.6">
      <c r="O144" s="8"/>
      <c r="P144" s="9">
        <f t="shared" si="55"/>
        <v>34775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34776</v>
      </c>
      <c r="Q145">
        <f t="shared" si="53"/>
        <v>30</v>
      </c>
      <c r="R145">
        <f t="shared" si="54"/>
        <v>0</v>
      </c>
    </row>
    <row r="146" spans="15:18" x14ac:dyDescent="0.6">
      <c r="O146" s="8"/>
      <c r="P146" s="9">
        <f t="shared" si="55"/>
        <v>34777</v>
      </c>
      <c r="Q146">
        <f t="shared" si="53"/>
        <v>9</v>
      </c>
      <c r="R146">
        <f t="shared" si="54"/>
        <v>0</v>
      </c>
    </row>
    <row r="147" spans="15:18" x14ac:dyDescent="0.6">
      <c r="O147" s="8"/>
      <c r="P147" s="9">
        <f t="shared" si="55"/>
        <v>34778</v>
      </c>
      <c r="Q147">
        <f t="shared" si="53"/>
        <v>6</v>
      </c>
      <c r="R147">
        <f t="shared" si="54"/>
        <v>0</v>
      </c>
    </row>
    <row r="148" spans="15:18" x14ac:dyDescent="0.6">
      <c r="O148" s="8"/>
      <c r="P148" s="9">
        <f t="shared" si="55"/>
        <v>34779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34780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34781</v>
      </c>
      <c r="Q150">
        <f t="shared" si="53"/>
        <v>24</v>
      </c>
      <c r="R150">
        <f t="shared" si="54"/>
        <v>0</v>
      </c>
    </row>
    <row r="151" spans="15:18" x14ac:dyDescent="0.6">
      <c r="O151" s="8"/>
      <c r="P151" s="9">
        <f t="shared" si="55"/>
        <v>34782</v>
      </c>
      <c r="Q151">
        <f t="shared" si="53"/>
        <v>21</v>
      </c>
      <c r="R151">
        <f t="shared" si="54"/>
        <v>0</v>
      </c>
    </row>
    <row r="152" spans="15:18" x14ac:dyDescent="0.6">
      <c r="O152" s="8"/>
      <c r="P152" s="9">
        <f t="shared" si="55"/>
        <v>34783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34784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34785</v>
      </c>
      <c r="Q154">
        <f t="shared" si="53"/>
        <v>6</v>
      </c>
      <c r="R154">
        <f t="shared" si="54"/>
        <v>0</v>
      </c>
    </row>
    <row r="155" spans="15:18" x14ac:dyDescent="0.6">
      <c r="O155" s="8"/>
      <c r="P155" s="9">
        <f t="shared" si="55"/>
        <v>34786</v>
      </c>
      <c r="Q155">
        <f t="shared" si="53"/>
        <v>15</v>
      </c>
      <c r="R155">
        <f t="shared" si="54"/>
        <v>0</v>
      </c>
    </row>
    <row r="156" spans="15:18" x14ac:dyDescent="0.6">
      <c r="O156" s="8"/>
      <c r="P156" s="9">
        <f t="shared" si="55"/>
        <v>34787</v>
      </c>
      <c r="Q156">
        <f t="shared" si="53"/>
        <v>33</v>
      </c>
      <c r="R156">
        <f t="shared" si="54"/>
        <v>0</v>
      </c>
    </row>
    <row r="157" spans="15:18" x14ac:dyDescent="0.6">
      <c r="O157" s="8"/>
      <c r="P157" s="9">
        <f t="shared" si="55"/>
        <v>34788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34789</v>
      </c>
      <c r="Q158">
        <f t="shared" si="53"/>
        <v>7</v>
      </c>
      <c r="R158">
        <f t="shared" si="54"/>
        <v>0</v>
      </c>
    </row>
    <row r="159" spans="15:18" x14ac:dyDescent="0.6">
      <c r="O159" s="8"/>
      <c r="P159" s="9">
        <f t="shared" si="55"/>
        <v>34790</v>
      </c>
      <c r="Q159">
        <f t="shared" ref="Q159:Q188" si="56">IF(E20="-","-",E20)</f>
        <v>6</v>
      </c>
      <c r="R159">
        <f t="shared" si="54"/>
        <v>0</v>
      </c>
    </row>
    <row r="160" spans="15:18" x14ac:dyDescent="0.6">
      <c r="O160" s="8"/>
      <c r="P160" s="9">
        <f t="shared" si="55"/>
        <v>34791</v>
      </c>
      <c r="Q160">
        <f t="shared" si="56"/>
        <v>6</v>
      </c>
      <c r="R160">
        <f t="shared" si="54"/>
        <v>0</v>
      </c>
    </row>
    <row r="161" spans="15:18" x14ac:dyDescent="0.6">
      <c r="O161" s="8"/>
      <c r="P161" s="9">
        <f t="shared" si="55"/>
        <v>34792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34793</v>
      </c>
      <c r="Q162">
        <f t="shared" si="56"/>
        <v>1</v>
      </c>
      <c r="R162">
        <f t="shared" si="54"/>
        <v>0</v>
      </c>
    </row>
    <row r="163" spans="15:18" x14ac:dyDescent="0.6">
      <c r="O163" s="8"/>
      <c r="P163" s="9">
        <f t="shared" si="55"/>
        <v>34794</v>
      </c>
      <c r="Q163">
        <f t="shared" si="56"/>
        <v>60</v>
      </c>
      <c r="R163">
        <f t="shared" si="54"/>
        <v>0</v>
      </c>
    </row>
    <row r="164" spans="15:18" x14ac:dyDescent="0.6">
      <c r="O164" s="8"/>
      <c r="P164" s="9">
        <f t="shared" si="55"/>
        <v>34795</v>
      </c>
      <c r="Q164">
        <f t="shared" si="56"/>
        <v>81</v>
      </c>
      <c r="R164">
        <f t="shared" si="54"/>
        <v>0</v>
      </c>
    </row>
    <row r="165" spans="15:18" x14ac:dyDescent="0.6">
      <c r="O165" s="8"/>
      <c r="P165" s="9">
        <f t="shared" si="55"/>
        <v>34796</v>
      </c>
      <c r="Q165">
        <f t="shared" si="56"/>
        <v>2</v>
      </c>
      <c r="R165">
        <f t="shared" si="54"/>
        <v>0</v>
      </c>
    </row>
    <row r="166" spans="15:18" x14ac:dyDescent="0.6">
      <c r="O166" s="8"/>
      <c r="P166" s="9">
        <f t="shared" si="55"/>
        <v>34797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34798</v>
      </c>
      <c r="Q167">
        <f t="shared" si="56"/>
        <v>25</v>
      </c>
      <c r="R167">
        <f t="shared" si="54"/>
        <v>0</v>
      </c>
    </row>
    <row r="168" spans="15:18" x14ac:dyDescent="0.6">
      <c r="O168" s="8"/>
      <c r="P168" s="9">
        <f t="shared" si="55"/>
        <v>34799</v>
      </c>
      <c r="Q168">
        <f t="shared" si="56"/>
        <v>9</v>
      </c>
      <c r="R168">
        <f t="shared" si="54"/>
        <v>0</v>
      </c>
    </row>
    <row r="169" spans="15:18" x14ac:dyDescent="0.6">
      <c r="O169" s="8"/>
      <c r="P169" s="9">
        <f t="shared" si="55"/>
        <v>34800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34801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34802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34803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34804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34805</v>
      </c>
      <c r="Q174">
        <f t="shared" si="56"/>
        <v>6</v>
      </c>
      <c r="R174">
        <f t="shared" si="54"/>
        <v>0</v>
      </c>
    </row>
    <row r="175" spans="15:18" x14ac:dyDescent="0.6">
      <c r="O175" s="8"/>
      <c r="P175" s="9">
        <f t="shared" si="55"/>
        <v>34806</v>
      </c>
      <c r="Q175">
        <f t="shared" si="56"/>
        <v>14</v>
      </c>
      <c r="R175">
        <f t="shared" si="54"/>
        <v>0</v>
      </c>
    </row>
    <row r="176" spans="15:18" x14ac:dyDescent="0.6">
      <c r="O176" s="8"/>
      <c r="P176" s="9">
        <f t="shared" si="55"/>
        <v>34807</v>
      </c>
      <c r="Q176">
        <f t="shared" si="56"/>
        <v>17</v>
      </c>
      <c r="R176">
        <f t="shared" si="54"/>
        <v>0</v>
      </c>
    </row>
    <row r="177" spans="15:18" x14ac:dyDescent="0.6">
      <c r="O177" s="8"/>
      <c r="P177" s="9">
        <f t="shared" si="55"/>
        <v>34808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34809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34810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34811</v>
      </c>
      <c r="Q180">
        <f t="shared" si="56"/>
        <v>16</v>
      </c>
      <c r="R180">
        <f t="shared" si="54"/>
        <v>0</v>
      </c>
    </row>
    <row r="181" spans="15:18" x14ac:dyDescent="0.6">
      <c r="O181" s="8"/>
      <c r="P181" s="9">
        <f t="shared" si="55"/>
        <v>34812</v>
      </c>
      <c r="Q181">
        <f t="shared" si="56"/>
        <v>33</v>
      </c>
      <c r="R181">
        <f t="shared" si="54"/>
        <v>0</v>
      </c>
    </row>
    <row r="182" spans="15:18" x14ac:dyDescent="0.6">
      <c r="O182" s="8"/>
      <c r="P182" s="9">
        <f t="shared" si="55"/>
        <v>34813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34814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34815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34816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34817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34818</v>
      </c>
      <c r="Q187">
        <f t="shared" si="56"/>
        <v>22</v>
      </c>
      <c r="R187">
        <f t="shared" si="54"/>
        <v>0</v>
      </c>
    </row>
    <row r="188" spans="15:18" x14ac:dyDescent="0.6">
      <c r="O188" s="8"/>
      <c r="P188" s="9">
        <f t="shared" si="55"/>
        <v>34819</v>
      </c>
      <c r="Q188">
        <f t="shared" si="56"/>
        <v>24</v>
      </c>
      <c r="R188">
        <f t="shared" si="54"/>
        <v>0</v>
      </c>
    </row>
    <row r="189" spans="15:18" x14ac:dyDescent="0.6">
      <c r="O189" s="8"/>
      <c r="P189" s="9">
        <f t="shared" si="55"/>
        <v>34820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34821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34822</v>
      </c>
      <c r="Q191">
        <f t="shared" si="57"/>
        <v>37</v>
      </c>
      <c r="R191">
        <f t="shared" si="54"/>
        <v>0</v>
      </c>
    </row>
    <row r="192" spans="15:18" x14ac:dyDescent="0.6">
      <c r="O192" s="8"/>
      <c r="P192" s="9">
        <f t="shared" si="55"/>
        <v>34823</v>
      </c>
      <c r="Q192">
        <f t="shared" si="57"/>
        <v>6</v>
      </c>
      <c r="R192">
        <f t="shared" si="54"/>
        <v>0</v>
      </c>
    </row>
    <row r="193" spans="15:18" x14ac:dyDescent="0.6">
      <c r="O193" s="8"/>
      <c r="P193" s="9">
        <f t="shared" si="55"/>
        <v>34824</v>
      </c>
      <c r="Q193">
        <f t="shared" si="57"/>
        <v>10</v>
      </c>
      <c r="R193">
        <f t="shared" si="54"/>
        <v>0</v>
      </c>
    </row>
    <row r="194" spans="15:18" x14ac:dyDescent="0.6">
      <c r="O194" s="8"/>
      <c r="P194" s="9">
        <f t="shared" si="55"/>
        <v>34825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34826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34827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34828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34829</v>
      </c>
      <c r="Q198">
        <f t="shared" si="57"/>
        <v>1</v>
      </c>
      <c r="R198">
        <f t="shared" si="58"/>
        <v>0</v>
      </c>
    </row>
    <row r="199" spans="15:18" x14ac:dyDescent="0.6">
      <c r="O199" s="8"/>
      <c r="P199" s="9">
        <f t="shared" si="59"/>
        <v>34830</v>
      </c>
      <c r="Q199">
        <f t="shared" si="57"/>
        <v>33</v>
      </c>
      <c r="R199">
        <f t="shared" si="58"/>
        <v>0</v>
      </c>
    </row>
    <row r="200" spans="15:18" x14ac:dyDescent="0.6">
      <c r="O200" s="8"/>
      <c r="P200" s="9">
        <f t="shared" si="59"/>
        <v>34831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34832</v>
      </c>
      <c r="Q201">
        <f t="shared" si="57"/>
        <v>5</v>
      </c>
      <c r="R201">
        <f t="shared" si="58"/>
        <v>0</v>
      </c>
    </row>
    <row r="202" spans="15:18" x14ac:dyDescent="0.6">
      <c r="O202" s="8"/>
      <c r="P202" s="9">
        <f t="shared" si="59"/>
        <v>34833</v>
      </c>
      <c r="Q202">
        <f t="shared" si="57"/>
        <v>7</v>
      </c>
      <c r="R202">
        <f t="shared" si="58"/>
        <v>0</v>
      </c>
    </row>
    <row r="203" spans="15:18" x14ac:dyDescent="0.6">
      <c r="O203" s="8"/>
      <c r="P203" s="9">
        <f t="shared" si="59"/>
        <v>34834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34835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34836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34837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34838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34839</v>
      </c>
      <c r="Q208">
        <f t="shared" si="57"/>
        <v>21</v>
      </c>
      <c r="R208">
        <f t="shared" si="58"/>
        <v>0</v>
      </c>
    </row>
    <row r="209" spans="15:18" x14ac:dyDescent="0.6">
      <c r="O209" s="8"/>
      <c r="P209" s="9">
        <f t="shared" si="59"/>
        <v>34840</v>
      </c>
      <c r="Q209">
        <f t="shared" si="57"/>
        <v>15</v>
      </c>
      <c r="R209">
        <f t="shared" si="58"/>
        <v>0</v>
      </c>
    </row>
    <row r="210" spans="15:18" x14ac:dyDescent="0.6">
      <c r="O210" s="8"/>
      <c r="P210" s="9">
        <f t="shared" si="59"/>
        <v>34841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34842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34843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34844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34845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34846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34847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34848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34849</v>
      </c>
      <c r="Q218">
        <f t="shared" si="57"/>
        <v>9</v>
      </c>
      <c r="R218">
        <f t="shared" si="58"/>
        <v>0</v>
      </c>
    </row>
    <row r="219" spans="15:18" x14ac:dyDescent="0.6">
      <c r="O219" s="8"/>
      <c r="P219" s="9">
        <f t="shared" si="59"/>
        <v>34850</v>
      </c>
      <c r="Q219">
        <f t="shared" si="57"/>
        <v>14</v>
      </c>
      <c r="R219">
        <f t="shared" si="58"/>
        <v>0</v>
      </c>
    </row>
    <row r="220" spans="15:18" x14ac:dyDescent="0.6">
      <c r="O220" s="8"/>
      <c r="P220" s="9">
        <f t="shared" si="59"/>
        <v>34851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34852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34853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34854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34855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34856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34857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34858</v>
      </c>
      <c r="Q227">
        <f t="shared" si="60"/>
        <v>26</v>
      </c>
      <c r="R227">
        <f t="shared" si="58"/>
        <v>0</v>
      </c>
    </row>
    <row r="228" spans="15:18" x14ac:dyDescent="0.6">
      <c r="O228" s="8"/>
      <c r="P228" s="9">
        <f t="shared" si="59"/>
        <v>34859</v>
      </c>
      <c r="Q228">
        <f t="shared" si="60"/>
        <v>7</v>
      </c>
      <c r="R228">
        <f t="shared" si="58"/>
        <v>0</v>
      </c>
    </row>
    <row r="229" spans="15:18" x14ac:dyDescent="0.6">
      <c r="O229" s="8"/>
      <c r="P229" s="9">
        <f t="shared" si="59"/>
        <v>34860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34861</v>
      </c>
      <c r="Q230">
        <f t="shared" si="60"/>
        <v>5</v>
      </c>
      <c r="R230">
        <f t="shared" si="58"/>
        <v>0</v>
      </c>
    </row>
    <row r="231" spans="15:18" x14ac:dyDescent="0.6">
      <c r="O231" s="8"/>
      <c r="P231" s="9">
        <f t="shared" si="59"/>
        <v>34862</v>
      </c>
      <c r="Q231">
        <f t="shared" si="60"/>
        <v>38</v>
      </c>
      <c r="R231">
        <f t="shared" si="58"/>
        <v>0</v>
      </c>
    </row>
    <row r="232" spans="15:18" x14ac:dyDescent="0.6">
      <c r="O232" s="8"/>
      <c r="P232" s="9">
        <f t="shared" si="59"/>
        <v>34863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34864</v>
      </c>
      <c r="Q233">
        <f t="shared" si="60"/>
        <v>17</v>
      </c>
      <c r="R233">
        <f t="shared" si="58"/>
        <v>0</v>
      </c>
    </row>
    <row r="234" spans="15:18" x14ac:dyDescent="0.6">
      <c r="O234" s="8"/>
      <c r="P234" s="9">
        <f t="shared" si="59"/>
        <v>34865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34866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34867</v>
      </c>
      <c r="Q236">
        <f t="shared" si="60"/>
        <v>6</v>
      </c>
      <c r="R236">
        <f t="shared" si="58"/>
        <v>0</v>
      </c>
    </row>
    <row r="237" spans="15:18" x14ac:dyDescent="0.6">
      <c r="O237" s="8"/>
      <c r="P237" s="9">
        <f t="shared" si="59"/>
        <v>34868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34869</v>
      </c>
      <c r="Q238">
        <f t="shared" si="60"/>
        <v>14</v>
      </c>
      <c r="R238">
        <f t="shared" si="58"/>
        <v>0</v>
      </c>
    </row>
    <row r="239" spans="15:18" x14ac:dyDescent="0.6">
      <c r="O239" s="8"/>
      <c r="P239" s="9">
        <f t="shared" si="59"/>
        <v>34870</v>
      </c>
      <c r="Q239">
        <f t="shared" si="60"/>
        <v>22</v>
      </c>
      <c r="R239">
        <f t="shared" si="58"/>
        <v>0</v>
      </c>
    </row>
    <row r="240" spans="15:18" x14ac:dyDescent="0.6">
      <c r="O240" s="8"/>
      <c r="P240" s="9">
        <f t="shared" si="59"/>
        <v>34871</v>
      </c>
      <c r="Q240">
        <f t="shared" si="60"/>
        <v>11</v>
      </c>
      <c r="R240">
        <f t="shared" si="58"/>
        <v>0</v>
      </c>
    </row>
    <row r="241" spans="15:18" x14ac:dyDescent="0.6">
      <c r="O241" s="8"/>
      <c r="P241" s="9">
        <f t="shared" si="59"/>
        <v>34872</v>
      </c>
      <c r="Q241">
        <f t="shared" si="60"/>
        <v>6</v>
      </c>
      <c r="R241">
        <f t="shared" si="58"/>
        <v>0</v>
      </c>
    </row>
    <row r="242" spans="15:18" x14ac:dyDescent="0.6">
      <c r="O242" s="8"/>
      <c r="P242" s="9">
        <f t="shared" si="59"/>
        <v>34873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34874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34875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34876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34877</v>
      </c>
      <c r="Q246">
        <f t="shared" si="60"/>
        <v>15</v>
      </c>
      <c r="R246">
        <f t="shared" si="58"/>
        <v>0</v>
      </c>
    </row>
    <row r="247" spans="15:18" x14ac:dyDescent="0.6">
      <c r="O247" s="8"/>
      <c r="P247" s="9">
        <f t="shared" si="59"/>
        <v>34878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34879</v>
      </c>
      <c r="Q248">
        <f t="shared" si="60"/>
        <v>18</v>
      </c>
      <c r="R248">
        <f t="shared" si="58"/>
        <v>0</v>
      </c>
    </row>
    <row r="249" spans="15:18" x14ac:dyDescent="0.6">
      <c r="O249" s="8"/>
      <c r="P249" s="9">
        <f t="shared" si="59"/>
        <v>34880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34881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34882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34883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34884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34885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34886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34887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34888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34889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34890</v>
      </c>
      <c r="Q259">
        <f t="shared" si="61"/>
        <v>5</v>
      </c>
      <c r="R259">
        <f t="shared" si="58"/>
        <v>0</v>
      </c>
    </row>
    <row r="260" spans="15:18" x14ac:dyDescent="0.6">
      <c r="O260" s="8"/>
      <c r="P260" s="9">
        <f t="shared" si="59"/>
        <v>34891</v>
      </c>
      <c r="Q260">
        <f t="shared" si="61"/>
        <v>16</v>
      </c>
      <c r="R260">
        <f t="shared" si="58"/>
        <v>0</v>
      </c>
    </row>
    <row r="261" spans="15:18" x14ac:dyDescent="0.6">
      <c r="O261" s="8"/>
      <c r="P261" s="9">
        <f t="shared" si="59"/>
        <v>34892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34893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34894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34895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34896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34897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34898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34899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34900</v>
      </c>
      <c r="Q269">
        <f t="shared" si="61"/>
        <v>22</v>
      </c>
      <c r="R269">
        <f t="shared" si="62"/>
        <v>0</v>
      </c>
    </row>
    <row r="270" spans="15:18" x14ac:dyDescent="0.6">
      <c r="O270" s="8"/>
      <c r="P270" s="9">
        <f t="shared" si="63"/>
        <v>34901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34902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34903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34904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34905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34906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34907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34908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34909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34910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34911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34912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34913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34914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34915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34916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34917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34918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34919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34920</v>
      </c>
      <c r="Q289">
        <f t="shared" si="64"/>
        <v>2</v>
      </c>
      <c r="R289">
        <f t="shared" si="62"/>
        <v>0</v>
      </c>
    </row>
    <row r="290" spans="15:18" x14ac:dyDescent="0.6">
      <c r="O290" s="8"/>
      <c r="P290" s="9">
        <f t="shared" si="63"/>
        <v>34921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34922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34923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34924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34925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34926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34927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34928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34929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34930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34931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34932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34933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34934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34935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34936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34937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34938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34939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34940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34941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34942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34943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34944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34945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34946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34947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34948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34949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34950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34951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34952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34953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34954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34955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34956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34957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34958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34959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34960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34961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34962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34963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34964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34965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34966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34967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34968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34969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34970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34971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34972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34973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34974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34975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34976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34977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34978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34979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34980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34981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34982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34983</v>
      </c>
      <c r="Q352">
        <f t="shared" si="68"/>
        <v>8</v>
      </c>
      <c r="R352">
        <f t="shared" si="66"/>
        <v>0</v>
      </c>
    </row>
    <row r="353" spans="15:18" x14ac:dyDescent="0.6">
      <c r="O353" s="8"/>
      <c r="P353" s="9">
        <f t="shared" si="67"/>
        <v>34984</v>
      </c>
      <c r="Q353">
        <f t="shared" si="68"/>
        <v>1</v>
      </c>
      <c r="R353">
        <f t="shared" si="66"/>
        <v>0</v>
      </c>
    </row>
    <row r="354" spans="15:18" x14ac:dyDescent="0.6">
      <c r="O354" s="8"/>
      <c r="P354" s="9">
        <f t="shared" si="67"/>
        <v>34985</v>
      </c>
      <c r="Q354">
        <f t="shared" si="68"/>
        <v>9</v>
      </c>
      <c r="R354">
        <f t="shared" si="66"/>
        <v>0</v>
      </c>
    </row>
    <row r="355" spans="15:18" x14ac:dyDescent="0.6">
      <c r="O355" s="8"/>
      <c r="P355" s="9">
        <f t="shared" si="67"/>
        <v>34986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34987</v>
      </c>
      <c r="Q356">
        <f t="shared" si="68"/>
        <v>7</v>
      </c>
      <c r="R356">
        <f t="shared" si="66"/>
        <v>0</v>
      </c>
    </row>
    <row r="357" spans="15:18" x14ac:dyDescent="0.6">
      <c r="O357" s="8"/>
      <c r="P357" s="9">
        <f t="shared" si="67"/>
        <v>34988</v>
      </c>
      <c r="Q357">
        <f t="shared" si="68"/>
        <v>35</v>
      </c>
      <c r="R357">
        <f t="shared" si="66"/>
        <v>0</v>
      </c>
    </row>
    <row r="358" spans="15:18" x14ac:dyDescent="0.6">
      <c r="O358" s="8"/>
      <c r="P358" s="9">
        <f t="shared" si="67"/>
        <v>34989</v>
      </c>
      <c r="Q358">
        <f t="shared" si="68"/>
        <v>34</v>
      </c>
      <c r="R358">
        <f t="shared" si="66"/>
        <v>0</v>
      </c>
    </row>
    <row r="359" spans="15:18" x14ac:dyDescent="0.6">
      <c r="O359" s="8"/>
      <c r="P359" s="9">
        <f t="shared" si="67"/>
        <v>34990</v>
      </c>
      <c r="Q359">
        <f t="shared" si="68"/>
        <v>3</v>
      </c>
      <c r="R359">
        <f t="shared" si="66"/>
        <v>0</v>
      </c>
    </row>
    <row r="360" spans="15:18" x14ac:dyDescent="0.6">
      <c r="O360" s="8"/>
      <c r="P360" s="9">
        <f t="shared" si="67"/>
        <v>34991</v>
      </c>
      <c r="Q360">
        <f t="shared" si="68"/>
        <v>10</v>
      </c>
      <c r="R360">
        <f t="shared" si="66"/>
        <v>0</v>
      </c>
    </row>
    <row r="361" spans="15:18" x14ac:dyDescent="0.6">
      <c r="O361" s="8"/>
      <c r="P361" s="9">
        <f t="shared" si="67"/>
        <v>34992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34993</v>
      </c>
      <c r="Q362">
        <f t="shared" si="68"/>
        <v>34</v>
      </c>
      <c r="R362">
        <f t="shared" si="66"/>
        <v>0</v>
      </c>
    </row>
    <row r="363" spans="15:18" x14ac:dyDescent="0.6">
      <c r="O363" s="8"/>
      <c r="P363" s="9">
        <f t="shared" si="67"/>
        <v>34994</v>
      </c>
      <c r="Q363">
        <f t="shared" si="68"/>
        <v>9</v>
      </c>
      <c r="R363">
        <f t="shared" si="66"/>
        <v>0</v>
      </c>
    </row>
    <row r="364" spans="15:18" x14ac:dyDescent="0.6">
      <c r="O364" s="8"/>
      <c r="P364" s="9">
        <f t="shared" si="67"/>
        <v>34995</v>
      </c>
      <c r="Q364">
        <f t="shared" si="68"/>
        <v>11</v>
      </c>
      <c r="R364">
        <f t="shared" si="66"/>
        <v>0</v>
      </c>
    </row>
    <row r="365" spans="15:18" x14ac:dyDescent="0.6">
      <c r="O365" s="8"/>
      <c r="P365" s="9">
        <f t="shared" si="67"/>
        <v>34996</v>
      </c>
      <c r="Q365">
        <f t="shared" si="68"/>
        <v>6</v>
      </c>
      <c r="R365">
        <f t="shared" si="66"/>
        <v>0</v>
      </c>
    </row>
    <row r="366" spans="15:18" x14ac:dyDescent="0.6">
      <c r="O366" s="8"/>
      <c r="P366" s="9">
        <f t="shared" si="67"/>
        <v>34997</v>
      </c>
      <c r="Q366">
        <f t="shared" si="68"/>
        <v>10</v>
      </c>
      <c r="R366">
        <f t="shared" si="66"/>
        <v>0</v>
      </c>
    </row>
    <row r="367" spans="15:18" x14ac:dyDescent="0.6">
      <c r="O367" s="8"/>
      <c r="P367" s="9">
        <f t="shared" si="67"/>
        <v>34998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34999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35000</v>
      </c>
      <c r="Q369">
        <f t="shared" si="68"/>
        <v>6</v>
      </c>
      <c r="R369">
        <f t="shared" si="66"/>
        <v>0</v>
      </c>
    </row>
    <row r="370" spans="15:18" x14ac:dyDescent="0.6">
      <c r="O370" s="8"/>
      <c r="P370" s="9">
        <f t="shared" si="67"/>
        <v>35001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35002</v>
      </c>
      <c r="Q371">
        <f t="shared" si="68"/>
        <v>5</v>
      </c>
      <c r="R371">
        <f t="shared" si="66"/>
        <v>0</v>
      </c>
    </row>
    <row r="372" spans="15:18" x14ac:dyDescent="0.6">
      <c r="O372" s="8"/>
      <c r="P372" s="9">
        <f t="shared" si="67"/>
        <v>35003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35004</v>
      </c>
      <c r="Q373">
        <f t="shared" ref="Q373:Q403" si="69">IF(L20="-","-",L20)</f>
        <v>3</v>
      </c>
      <c r="R373">
        <f t="shared" si="66"/>
        <v>0</v>
      </c>
    </row>
    <row r="374" spans="15:18" x14ac:dyDescent="0.6">
      <c r="O374" s="8"/>
      <c r="P374" s="9">
        <f t="shared" si="67"/>
        <v>35005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35006</v>
      </c>
      <c r="Q375">
        <f t="shared" si="69"/>
        <v>1</v>
      </c>
      <c r="R375">
        <f t="shared" si="66"/>
        <v>0</v>
      </c>
    </row>
    <row r="376" spans="15:18" x14ac:dyDescent="0.6">
      <c r="O376" s="8"/>
      <c r="P376" s="9">
        <f t="shared" si="67"/>
        <v>35007</v>
      </c>
      <c r="Q376">
        <f t="shared" si="69"/>
        <v>3</v>
      </c>
      <c r="R376">
        <f t="shared" si="66"/>
        <v>0</v>
      </c>
    </row>
    <row r="377" spans="15:18" x14ac:dyDescent="0.6">
      <c r="O377" s="8"/>
      <c r="P377" s="9">
        <f t="shared" si="67"/>
        <v>35008</v>
      </c>
      <c r="Q377">
        <f t="shared" si="69"/>
        <v>5</v>
      </c>
      <c r="R377">
        <f t="shared" si="66"/>
        <v>0</v>
      </c>
    </row>
    <row r="378" spans="15:18" x14ac:dyDescent="0.6">
      <c r="O378" s="8"/>
      <c r="P378" s="9">
        <f t="shared" si="67"/>
        <v>35009</v>
      </c>
      <c r="Q378">
        <f t="shared" si="69"/>
        <v>2</v>
      </c>
      <c r="R378">
        <f t="shared" si="66"/>
        <v>0</v>
      </c>
    </row>
    <row r="379" spans="15:18" x14ac:dyDescent="0.6">
      <c r="O379" s="8"/>
      <c r="P379" s="9">
        <f t="shared" si="67"/>
        <v>35010</v>
      </c>
      <c r="Q379">
        <f t="shared" si="69"/>
        <v>14</v>
      </c>
      <c r="R379">
        <f t="shared" si="66"/>
        <v>0</v>
      </c>
    </row>
    <row r="380" spans="15:18" x14ac:dyDescent="0.6">
      <c r="O380" s="8"/>
      <c r="P380" s="9">
        <f t="shared" si="67"/>
        <v>35011</v>
      </c>
      <c r="Q380">
        <f t="shared" si="69"/>
        <v>19</v>
      </c>
      <c r="R380">
        <f t="shared" si="66"/>
        <v>0</v>
      </c>
    </row>
    <row r="381" spans="15:18" x14ac:dyDescent="0.6">
      <c r="O381" s="8"/>
      <c r="P381" s="9">
        <f t="shared" si="67"/>
        <v>35012</v>
      </c>
      <c r="Q381">
        <f t="shared" si="69"/>
        <v>11</v>
      </c>
      <c r="R381">
        <f t="shared" si="66"/>
        <v>0</v>
      </c>
    </row>
    <row r="382" spans="15:18" x14ac:dyDescent="0.6">
      <c r="O382" s="8"/>
      <c r="P382" s="9">
        <f t="shared" si="67"/>
        <v>35013</v>
      </c>
      <c r="Q382">
        <f t="shared" si="69"/>
        <v>1</v>
      </c>
      <c r="R382">
        <f t="shared" si="66"/>
        <v>0</v>
      </c>
    </row>
    <row r="383" spans="15:18" x14ac:dyDescent="0.6">
      <c r="O383" s="8"/>
      <c r="P383" s="9">
        <f t="shared" si="67"/>
        <v>35014</v>
      </c>
      <c r="Q383">
        <f t="shared" si="69"/>
        <v>10</v>
      </c>
      <c r="R383">
        <f t="shared" si="66"/>
        <v>0</v>
      </c>
    </row>
    <row r="384" spans="15:18" x14ac:dyDescent="0.6">
      <c r="O384" s="8"/>
      <c r="P384" s="9">
        <f t="shared" si="67"/>
        <v>35015</v>
      </c>
      <c r="Q384">
        <f t="shared" si="69"/>
        <v>35</v>
      </c>
      <c r="R384">
        <f t="shared" si="66"/>
        <v>0</v>
      </c>
    </row>
    <row r="385" spans="15:18" x14ac:dyDescent="0.6">
      <c r="O385" s="8"/>
      <c r="P385" s="9">
        <f t="shared" si="67"/>
        <v>35016</v>
      </c>
      <c r="Q385">
        <f t="shared" si="69"/>
        <v>30</v>
      </c>
      <c r="R385">
        <f t="shared" si="66"/>
        <v>0</v>
      </c>
    </row>
    <row r="386" spans="15:18" x14ac:dyDescent="0.6">
      <c r="O386" s="8"/>
      <c r="P386" s="9">
        <f t="shared" si="67"/>
        <v>35017</v>
      </c>
      <c r="Q386">
        <f t="shared" si="69"/>
        <v>19</v>
      </c>
      <c r="R386">
        <f t="shared" si="66"/>
        <v>0</v>
      </c>
    </row>
    <row r="387" spans="15:18" x14ac:dyDescent="0.6">
      <c r="O387" s="8"/>
      <c r="P387" s="9">
        <f t="shared" si="67"/>
        <v>35018</v>
      </c>
      <c r="Q387">
        <f t="shared" si="69"/>
        <v>8</v>
      </c>
      <c r="R387">
        <f t="shared" si="66"/>
        <v>0</v>
      </c>
    </row>
    <row r="388" spans="15:18" x14ac:dyDescent="0.6">
      <c r="O388" s="8"/>
      <c r="P388" s="9">
        <f t="shared" si="67"/>
        <v>35019</v>
      </c>
      <c r="Q388">
        <f t="shared" si="69"/>
        <v>79</v>
      </c>
      <c r="R388">
        <f t="shared" si="66"/>
        <v>0</v>
      </c>
    </row>
    <row r="389" spans="15:18" x14ac:dyDescent="0.6">
      <c r="P389" s="9">
        <f t="shared" si="67"/>
        <v>35020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35021</v>
      </c>
      <c r="Q390">
        <f t="shared" si="69"/>
        <v>76</v>
      </c>
      <c r="R390">
        <f t="shared" si="70"/>
        <v>0</v>
      </c>
    </row>
    <row r="391" spans="15:18" x14ac:dyDescent="0.6">
      <c r="P391" s="9">
        <f t="shared" si="71"/>
        <v>35022</v>
      </c>
      <c r="Q391">
        <f t="shared" si="69"/>
        <v>6</v>
      </c>
      <c r="R391">
        <f t="shared" si="70"/>
        <v>0</v>
      </c>
    </row>
    <row r="392" spans="15:18" x14ac:dyDescent="0.6">
      <c r="P392" s="9">
        <f t="shared" si="71"/>
        <v>35023</v>
      </c>
      <c r="Q392">
        <f t="shared" si="69"/>
        <v>17</v>
      </c>
      <c r="R392">
        <f t="shared" si="70"/>
        <v>0</v>
      </c>
    </row>
    <row r="393" spans="15:18" x14ac:dyDescent="0.6">
      <c r="P393" s="9">
        <f t="shared" si="71"/>
        <v>35024</v>
      </c>
      <c r="Q393">
        <f t="shared" si="69"/>
        <v>80</v>
      </c>
      <c r="R393">
        <f t="shared" si="70"/>
        <v>0</v>
      </c>
    </row>
    <row r="394" spans="15:18" x14ac:dyDescent="0.6">
      <c r="P394" s="9">
        <f t="shared" si="71"/>
        <v>35025</v>
      </c>
      <c r="Q394">
        <f t="shared" si="69"/>
        <v>17</v>
      </c>
      <c r="R394">
        <f t="shared" si="70"/>
        <v>0</v>
      </c>
    </row>
    <row r="395" spans="15:18" x14ac:dyDescent="0.6">
      <c r="P395" s="9">
        <f t="shared" si="71"/>
        <v>35026</v>
      </c>
      <c r="Q395">
        <f t="shared" si="69"/>
        <v>4</v>
      </c>
      <c r="R395">
        <f t="shared" si="70"/>
        <v>0</v>
      </c>
    </row>
    <row r="396" spans="15:18" x14ac:dyDescent="0.6">
      <c r="P396" s="9">
        <f t="shared" si="71"/>
        <v>35027</v>
      </c>
      <c r="Q396">
        <f t="shared" si="69"/>
        <v>76</v>
      </c>
      <c r="R396">
        <f t="shared" si="70"/>
        <v>0</v>
      </c>
    </row>
    <row r="397" spans="15:18" x14ac:dyDescent="0.6">
      <c r="P397" s="9">
        <f t="shared" si="71"/>
        <v>35028</v>
      </c>
      <c r="Q397">
        <f t="shared" si="69"/>
        <v>9</v>
      </c>
      <c r="R397">
        <f t="shared" si="70"/>
        <v>0</v>
      </c>
    </row>
    <row r="398" spans="15:18" x14ac:dyDescent="0.6">
      <c r="P398" s="9">
        <f t="shared" si="71"/>
        <v>35029</v>
      </c>
      <c r="Q398">
        <f t="shared" si="69"/>
        <v>68</v>
      </c>
      <c r="R398">
        <f t="shared" si="70"/>
        <v>0</v>
      </c>
    </row>
    <row r="399" spans="15:18" x14ac:dyDescent="0.6">
      <c r="P399" s="9">
        <f t="shared" si="71"/>
        <v>35030</v>
      </c>
      <c r="Q399">
        <f t="shared" si="69"/>
        <v>7</v>
      </c>
      <c r="R399">
        <f t="shared" si="70"/>
        <v>0</v>
      </c>
    </row>
    <row r="400" spans="15:18" x14ac:dyDescent="0.6">
      <c r="P400" s="9">
        <f t="shared" si="71"/>
        <v>35031</v>
      </c>
      <c r="Q400">
        <f t="shared" si="69"/>
        <v>2</v>
      </c>
      <c r="R400">
        <f t="shared" si="70"/>
        <v>0</v>
      </c>
    </row>
    <row r="401" spans="16:18" x14ac:dyDescent="0.6">
      <c r="P401" s="9">
        <f t="shared" si="71"/>
        <v>35032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35033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35034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35035</v>
      </c>
      <c r="Q404">
        <f t="shared" ref="Q404:Q433" si="72">IF(M21="-","-",M21)</f>
        <v>8</v>
      </c>
      <c r="R404">
        <f t="shared" si="70"/>
        <v>0</v>
      </c>
    </row>
    <row r="405" spans="16:18" x14ac:dyDescent="0.6">
      <c r="P405" s="9">
        <f t="shared" si="71"/>
        <v>35036</v>
      </c>
      <c r="Q405">
        <f t="shared" si="72"/>
        <v>17</v>
      </c>
      <c r="R405">
        <f t="shared" si="70"/>
        <v>0</v>
      </c>
    </row>
    <row r="406" spans="16:18" x14ac:dyDescent="0.6">
      <c r="P406" s="9">
        <f t="shared" si="71"/>
        <v>35037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35038</v>
      </c>
      <c r="Q407">
        <f t="shared" si="72"/>
        <v>13</v>
      </c>
      <c r="R407">
        <f t="shared" si="70"/>
        <v>0</v>
      </c>
    </row>
    <row r="408" spans="16:18" x14ac:dyDescent="0.6">
      <c r="P408" s="9">
        <f t="shared" si="71"/>
        <v>35039</v>
      </c>
      <c r="Q408">
        <f t="shared" si="72"/>
        <v>10</v>
      </c>
      <c r="R408">
        <f t="shared" si="70"/>
        <v>0</v>
      </c>
    </row>
    <row r="409" spans="16:18" x14ac:dyDescent="0.6">
      <c r="P409" s="9">
        <f t="shared" si="71"/>
        <v>35040</v>
      </c>
      <c r="Q409">
        <f t="shared" si="72"/>
        <v>7</v>
      </c>
      <c r="R409">
        <f t="shared" si="70"/>
        <v>0</v>
      </c>
    </row>
    <row r="410" spans="16:18" x14ac:dyDescent="0.6">
      <c r="P410" s="9">
        <f t="shared" si="71"/>
        <v>35041</v>
      </c>
      <c r="Q410">
        <f t="shared" si="72"/>
        <v>0</v>
      </c>
      <c r="R410">
        <f t="shared" si="70"/>
        <v>0</v>
      </c>
    </row>
    <row r="411" spans="16:18" x14ac:dyDescent="0.6">
      <c r="P411" s="9">
        <f t="shared" si="71"/>
        <v>35042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35043</v>
      </c>
      <c r="Q412">
        <f t="shared" si="72"/>
        <v>11</v>
      </c>
      <c r="R412">
        <f t="shared" si="70"/>
        <v>0</v>
      </c>
    </row>
    <row r="413" spans="16:18" x14ac:dyDescent="0.6">
      <c r="P413" s="9">
        <f t="shared" si="71"/>
        <v>35044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35045</v>
      </c>
      <c r="Q414">
        <f t="shared" si="72"/>
        <v>11</v>
      </c>
      <c r="R414">
        <f t="shared" si="70"/>
        <v>0</v>
      </c>
    </row>
    <row r="415" spans="16:18" x14ac:dyDescent="0.6">
      <c r="P415" s="9">
        <f t="shared" si="71"/>
        <v>35046</v>
      </c>
      <c r="Q415">
        <f t="shared" si="72"/>
        <v>43</v>
      </c>
      <c r="R415">
        <f t="shared" si="70"/>
        <v>0</v>
      </c>
    </row>
    <row r="416" spans="16:18" x14ac:dyDescent="0.6">
      <c r="P416" s="9">
        <f t="shared" si="71"/>
        <v>35047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35048</v>
      </c>
      <c r="Q417">
        <f t="shared" si="72"/>
        <v>20</v>
      </c>
      <c r="R417">
        <f t="shared" si="70"/>
        <v>0</v>
      </c>
    </row>
    <row r="418" spans="16:18" x14ac:dyDescent="0.6">
      <c r="P418" s="9">
        <f t="shared" si="71"/>
        <v>35049</v>
      </c>
      <c r="Q418">
        <f t="shared" si="72"/>
        <v>14</v>
      </c>
      <c r="R418">
        <f t="shared" si="70"/>
        <v>0</v>
      </c>
    </row>
    <row r="419" spans="16:18" x14ac:dyDescent="0.6">
      <c r="P419" s="9">
        <f t="shared" si="71"/>
        <v>35050</v>
      </c>
      <c r="Q419">
        <f t="shared" si="72"/>
        <v>10</v>
      </c>
      <c r="R419">
        <f t="shared" si="70"/>
        <v>0</v>
      </c>
    </row>
    <row r="420" spans="16:18" x14ac:dyDescent="0.6">
      <c r="P420" s="9">
        <f t="shared" si="71"/>
        <v>35051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35052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35053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35054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35055</v>
      </c>
      <c r="Q424">
        <f t="shared" si="72"/>
        <v>35</v>
      </c>
      <c r="R424">
        <f t="shared" si="70"/>
        <v>0</v>
      </c>
    </row>
    <row r="425" spans="16:18" x14ac:dyDescent="0.6">
      <c r="P425" s="9">
        <f t="shared" si="71"/>
        <v>35056</v>
      </c>
      <c r="Q425">
        <f t="shared" si="72"/>
        <v>21</v>
      </c>
      <c r="R425">
        <f t="shared" si="70"/>
        <v>0</v>
      </c>
    </row>
    <row r="426" spans="16:18" x14ac:dyDescent="0.6">
      <c r="P426" s="9">
        <f t="shared" si="71"/>
        <v>35057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35058</v>
      </c>
      <c r="Q427">
        <f t="shared" si="72"/>
        <v>28</v>
      </c>
      <c r="R427">
        <f t="shared" si="70"/>
        <v>0</v>
      </c>
    </row>
    <row r="428" spans="16:18" x14ac:dyDescent="0.6">
      <c r="P428" s="9">
        <f t="shared" si="71"/>
        <v>35059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35060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35061</v>
      </c>
      <c r="Q430">
        <f t="shared" si="72"/>
        <v>8</v>
      </c>
      <c r="R430">
        <f t="shared" si="70"/>
        <v>0</v>
      </c>
    </row>
    <row r="431" spans="16:18" x14ac:dyDescent="0.6">
      <c r="P431" s="9">
        <f t="shared" si="71"/>
        <v>35062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35063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35064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S434"/>
  <sheetViews>
    <sheetView topLeftCell="A33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1996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'1995'!M49</f>
        <v>0</v>
      </c>
      <c r="AH5" s="19"/>
      <c r="AI5">
        <f>AG36</f>
        <v>0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21</v>
      </c>
      <c r="BB5" s="19"/>
      <c r="BC5">
        <f>BA35</f>
        <v>5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'1995'!M50</f>
        <v>0</v>
      </c>
      <c r="AH6" s="19"/>
      <c r="AI6">
        <f>AG37</f>
        <v>16</v>
      </c>
      <c r="AJ6" s="19"/>
      <c r="AK6">
        <f>AI34</f>
        <v>15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3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0</v>
      </c>
      <c r="AH7" s="19">
        <f>AG5+AG6+AG7</f>
        <v>0</v>
      </c>
      <c r="AI7">
        <f>C20</f>
        <v>22</v>
      </c>
      <c r="AJ7" s="19">
        <f>AI5+AI6+AI7</f>
        <v>38</v>
      </c>
      <c r="AK7">
        <f>D20</f>
        <v>7</v>
      </c>
      <c r="AL7" s="19">
        <f>AK5+AK6+AK7</f>
        <v>22</v>
      </c>
      <c r="AM7">
        <f>E20</f>
        <v>14</v>
      </c>
      <c r="AN7" s="19">
        <f>AM5+AM6+AM7</f>
        <v>14</v>
      </c>
      <c r="AO7">
        <f>F20</f>
        <v>0</v>
      </c>
      <c r="AP7" s="19">
        <f>AO5+AO6+AO7</f>
        <v>0</v>
      </c>
      <c r="AQ7">
        <f>G20</f>
        <v>0</v>
      </c>
      <c r="AR7" s="19">
        <f>AQ5+AQ6+AQ7</f>
        <v>0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0</v>
      </c>
      <c r="AX7" s="19">
        <f>AW5+AW6+AW7</f>
        <v>0</v>
      </c>
      <c r="AY7">
        <f>K20</f>
        <v>0</v>
      </c>
      <c r="AZ7" s="19">
        <f>AY5+AY6+AY7</f>
        <v>0</v>
      </c>
      <c r="BA7">
        <f>L20</f>
        <v>7</v>
      </c>
      <c r="BB7" s="19">
        <f>BA5+BA6+BA7</f>
        <v>31</v>
      </c>
      <c r="BC7">
        <f>M20</f>
        <v>8</v>
      </c>
      <c r="BD7" s="19">
        <f>BC5+BC6+BC7</f>
        <v>13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0</v>
      </c>
      <c r="AH8" s="19">
        <f t="shared" ref="AH8:AH37" si="1">AG6+AG7+AG8</f>
        <v>0</v>
      </c>
      <c r="AI8">
        <f t="shared" ref="AI8:AI35" si="2">C21</f>
        <v>8</v>
      </c>
      <c r="AJ8" s="19">
        <f t="shared" ref="AJ8:AJ35" si="3">AI6+AI7+AI8</f>
        <v>46</v>
      </c>
      <c r="AK8">
        <f t="shared" ref="AK8:AK37" si="4">D21</f>
        <v>4</v>
      </c>
      <c r="AL8" s="19">
        <f t="shared" ref="AL8:AL37" si="5">AK6+AK7+AK8</f>
        <v>26</v>
      </c>
      <c r="AM8">
        <f t="shared" ref="AM8:AM36" si="6">E21</f>
        <v>0</v>
      </c>
      <c r="AN8" s="19">
        <f t="shared" ref="AN8:AN36" si="7">AM6+AM7+AM8</f>
        <v>14</v>
      </c>
      <c r="AO8">
        <f t="shared" ref="AO8:AO37" si="8">F21</f>
        <v>0</v>
      </c>
      <c r="AP8" s="19">
        <f t="shared" ref="AP8:AP37" si="9">AO6+AO7+AO8</f>
        <v>0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0</v>
      </c>
      <c r="AY8">
        <f t="shared" ref="AY8:AY37" si="18">K21</f>
        <v>24</v>
      </c>
      <c r="AZ8" s="19">
        <f t="shared" ref="AZ8:AZ37" si="19">AY6+AY7+AY8</f>
        <v>24</v>
      </c>
      <c r="BA8">
        <f t="shared" ref="BA8:BA36" si="20">L21</f>
        <v>0</v>
      </c>
      <c r="BB8" s="19">
        <f t="shared" ref="BB8:BB36" si="21">BA6+BA7+BA8</f>
        <v>10</v>
      </c>
      <c r="BC8">
        <f t="shared" ref="BC8:BC37" si="22">M21</f>
        <v>46</v>
      </c>
      <c r="BD8" s="19">
        <f t="shared" ref="BD8:BD37" si="23">BC6+BC7+BC8</f>
        <v>54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0</v>
      </c>
      <c r="AH9" s="19">
        <f t="shared" si="1"/>
        <v>0</v>
      </c>
      <c r="AI9">
        <f t="shared" si="2"/>
        <v>0</v>
      </c>
      <c r="AJ9" s="19">
        <f t="shared" si="3"/>
        <v>30</v>
      </c>
      <c r="AK9">
        <f t="shared" si="4"/>
        <v>0</v>
      </c>
      <c r="AL9" s="19">
        <f t="shared" si="5"/>
        <v>11</v>
      </c>
      <c r="AM9">
        <f t="shared" si="6"/>
        <v>12</v>
      </c>
      <c r="AN9" s="19">
        <f t="shared" si="7"/>
        <v>26</v>
      </c>
      <c r="AO9">
        <f t="shared" si="8"/>
        <v>5</v>
      </c>
      <c r="AP9" s="19">
        <f t="shared" si="9"/>
        <v>5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30</v>
      </c>
      <c r="AZ9" s="19">
        <f t="shared" si="19"/>
        <v>54</v>
      </c>
      <c r="BA9">
        <f t="shared" si="20"/>
        <v>4</v>
      </c>
      <c r="BB9" s="19">
        <f t="shared" si="21"/>
        <v>11</v>
      </c>
      <c r="BC9">
        <f t="shared" si="22"/>
        <v>9</v>
      </c>
      <c r="BD9" s="19">
        <f t="shared" si="23"/>
        <v>63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24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18</v>
      </c>
      <c r="AH10" s="19">
        <f t="shared" si="1"/>
        <v>18</v>
      </c>
      <c r="AI10">
        <f t="shared" si="2"/>
        <v>0</v>
      </c>
      <c r="AJ10" s="19">
        <f t="shared" si="3"/>
        <v>8</v>
      </c>
      <c r="AK10">
        <f t="shared" si="4"/>
        <v>0</v>
      </c>
      <c r="AL10" s="19">
        <f t="shared" si="5"/>
        <v>4</v>
      </c>
      <c r="AM10">
        <f t="shared" si="6"/>
        <v>0</v>
      </c>
      <c r="AN10" s="19">
        <f t="shared" si="7"/>
        <v>12</v>
      </c>
      <c r="AO10">
        <f t="shared" si="8"/>
        <v>0</v>
      </c>
      <c r="AP10" s="19">
        <f t="shared" si="9"/>
        <v>5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53</v>
      </c>
      <c r="AZ10" s="19">
        <f t="shared" si="19"/>
        <v>107</v>
      </c>
      <c r="BA10">
        <f t="shared" si="20"/>
        <v>24</v>
      </c>
      <c r="BB10" s="19">
        <f t="shared" si="21"/>
        <v>28</v>
      </c>
      <c r="BC10">
        <f t="shared" si="22"/>
        <v>2</v>
      </c>
      <c r="BD10" s="19">
        <f t="shared" si="23"/>
        <v>57</v>
      </c>
    </row>
    <row r="11" spans="1:71" ht="13.25" x14ac:dyDescent="0.65">
      <c r="A11" s="26" t="s">
        <v>6</v>
      </c>
      <c r="B11" s="26">
        <v>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18</v>
      </c>
      <c r="AH11" s="19">
        <f t="shared" si="1"/>
        <v>36</v>
      </c>
      <c r="AI11">
        <f t="shared" si="2"/>
        <v>7</v>
      </c>
      <c r="AJ11" s="19">
        <f t="shared" si="3"/>
        <v>7</v>
      </c>
      <c r="AK11">
        <f t="shared" si="4"/>
        <v>0</v>
      </c>
      <c r="AL11" s="19">
        <f t="shared" si="5"/>
        <v>0</v>
      </c>
      <c r="AM11">
        <f t="shared" si="6"/>
        <v>8</v>
      </c>
      <c r="AN11" s="19">
        <f t="shared" si="7"/>
        <v>20</v>
      </c>
      <c r="AO11">
        <f t="shared" si="8"/>
        <v>0</v>
      </c>
      <c r="AP11" s="19">
        <f t="shared" si="9"/>
        <v>5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83</v>
      </c>
      <c r="BA11">
        <f t="shared" si="20"/>
        <v>42</v>
      </c>
      <c r="BB11" s="19">
        <f t="shared" si="21"/>
        <v>70</v>
      </c>
      <c r="BC11">
        <f t="shared" si="22"/>
        <v>37</v>
      </c>
      <c r="BD11" s="19">
        <f t="shared" si="23"/>
        <v>48</v>
      </c>
    </row>
    <row r="12" spans="1:71" ht="13.25" x14ac:dyDescent="0.65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36</v>
      </c>
      <c r="AI12">
        <f t="shared" si="2"/>
        <v>25</v>
      </c>
      <c r="AJ12" s="19">
        <f t="shared" si="3"/>
        <v>32</v>
      </c>
      <c r="AK12">
        <f t="shared" si="4"/>
        <v>0</v>
      </c>
      <c r="AL12" s="19">
        <f t="shared" si="5"/>
        <v>0</v>
      </c>
      <c r="AM12">
        <f t="shared" si="6"/>
        <v>12</v>
      </c>
      <c r="AN12" s="19">
        <f t="shared" si="7"/>
        <v>20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22</v>
      </c>
      <c r="AZ12" s="19">
        <f t="shared" si="19"/>
        <v>75</v>
      </c>
      <c r="BA12">
        <f t="shared" si="20"/>
        <v>26</v>
      </c>
      <c r="BB12" s="19">
        <f t="shared" si="21"/>
        <v>92</v>
      </c>
      <c r="BC12">
        <f t="shared" si="22"/>
        <v>30</v>
      </c>
      <c r="BD12" s="19">
        <f t="shared" si="23"/>
        <v>69</v>
      </c>
    </row>
    <row r="13" spans="1:71" ht="13.25" x14ac:dyDescent="0.65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18</v>
      </c>
      <c r="AI13">
        <f t="shared" si="2"/>
        <v>20</v>
      </c>
      <c r="AJ13" s="19">
        <f t="shared" si="3"/>
        <v>52</v>
      </c>
      <c r="AK13">
        <f t="shared" si="4"/>
        <v>0</v>
      </c>
      <c r="AL13" s="19">
        <f t="shared" si="5"/>
        <v>0</v>
      </c>
      <c r="AM13">
        <f t="shared" si="6"/>
        <v>0</v>
      </c>
      <c r="AN13" s="19">
        <f t="shared" si="7"/>
        <v>20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17</v>
      </c>
      <c r="AZ13" s="19">
        <f t="shared" si="19"/>
        <v>39</v>
      </c>
      <c r="BA13">
        <f t="shared" si="20"/>
        <v>14</v>
      </c>
      <c r="BB13" s="19">
        <f t="shared" si="21"/>
        <v>82</v>
      </c>
      <c r="BC13">
        <f t="shared" si="22"/>
        <v>12</v>
      </c>
      <c r="BD13" s="19">
        <f t="shared" si="23"/>
        <v>79</v>
      </c>
      <c r="BF13" t="s">
        <v>14</v>
      </c>
      <c r="BG13" s="19">
        <f>B16</f>
        <v>1996</v>
      </c>
    </row>
    <row r="14" spans="1:71" ht="13.25" x14ac:dyDescent="0.65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5</v>
      </c>
      <c r="AH14" s="19">
        <f t="shared" si="1"/>
        <v>5</v>
      </c>
      <c r="AI14">
        <f t="shared" si="2"/>
        <v>0</v>
      </c>
      <c r="AJ14" s="19">
        <f t="shared" si="3"/>
        <v>45</v>
      </c>
      <c r="AK14">
        <f t="shared" si="4"/>
        <v>19</v>
      </c>
      <c r="AL14" s="19">
        <f t="shared" si="5"/>
        <v>19</v>
      </c>
      <c r="AM14">
        <f t="shared" si="6"/>
        <v>4</v>
      </c>
      <c r="AN14" s="19">
        <f t="shared" si="7"/>
        <v>16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16</v>
      </c>
      <c r="AZ14" s="19">
        <f t="shared" si="19"/>
        <v>55</v>
      </c>
      <c r="BA14">
        <f t="shared" si="20"/>
        <v>0</v>
      </c>
      <c r="BB14" s="19">
        <f t="shared" si="21"/>
        <v>40</v>
      </c>
      <c r="BC14">
        <f t="shared" si="22"/>
        <v>9</v>
      </c>
      <c r="BD14" s="19">
        <f t="shared" si="23"/>
        <v>51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26</v>
      </c>
      <c r="AH15" s="19">
        <f t="shared" si="1"/>
        <v>31</v>
      </c>
      <c r="AI15">
        <f t="shared" si="2"/>
        <v>21</v>
      </c>
      <c r="AJ15" s="19">
        <f t="shared" si="3"/>
        <v>41</v>
      </c>
      <c r="AK15">
        <f t="shared" si="4"/>
        <v>24</v>
      </c>
      <c r="AL15" s="19">
        <f t="shared" si="5"/>
        <v>43</v>
      </c>
      <c r="AM15">
        <f t="shared" si="6"/>
        <v>0</v>
      </c>
      <c r="AN15" s="19">
        <f t="shared" si="7"/>
        <v>4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77</v>
      </c>
      <c r="AZ15" s="19">
        <f t="shared" si="19"/>
        <v>110</v>
      </c>
      <c r="BA15">
        <f t="shared" si="20"/>
        <v>93</v>
      </c>
      <c r="BB15" s="19">
        <f t="shared" si="21"/>
        <v>107</v>
      </c>
      <c r="BC15">
        <f t="shared" si="22"/>
        <v>33</v>
      </c>
      <c r="BD15" s="19">
        <f t="shared" si="23"/>
        <v>54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1996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31</v>
      </c>
      <c r="AI16">
        <f t="shared" si="2"/>
        <v>0</v>
      </c>
      <c r="AJ16" s="19">
        <f t="shared" si="3"/>
        <v>21</v>
      </c>
      <c r="AK16">
        <f t="shared" si="4"/>
        <v>21</v>
      </c>
      <c r="AL16" s="19">
        <f t="shared" si="5"/>
        <v>64</v>
      </c>
      <c r="AM16">
        <f t="shared" si="6"/>
        <v>44</v>
      </c>
      <c r="AN16" s="19">
        <f t="shared" si="7"/>
        <v>48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3</v>
      </c>
      <c r="AV16" s="19">
        <f t="shared" si="15"/>
        <v>3</v>
      </c>
      <c r="AW16">
        <f t="shared" si="16"/>
        <v>24</v>
      </c>
      <c r="AX16" s="19">
        <f t="shared" si="17"/>
        <v>24</v>
      </c>
      <c r="AY16">
        <f t="shared" si="18"/>
        <v>24</v>
      </c>
      <c r="AZ16" s="19">
        <f t="shared" si="19"/>
        <v>117</v>
      </c>
      <c r="BA16">
        <f t="shared" si="20"/>
        <v>21</v>
      </c>
      <c r="BB16" s="19">
        <f t="shared" si="21"/>
        <v>114</v>
      </c>
      <c r="BC16">
        <f t="shared" si="22"/>
        <v>0</v>
      </c>
      <c r="BD16" s="19">
        <f t="shared" si="23"/>
        <v>42</v>
      </c>
      <c r="BF16" s="130">
        <v>1</v>
      </c>
      <c r="BG16">
        <f>AH7</f>
        <v>0</v>
      </c>
      <c r="BH16">
        <f>AJ7</f>
        <v>38</v>
      </c>
      <c r="BI16">
        <f>AL7</f>
        <v>22</v>
      </c>
      <c r="BJ16">
        <f>AN7</f>
        <v>14</v>
      </c>
      <c r="BK16">
        <f>AP7</f>
        <v>0</v>
      </c>
      <c r="BL16">
        <f>AR7</f>
        <v>0</v>
      </c>
      <c r="BM16">
        <f>AT7</f>
        <v>0</v>
      </c>
      <c r="BN16">
        <f>AV7</f>
        <v>0</v>
      </c>
      <c r="BO16">
        <f>AX7</f>
        <v>0</v>
      </c>
      <c r="BP16">
        <f>AZ7</f>
        <v>0</v>
      </c>
      <c r="BQ16">
        <f>BB7</f>
        <v>31</v>
      </c>
      <c r="BR16">
        <f>BD7</f>
        <v>13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26</v>
      </c>
      <c r="AI17">
        <f t="shared" si="2"/>
        <v>27</v>
      </c>
      <c r="AJ17" s="19">
        <f t="shared" si="3"/>
        <v>48</v>
      </c>
      <c r="AK17">
        <f t="shared" si="4"/>
        <v>34</v>
      </c>
      <c r="AL17" s="19">
        <f t="shared" si="5"/>
        <v>79</v>
      </c>
      <c r="AM17">
        <f t="shared" si="6"/>
        <v>0</v>
      </c>
      <c r="AN17" s="19">
        <f t="shared" si="7"/>
        <v>44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3</v>
      </c>
      <c r="AW17">
        <f t="shared" si="16"/>
        <v>0</v>
      </c>
      <c r="AX17" s="19">
        <f t="shared" si="17"/>
        <v>24</v>
      </c>
      <c r="AY17">
        <f t="shared" si="18"/>
        <v>0</v>
      </c>
      <c r="AZ17" s="19">
        <f t="shared" si="19"/>
        <v>101</v>
      </c>
      <c r="BA17">
        <f t="shared" si="20"/>
        <v>4</v>
      </c>
      <c r="BB17" s="19">
        <f t="shared" si="21"/>
        <v>118</v>
      </c>
      <c r="BC17">
        <f t="shared" si="22"/>
        <v>0</v>
      </c>
      <c r="BD17" s="19">
        <f t="shared" si="23"/>
        <v>33</v>
      </c>
      <c r="BF17" s="130">
        <v>2</v>
      </c>
      <c r="BG17">
        <f t="shared" ref="BG17:BG46" si="24">AH8</f>
        <v>0</v>
      </c>
      <c r="BH17">
        <f t="shared" ref="BH17:BH44" si="25">AJ8</f>
        <v>46</v>
      </c>
      <c r="BI17">
        <f t="shared" ref="BI17:BI46" si="26">AL8</f>
        <v>26</v>
      </c>
      <c r="BJ17">
        <f t="shared" ref="BJ17:BJ45" si="27">AN8</f>
        <v>14</v>
      </c>
      <c r="BK17">
        <f t="shared" ref="BK17:BK46" si="28">AP8</f>
        <v>0</v>
      </c>
      <c r="BL17">
        <f t="shared" ref="BL17:BL45" si="29">AR8</f>
        <v>0</v>
      </c>
      <c r="BM17">
        <f t="shared" ref="BM17:BM46" si="30">AT8</f>
        <v>0</v>
      </c>
      <c r="BN17">
        <f t="shared" ref="BN17:BN46" si="31">AV8</f>
        <v>0</v>
      </c>
      <c r="BO17">
        <f t="shared" ref="BO17:BO45" si="32">AX8</f>
        <v>0</v>
      </c>
      <c r="BP17">
        <f t="shared" ref="BP17:BP46" si="33">AZ8</f>
        <v>24</v>
      </c>
      <c r="BQ17">
        <f t="shared" ref="BQ17:BQ45" si="34">BB8</f>
        <v>10</v>
      </c>
      <c r="BR17">
        <f t="shared" ref="BR17:BR46" si="35">BD8</f>
        <v>54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9</v>
      </c>
      <c r="AH18" s="19">
        <f t="shared" si="1"/>
        <v>9</v>
      </c>
      <c r="AI18">
        <f t="shared" si="2"/>
        <v>28</v>
      </c>
      <c r="AJ18" s="19">
        <f t="shared" si="3"/>
        <v>55</v>
      </c>
      <c r="AK18">
        <f t="shared" si="4"/>
        <v>0</v>
      </c>
      <c r="AL18" s="19">
        <f t="shared" si="5"/>
        <v>55</v>
      </c>
      <c r="AM18">
        <f t="shared" si="6"/>
        <v>0</v>
      </c>
      <c r="AN18" s="19">
        <f t="shared" si="7"/>
        <v>44</v>
      </c>
      <c r="AO18">
        <f t="shared" si="8"/>
        <v>0</v>
      </c>
      <c r="AP18" s="19">
        <f t="shared" si="9"/>
        <v>0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13</v>
      </c>
      <c r="AV18" s="19">
        <f t="shared" si="15"/>
        <v>16</v>
      </c>
      <c r="AW18">
        <f t="shared" si="16"/>
        <v>0</v>
      </c>
      <c r="AX18" s="19">
        <f t="shared" si="17"/>
        <v>24</v>
      </c>
      <c r="AY18">
        <f t="shared" si="18"/>
        <v>0</v>
      </c>
      <c r="AZ18" s="19">
        <f t="shared" si="19"/>
        <v>24</v>
      </c>
      <c r="BA18">
        <f t="shared" si="20"/>
        <v>0</v>
      </c>
      <c r="BB18" s="19">
        <f t="shared" si="21"/>
        <v>25</v>
      </c>
      <c r="BC18">
        <f t="shared" si="22"/>
        <v>0</v>
      </c>
      <c r="BD18" s="19">
        <f t="shared" si="23"/>
        <v>0</v>
      </c>
      <c r="BF18" s="130">
        <v>3</v>
      </c>
      <c r="BG18">
        <f t="shared" si="24"/>
        <v>0</v>
      </c>
      <c r="BH18">
        <f t="shared" si="25"/>
        <v>30</v>
      </c>
      <c r="BI18">
        <f t="shared" si="26"/>
        <v>11</v>
      </c>
      <c r="BJ18">
        <f t="shared" si="27"/>
        <v>26</v>
      </c>
      <c r="BK18">
        <f t="shared" si="28"/>
        <v>5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54</v>
      </c>
      <c r="BQ18">
        <f t="shared" si="34"/>
        <v>11</v>
      </c>
      <c r="BR18">
        <f t="shared" si="35"/>
        <v>63</v>
      </c>
    </row>
    <row r="19" spans="1:70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9</v>
      </c>
      <c r="AI19">
        <f t="shared" si="2"/>
        <v>3</v>
      </c>
      <c r="AJ19" s="19">
        <f t="shared" si="3"/>
        <v>58</v>
      </c>
      <c r="AK19">
        <f t="shared" si="4"/>
        <v>30</v>
      </c>
      <c r="AL19" s="19">
        <f t="shared" si="5"/>
        <v>64</v>
      </c>
      <c r="AM19">
        <f t="shared" si="6"/>
        <v>4</v>
      </c>
      <c r="AN19" s="19">
        <f t="shared" si="7"/>
        <v>4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0</v>
      </c>
      <c r="AS19">
        <f t="shared" si="12"/>
        <v>41</v>
      </c>
      <c r="AT19" s="19">
        <f t="shared" si="13"/>
        <v>41</v>
      </c>
      <c r="AU19">
        <f t="shared" si="14"/>
        <v>0</v>
      </c>
      <c r="AV19" s="19">
        <f t="shared" si="15"/>
        <v>13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4</v>
      </c>
      <c r="BC19">
        <f t="shared" si="22"/>
        <v>81</v>
      </c>
      <c r="BD19" s="19">
        <f t="shared" si="23"/>
        <v>81</v>
      </c>
      <c r="BF19" s="130">
        <v>4</v>
      </c>
      <c r="BG19">
        <f t="shared" si="24"/>
        <v>18</v>
      </c>
      <c r="BH19">
        <f t="shared" si="25"/>
        <v>8</v>
      </c>
      <c r="BI19">
        <f t="shared" si="26"/>
        <v>4</v>
      </c>
      <c r="BJ19">
        <f t="shared" si="27"/>
        <v>12</v>
      </c>
      <c r="BK19">
        <f t="shared" si="28"/>
        <v>5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107</v>
      </c>
      <c r="BQ19">
        <f t="shared" si="34"/>
        <v>28</v>
      </c>
      <c r="BR19">
        <f t="shared" si="35"/>
        <v>57</v>
      </c>
    </row>
    <row r="20" spans="1:70" ht="13.25" x14ac:dyDescent="0.65">
      <c r="A20" s="35">
        <v>1</v>
      </c>
      <c r="B20">
        <v>0</v>
      </c>
      <c r="C20">
        <v>22</v>
      </c>
      <c r="D20">
        <v>7</v>
      </c>
      <c r="E20">
        <v>14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7</v>
      </c>
      <c r="M20">
        <v>8</v>
      </c>
      <c r="N20" s="68"/>
      <c r="O20" s="8"/>
      <c r="S20" s="12"/>
      <c r="AF20" s="130">
        <f t="shared" si="0"/>
        <v>14</v>
      </c>
      <c r="AG20">
        <f t="shared" si="0"/>
        <v>3</v>
      </c>
      <c r="AH20" s="19">
        <f t="shared" si="1"/>
        <v>12</v>
      </c>
      <c r="AI20">
        <f t="shared" si="2"/>
        <v>33</v>
      </c>
      <c r="AJ20" s="19">
        <f t="shared" si="3"/>
        <v>64</v>
      </c>
      <c r="AK20">
        <f t="shared" si="4"/>
        <v>21</v>
      </c>
      <c r="AL20" s="19">
        <f t="shared" si="5"/>
        <v>51</v>
      </c>
      <c r="AM20">
        <f t="shared" si="6"/>
        <v>47</v>
      </c>
      <c r="AN20" s="19">
        <f t="shared" si="7"/>
        <v>51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41</v>
      </c>
      <c r="AU20">
        <f t="shared" si="14"/>
        <v>0</v>
      </c>
      <c r="AV20" s="19">
        <f t="shared" si="15"/>
        <v>13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9</v>
      </c>
      <c r="BB20" s="19">
        <f t="shared" si="21"/>
        <v>9</v>
      </c>
      <c r="BC20">
        <f t="shared" si="22"/>
        <v>32</v>
      </c>
      <c r="BD20" s="19">
        <f t="shared" si="23"/>
        <v>113</v>
      </c>
      <c r="BF20" s="130">
        <v>5</v>
      </c>
      <c r="BG20">
        <f t="shared" si="24"/>
        <v>36</v>
      </c>
      <c r="BH20">
        <f t="shared" si="25"/>
        <v>7</v>
      </c>
      <c r="BI20">
        <f t="shared" si="26"/>
        <v>0</v>
      </c>
      <c r="BJ20">
        <f t="shared" si="27"/>
        <v>20</v>
      </c>
      <c r="BK20">
        <f t="shared" si="28"/>
        <v>5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83</v>
      </c>
      <c r="BQ20">
        <f t="shared" si="34"/>
        <v>70</v>
      </c>
      <c r="BR20">
        <f t="shared" si="35"/>
        <v>48</v>
      </c>
    </row>
    <row r="21" spans="1:70" ht="13.25" x14ac:dyDescent="0.65">
      <c r="A21" s="35">
        <v>2</v>
      </c>
      <c r="B21">
        <v>0</v>
      </c>
      <c r="C21">
        <v>8</v>
      </c>
      <c r="D21">
        <v>4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</v>
      </c>
      <c r="L21">
        <v>0</v>
      </c>
      <c r="M21">
        <v>46</v>
      </c>
      <c r="N21" s="65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3</v>
      </c>
      <c r="AI21">
        <f t="shared" si="2"/>
        <v>46</v>
      </c>
      <c r="AJ21" s="19">
        <f t="shared" si="3"/>
        <v>82</v>
      </c>
      <c r="AK21">
        <f t="shared" si="4"/>
        <v>56</v>
      </c>
      <c r="AL21" s="19">
        <f t="shared" si="5"/>
        <v>107</v>
      </c>
      <c r="AM21">
        <f t="shared" si="6"/>
        <v>0</v>
      </c>
      <c r="AN21" s="19">
        <f t="shared" si="7"/>
        <v>51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41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4</v>
      </c>
      <c r="BB21" s="19">
        <f t="shared" si="21"/>
        <v>13</v>
      </c>
      <c r="BC21">
        <f t="shared" si="22"/>
        <v>8</v>
      </c>
      <c r="BD21" s="19">
        <f t="shared" si="23"/>
        <v>121</v>
      </c>
      <c r="BF21" s="130">
        <v>6</v>
      </c>
      <c r="BG21">
        <f t="shared" si="24"/>
        <v>36</v>
      </c>
      <c r="BH21">
        <f t="shared" si="25"/>
        <v>32</v>
      </c>
      <c r="BI21">
        <f t="shared" si="26"/>
        <v>0</v>
      </c>
      <c r="BJ21">
        <f t="shared" si="27"/>
        <v>20</v>
      </c>
      <c r="BK21">
        <f t="shared" si="28"/>
        <v>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75</v>
      </c>
      <c r="BQ21">
        <f t="shared" si="34"/>
        <v>92</v>
      </c>
      <c r="BR21">
        <f t="shared" si="35"/>
        <v>69</v>
      </c>
    </row>
    <row r="22" spans="1:70" ht="13.25" x14ac:dyDescent="0.65">
      <c r="A22" s="35">
        <v>3</v>
      </c>
      <c r="B22">
        <v>0</v>
      </c>
      <c r="C22">
        <v>0</v>
      </c>
      <c r="D22">
        <v>0</v>
      </c>
      <c r="E22">
        <v>12</v>
      </c>
      <c r="F22">
        <v>5</v>
      </c>
      <c r="G22">
        <v>0</v>
      </c>
      <c r="H22">
        <v>0</v>
      </c>
      <c r="I22">
        <v>0</v>
      </c>
      <c r="J22">
        <v>0</v>
      </c>
      <c r="K22">
        <v>30</v>
      </c>
      <c r="L22">
        <v>4</v>
      </c>
      <c r="M22">
        <v>9</v>
      </c>
      <c r="N22" s="65"/>
      <c r="O22" s="8"/>
      <c r="S22" s="12"/>
      <c r="AF22" s="130">
        <f t="shared" si="0"/>
        <v>16</v>
      </c>
      <c r="AG22">
        <f t="shared" si="0"/>
        <v>44</v>
      </c>
      <c r="AH22" s="19">
        <f t="shared" si="1"/>
        <v>47</v>
      </c>
      <c r="AI22">
        <f t="shared" si="2"/>
        <v>18</v>
      </c>
      <c r="AJ22" s="19">
        <f t="shared" si="3"/>
        <v>97</v>
      </c>
      <c r="AK22">
        <f t="shared" si="4"/>
        <v>0</v>
      </c>
      <c r="AL22" s="19">
        <f t="shared" si="5"/>
        <v>77</v>
      </c>
      <c r="AM22">
        <f t="shared" si="6"/>
        <v>0</v>
      </c>
      <c r="AN22" s="19">
        <f t="shared" si="7"/>
        <v>47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6</v>
      </c>
      <c r="AZ22" s="19">
        <f t="shared" si="19"/>
        <v>6</v>
      </c>
      <c r="BA22">
        <f t="shared" si="20"/>
        <v>13</v>
      </c>
      <c r="BB22" s="19">
        <f t="shared" si="21"/>
        <v>26</v>
      </c>
      <c r="BC22">
        <f t="shared" si="22"/>
        <v>0</v>
      </c>
      <c r="BD22" s="19">
        <f t="shared" si="23"/>
        <v>40</v>
      </c>
      <c r="BF22" s="130">
        <v>7</v>
      </c>
      <c r="BG22">
        <f t="shared" si="24"/>
        <v>18</v>
      </c>
      <c r="BH22">
        <f t="shared" si="25"/>
        <v>52</v>
      </c>
      <c r="BI22">
        <f t="shared" si="26"/>
        <v>0</v>
      </c>
      <c r="BJ22">
        <f t="shared" si="27"/>
        <v>20</v>
      </c>
      <c r="BK22">
        <f t="shared" si="28"/>
        <v>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39</v>
      </c>
      <c r="BQ22">
        <f t="shared" si="34"/>
        <v>82</v>
      </c>
      <c r="BR22">
        <f t="shared" si="35"/>
        <v>79</v>
      </c>
    </row>
    <row r="23" spans="1:70" ht="13.25" x14ac:dyDescent="0.65">
      <c r="A23" s="35">
        <v>4</v>
      </c>
      <c r="B23">
        <v>18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</v>
      </c>
      <c r="L23">
        <v>24</v>
      </c>
      <c r="M23">
        <v>2</v>
      </c>
      <c r="N23" s="65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44</v>
      </c>
      <c r="AI23">
        <f t="shared" si="2"/>
        <v>0</v>
      </c>
      <c r="AJ23" s="19">
        <f t="shared" si="3"/>
        <v>64</v>
      </c>
      <c r="AK23">
        <f t="shared" si="4"/>
        <v>0</v>
      </c>
      <c r="AL23" s="19">
        <f t="shared" si="5"/>
        <v>56</v>
      </c>
      <c r="AM23">
        <f t="shared" si="6"/>
        <v>8</v>
      </c>
      <c r="AN23" s="19">
        <f t="shared" si="7"/>
        <v>8</v>
      </c>
      <c r="AO23">
        <f t="shared" si="8"/>
        <v>5</v>
      </c>
      <c r="AP23" s="19">
        <f t="shared" si="9"/>
        <v>5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1</v>
      </c>
      <c r="AZ23" s="19">
        <f t="shared" si="19"/>
        <v>7</v>
      </c>
      <c r="BA23">
        <f t="shared" si="20"/>
        <v>43</v>
      </c>
      <c r="BB23" s="19">
        <f t="shared" si="21"/>
        <v>60</v>
      </c>
      <c r="BC23">
        <f t="shared" si="22"/>
        <v>0</v>
      </c>
      <c r="BD23" s="19">
        <f t="shared" si="23"/>
        <v>8</v>
      </c>
      <c r="BF23" s="130">
        <v>8</v>
      </c>
      <c r="BG23">
        <f t="shared" si="24"/>
        <v>5</v>
      </c>
      <c r="BH23">
        <f t="shared" si="25"/>
        <v>45</v>
      </c>
      <c r="BI23">
        <f t="shared" si="26"/>
        <v>19</v>
      </c>
      <c r="BJ23">
        <f t="shared" si="27"/>
        <v>16</v>
      </c>
      <c r="BK23">
        <f t="shared" si="28"/>
        <v>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55</v>
      </c>
      <c r="BQ23">
        <f t="shared" si="34"/>
        <v>40</v>
      </c>
      <c r="BR23">
        <f t="shared" si="35"/>
        <v>51</v>
      </c>
    </row>
    <row r="24" spans="1:70" ht="13.25" x14ac:dyDescent="0.65">
      <c r="A24" s="62">
        <v>5</v>
      </c>
      <c r="B24">
        <v>18</v>
      </c>
      <c r="C24">
        <v>7</v>
      </c>
      <c r="D24">
        <v>0</v>
      </c>
      <c r="E24">
        <v>8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42</v>
      </c>
      <c r="M24">
        <v>37</v>
      </c>
      <c r="N24" s="65"/>
      <c r="O24" s="8"/>
      <c r="S24" s="13"/>
      <c r="AF24" s="130">
        <f t="shared" ref="AF24:AG37" si="36">A37</f>
        <v>18</v>
      </c>
      <c r="AG24">
        <f t="shared" si="36"/>
        <v>17</v>
      </c>
      <c r="AH24" s="19">
        <f t="shared" si="1"/>
        <v>61</v>
      </c>
      <c r="AI24">
        <f t="shared" si="2"/>
        <v>0</v>
      </c>
      <c r="AJ24" s="19">
        <f t="shared" si="3"/>
        <v>18</v>
      </c>
      <c r="AK24">
        <f t="shared" si="4"/>
        <v>0</v>
      </c>
      <c r="AL24" s="19">
        <f t="shared" si="5"/>
        <v>0</v>
      </c>
      <c r="AM24">
        <f t="shared" si="6"/>
        <v>14</v>
      </c>
      <c r="AN24" s="19">
        <f t="shared" si="7"/>
        <v>22</v>
      </c>
      <c r="AO24">
        <f t="shared" si="8"/>
        <v>0</v>
      </c>
      <c r="AP24" s="19">
        <f t="shared" si="9"/>
        <v>5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7</v>
      </c>
      <c r="BA24">
        <f t="shared" si="20"/>
        <v>10</v>
      </c>
      <c r="BB24" s="19">
        <f t="shared" si="21"/>
        <v>66</v>
      </c>
      <c r="BC24">
        <f t="shared" si="22"/>
        <v>20</v>
      </c>
      <c r="BD24" s="19">
        <f t="shared" si="23"/>
        <v>20</v>
      </c>
      <c r="BF24" s="130">
        <v>9</v>
      </c>
      <c r="BG24">
        <f t="shared" si="24"/>
        <v>31</v>
      </c>
      <c r="BH24">
        <f t="shared" si="25"/>
        <v>41</v>
      </c>
      <c r="BI24">
        <f t="shared" si="26"/>
        <v>43</v>
      </c>
      <c r="BJ24">
        <f t="shared" si="27"/>
        <v>4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110</v>
      </c>
      <c r="BQ24">
        <f t="shared" si="34"/>
        <v>107</v>
      </c>
      <c r="BR24">
        <f t="shared" si="35"/>
        <v>54</v>
      </c>
    </row>
    <row r="25" spans="1:70" ht="13.25" x14ac:dyDescent="0.65">
      <c r="A25" s="35">
        <v>6</v>
      </c>
      <c r="B25">
        <v>0</v>
      </c>
      <c r="C25">
        <v>25</v>
      </c>
      <c r="D25">
        <v>0</v>
      </c>
      <c r="E25">
        <v>12</v>
      </c>
      <c r="F25">
        <v>0</v>
      </c>
      <c r="G25">
        <v>0</v>
      </c>
      <c r="H25">
        <v>0</v>
      </c>
      <c r="I25">
        <v>0</v>
      </c>
      <c r="J25">
        <v>0</v>
      </c>
      <c r="K25">
        <v>22</v>
      </c>
      <c r="L25">
        <v>26</v>
      </c>
      <c r="M25">
        <v>30</v>
      </c>
      <c r="N25" s="65"/>
      <c r="O25" s="8"/>
      <c r="S25" s="13"/>
      <c r="AF25" s="130">
        <f t="shared" si="36"/>
        <v>19</v>
      </c>
      <c r="AG25">
        <f t="shared" si="36"/>
        <v>0</v>
      </c>
      <c r="AH25" s="19">
        <f t="shared" si="1"/>
        <v>17</v>
      </c>
      <c r="AI25">
        <f t="shared" si="2"/>
        <v>18</v>
      </c>
      <c r="AJ25" s="19">
        <f t="shared" si="3"/>
        <v>18</v>
      </c>
      <c r="AK25">
        <f t="shared" si="4"/>
        <v>22</v>
      </c>
      <c r="AL25" s="19">
        <f t="shared" si="5"/>
        <v>22</v>
      </c>
      <c r="AM25">
        <f t="shared" si="6"/>
        <v>26</v>
      </c>
      <c r="AN25" s="19">
        <f t="shared" si="7"/>
        <v>48</v>
      </c>
      <c r="AO25">
        <f t="shared" si="8"/>
        <v>0</v>
      </c>
      <c r="AP25" s="19">
        <f t="shared" si="9"/>
        <v>5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64</v>
      </c>
      <c r="AZ25" s="19">
        <f t="shared" si="19"/>
        <v>65</v>
      </c>
      <c r="BA25">
        <f t="shared" si="20"/>
        <v>25</v>
      </c>
      <c r="BB25" s="19">
        <f t="shared" si="21"/>
        <v>78</v>
      </c>
      <c r="BC25">
        <f t="shared" si="22"/>
        <v>2</v>
      </c>
      <c r="BD25" s="19">
        <f t="shared" si="23"/>
        <v>22</v>
      </c>
      <c r="BF25" s="130">
        <v>10</v>
      </c>
      <c r="BG25">
        <f t="shared" si="24"/>
        <v>31</v>
      </c>
      <c r="BH25">
        <f t="shared" si="25"/>
        <v>21</v>
      </c>
      <c r="BI25">
        <f t="shared" si="26"/>
        <v>64</v>
      </c>
      <c r="BJ25">
        <f t="shared" si="27"/>
        <v>48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3</v>
      </c>
      <c r="BO25">
        <f t="shared" si="32"/>
        <v>24</v>
      </c>
      <c r="BP25">
        <f t="shared" si="33"/>
        <v>117</v>
      </c>
      <c r="BQ25">
        <f t="shared" si="34"/>
        <v>114</v>
      </c>
      <c r="BR25">
        <f t="shared" si="35"/>
        <v>42</v>
      </c>
    </row>
    <row r="26" spans="1:70" ht="13.25" x14ac:dyDescent="0.65">
      <c r="A26" s="35">
        <v>7</v>
      </c>
      <c r="B26">
        <v>0</v>
      </c>
      <c r="C26">
        <v>20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</v>
      </c>
      <c r="L26">
        <v>14</v>
      </c>
      <c r="M26">
        <v>12</v>
      </c>
      <c r="N26" s="65"/>
      <c r="O26" s="8"/>
      <c r="S26" s="13"/>
      <c r="AF26" s="130">
        <f t="shared" si="36"/>
        <v>20</v>
      </c>
      <c r="AG26">
        <f t="shared" si="36"/>
        <v>16</v>
      </c>
      <c r="AH26" s="19">
        <f t="shared" si="1"/>
        <v>33</v>
      </c>
      <c r="AI26">
        <f t="shared" si="2"/>
        <v>0</v>
      </c>
      <c r="AJ26" s="19">
        <f t="shared" si="3"/>
        <v>18</v>
      </c>
      <c r="AK26">
        <f t="shared" si="4"/>
        <v>19</v>
      </c>
      <c r="AL26" s="19">
        <f t="shared" si="5"/>
        <v>41</v>
      </c>
      <c r="AM26">
        <f t="shared" si="6"/>
        <v>2</v>
      </c>
      <c r="AN26" s="19">
        <f t="shared" si="7"/>
        <v>42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45</v>
      </c>
      <c r="AZ26" s="19">
        <f t="shared" si="19"/>
        <v>109</v>
      </c>
      <c r="BA26">
        <f t="shared" si="20"/>
        <v>65</v>
      </c>
      <c r="BB26" s="19">
        <f t="shared" si="21"/>
        <v>100</v>
      </c>
      <c r="BC26">
        <f t="shared" si="22"/>
        <v>0</v>
      </c>
      <c r="BD26" s="19">
        <f t="shared" si="23"/>
        <v>22</v>
      </c>
      <c r="BF26" s="130">
        <v>11</v>
      </c>
      <c r="BG26">
        <f t="shared" si="24"/>
        <v>26</v>
      </c>
      <c r="BH26">
        <f t="shared" si="25"/>
        <v>48</v>
      </c>
      <c r="BI26">
        <f t="shared" si="26"/>
        <v>79</v>
      </c>
      <c r="BJ26">
        <f t="shared" si="27"/>
        <v>44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3</v>
      </c>
      <c r="BO26">
        <f t="shared" si="32"/>
        <v>24</v>
      </c>
      <c r="BP26">
        <f t="shared" si="33"/>
        <v>101</v>
      </c>
      <c r="BQ26">
        <f t="shared" si="34"/>
        <v>118</v>
      </c>
      <c r="BR26">
        <f t="shared" si="35"/>
        <v>33</v>
      </c>
    </row>
    <row r="27" spans="1:70" ht="13.25" x14ac:dyDescent="0.65">
      <c r="A27" s="35">
        <v>8</v>
      </c>
      <c r="B27">
        <v>5</v>
      </c>
      <c r="C27">
        <v>0</v>
      </c>
      <c r="D27">
        <v>19</v>
      </c>
      <c r="E27">
        <v>4</v>
      </c>
      <c r="F27">
        <v>0</v>
      </c>
      <c r="G27">
        <v>0</v>
      </c>
      <c r="H27">
        <v>0</v>
      </c>
      <c r="I27">
        <v>0</v>
      </c>
      <c r="J27">
        <v>0</v>
      </c>
      <c r="K27">
        <v>16</v>
      </c>
      <c r="L27">
        <v>0</v>
      </c>
      <c r="M27">
        <v>9</v>
      </c>
      <c r="N27" s="65"/>
      <c r="O27" s="8"/>
      <c r="S27" s="13"/>
      <c r="AF27" s="130">
        <f t="shared" si="36"/>
        <v>21</v>
      </c>
      <c r="AG27">
        <f t="shared" si="36"/>
        <v>96</v>
      </c>
      <c r="AH27" s="19">
        <f t="shared" si="1"/>
        <v>112</v>
      </c>
      <c r="AI27">
        <f t="shared" si="2"/>
        <v>26</v>
      </c>
      <c r="AJ27" s="19">
        <f t="shared" si="3"/>
        <v>44</v>
      </c>
      <c r="AK27">
        <f t="shared" si="4"/>
        <v>15</v>
      </c>
      <c r="AL27" s="19">
        <f t="shared" si="5"/>
        <v>56</v>
      </c>
      <c r="AM27">
        <f t="shared" si="6"/>
        <v>5</v>
      </c>
      <c r="AN27" s="19">
        <f t="shared" si="7"/>
        <v>33</v>
      </c>
      <c r="AO27">
        <f t="shared" si="8"/>
        <v>38</v>
      </c>
      <c r="AP27" s="19">
        <f t="shared" si="9"/>
        <v>38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47</v>
      </c>
      <c r="AZ27" s="19">
        <f t="shared" si="19"/>
        <v>156</v>
      </c>
      <c r="BA27">
        <f t="shared" si="20"/>
        <v>10</v>
      </c>
      <c r="BB27" s="19">
        <f t="shared" si="21"/>
        <v>100</v>
      </c>
      <c r="BC27">
        <f t="shared" si="22"/>
        <v>0</v>
      </c>
      <c r="BD27" s="19">
        <f t="shared" si="23"/>
        <v>2</v>
      </c>
      <c r="BF27" s="130">
        <v>12</v>
      </c>
      <c r="BG27">
        <f t="shared" si="24"/>
        <v>9</v>
      </c>
      <c r="BH27">
        <f t="shared" si="25"/>
        <v>55</v>
      </c>
      <c r="BI27">
        <f t="shared" si="26"/>
        <v>55</v>
      </c>
      <c r="BJ27">
        <f t="shared" si="27"/>
        <v>44</v>
      </c>
      <c r="BK27">
        <f t="shared" si="28"/>
        <v>0</v>
      </c>
      <c r="BL27">
        <f t="shared" si="29"/>
        <v>0</v>
      </c>
      <c r="BM27">
        <f t="shared" si="30"/>
        <v>0</v>
      </c>
      <c r="BN27">
        <f t="shared" si="31"/>
        <v>16</v>
      </c>
      <c r="BO27">
        <f t="shared" si="32"/>
        <v>24</v>
      </c>
      <c r="BP27">
        <f t="shared" si="33"/>
        <v>24</v>
      </c>
      <c r="BQ27">
        <f t="shared" si="34"/>
        <v>25</v>
      </c>
      <c r="BR27">
        <f t="shared" si="35"/>
        <v>0</v>
      </c>
    </row>
    <row r="28" spans="1:70" ht="13.25" x14ac:dyDescent="0.65">
      <c r="A28" s="35">
        <v>9</v>
      </c>
      <c r="B28">
        <v>26</v>
      </c>
      <c r="C28">
        <v>21</v>
      </c>
      <c r="D28">
        <v>24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</v>
      </c>
      <c r="L28">
        <v>93</v>
      </c>
      <c r="M28">
        <v>33</v>
      </c>
      <c r="N28" s="65"/>
      <c r="O28" s="8"/>
      <c r="S28" s="13"/>
      <c r="AF28" s="130">
        <f t="shared" si="36"/>
        <v>22</v>
      </c>
      <c r="AG28">
        <f t="shared" si="36"/>
        <v>31</v>
      </c>
      <c r="AH28" s="19">
        <f t="shared" si="1"/>
        <v>143</v>
      </c>
      <c r="AI28">
        <f t="shared" si="2"/>
        <v>7</v>
      </c>
      <c r="AJ28" s="19">
        <f t="shared" si="3"/>
        <v>33</v>
      </c>
      <c r="AK28">
        <f t="shared" si="4"/>
        <v>58</v>
      </c>
      <c r="AL28" s="19">
        <f t="shared" si="5"/>
        <v>92</v>
      </c>
      <c r="AM28">
        <f t="shared" si="6"/>
        <v>94</v>
      </c>
      <c r="AN28" s="19">
        <f t="shared" si="7"/>
        <v>101</v>
      </c>
      <c r="AO28">
        <f t="shared" si="8"/>
        <v>0</v>
      </c>
      <c r="AP28" s="19">
        <f t="shared" si="9"/>
        <v>38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92</v>
      </c>
      <c r="BA28">
        <f t="shared" si="20"/>
        <v>19</v>
      </c>
      <c r="BB28" s="19">
        <f t="shared" si="21"/>
        <v>94</v>
      </c>
      <c r="BC28">
        <f t="shared" si="22"/>
        <v>0</v>
      </c>
      <c r="BD28" s="19">
        <f t="shared" si="23"/>
        <v>0</v>
      </c>
      <c r="BF28" s="130">
        <v>13</v>
      </c>
      <c r="BG28">
        <f t="shared" si="24"/>
        <v>9</v>
      </c>
      <c r="BH28">
        <f t="shared" si="25"/>
        <v>58</v>
      </c>
      <c r="BI28">
        <f t="shared" si="26"/>
        <v>64</v>
      </c>
      <c r="BJ28">
        <f t="shared" si="27"/>
        <v>4</v>
      </c>
      <c r="BK28">
        <f t="shared" si="28"/>
        <v>0</v>
      </c>
      <c r="BL28">
        <f t="shared" si="29"/>
        <v>0</v>
      </c>
      <c r="BM28">
        <f t="shared" si="30"/>
        <v>41</v>
      </c>
      <c r="BN28">
        <f t="shared" si="31"/>
        <v>13</v>
      </c>
      <c r="BO28">
        <f t="shared" si="32"/>
        <v>0</v>
      </c>
      <c r="BP28">
        <f t="shared" si="33"/>
        <v>0</v>
      </c>
      <c r="BQ28">
        <f t="shared" si="34"/>
        <v>4</v>
      </c>
      <c r="BR28">
        <f t="shared" si="35"/>
        <v>81</v>
      </c>
    </row>
    <row r="29" spans="1:70" ht="13.25" x14ac:dyDescent="0.65">
      <c r="A29" s="62">
        <v>10</v>
      </c>
      <c r="B29">
        <v>0</v>
      </c>
      <c r="C29">
        <v>0</v>
      </c>
      <c r="D29">
        <v>21</v>
      </c>
      <c r="E29">
        <v>44</v>
      </c>
      <c r="F29">
        <v>0</v>
      </c>
      <c r="G29">
        <v>0</v>
      </c>
      <c r="H29">
        <v>0</v>
      </c>
      <c r="I29">
        <v>3</v>
      </c>
      <c r="J29">
        <v>24</v>
      </c>
      <c r="K29">
        <v>24</v>
      </c>
      <c r="L29">
        <v>21</v>
      </c>
      <c r="M29">
        <v>0</v>
      </c>
      <c r="N29" s="65"/>
      <c r="O29" s="8"/>
      <c r="S29" s="13"/>
      <c r="AF29" s="130">
        <f t="shared" si="36"/>
        <v>23</v>
      </c>
      <c r="AG29">
        <f t="shared" si="36"/>
        <v>0</v>
      </c>
      <c r="AH29" s="19">
        <f t="shared" si="1"/>
        <v>127</v>
      </c>
      <c r="AI29">
        <f t="shared" si="2"/>
        <v>46</v>
      </c>
      <c r="AJ29" s="19">
        <f t="shared" si="3"/>
        <v>79</v>
      </c>
      <c r="AK29">
        <f t="shared" si="4"/>
        <v>27</v>
      </c>
      <c r="AL29" s="19">
        <f t="shared" si="5"/>
        <v>100</v>
      </c>
      <c r="AM29">
        <f t="shared" si="6"/>
        <v>0</v>
      </c>
      <c r="AN29" s="19">
        <f t="shared" si="7"/>
        <v>99</v>
      </c>
      <c r="AO29">
        <f t="shared" si="8"/>
        <v>0</v>
      </c>
      <c r="AP29" s="19">
        <f t="shared" si="9"/>
        <v>38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43</v>
      </c>
      <c r="AZ29" s="19">
        <f t="shared" si="19"/>
        <v>90</v>
      </c>
      <c r="BA29">
        <f t="shared" si="20"/>
        <v>11</v>
      </c>
      <c r="BB29" s="19">
        <f t="shared" si="21"/>
        <v>40</v>
      </c>
      <c r="BC29">
        <f t="shared" si="22"/>
        <v>0</v>
      </c>
      <c r="BD29" s="19">
        <f t="shared" si="23"/>
        <v>0</v>
      </c>
      <c r="BF29" s="130">
        <v>14</v>
      </c>
      <c r="BG29">
        <f t="shared" si="24"/>
        <v>12</v>
      </c>
      <c r="BH29">
        <f t="shared" si="25"/>
        <v>64</v>
      </c>
      <c r="BI29">
        <f t="shared" si="26"/>
        <v>51</v>
      </c>
      <c r="BJ29">
        <f t="shared" si="27"/>
        <v>51</v>
      </c>
      <c r="BK29">
        <f t="shared" si="28"/>
        <v>0</v>
      </c>
      <c r="BL29">
        <f t="shared" si="29"/>
        <v>0</v>
      </c>
      <c r="BM29">
        <f t="shared" si="30"/>
        <v>41</v>
      </c>
      <c r="BN29">
        <f t="shared" si="31"/>
        <v>13</v>
      </c>
      <c r="BO29">
        <f t="shared" si="32"/>
        <v>0</v>
      </c>
      <c r="BP29">
        <f t="shared" si="33"/>
        <v>0</v>
      </c>
      <c r="BQ29">
        <f t="shared" si="34"/>
        <v>9</v>
      </c>
      <c r="BR29">
        <f t="shared" si="35"/>
        <v>113</v>
      </c>
    </row>
    <row r="30" spans="1:70" ht="13.25" x14ac:dyDescent="0.65">
      <c r="A30" s="35">
        <v>11</v>
      </c>
      <c r="B30">
        <v>0</v>
      </c>
      <c r="C30">
        <v>27</v>
      </c>
      <c r="D30">
        <v>34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</v>
      </c>
      <c r="M30">
        <v>0</v>
      </c>
      <c r="N30" s="65"/>
      <c r="O30" s="8"/>
      <c r="S30" s="13"/>
      <c r="AF30" s="130">
        <f t="shared" si="36"/>
        <v>24</v>
      </c>
      <c r="AG30">
        <f t="shared" si="36"/>
        <v>112</v>
      </c>
      <c r="AH30" s="19">
        <f t="shared" si="1"/>
        <v>143</v>
      </c>
      <c r="AI30">
        <f t="shared" si="2"/>
        <v>0</v>
      </c>
      <c r="AJ30" s="19">
        <f t="shared" si="3"/>
        <v>53</v>
      </c>
      <c r="AK30">
        <f t="shared" si="4"/>
        <v>15</v>
      </c>
      <c r="AL30" s="19">
        <f t="shared" si="5"/>
        <v>100</v>
      </c>
      <c r="AM30">
        <f t="shared" si="6"/>
        <v>0</v>
      </c>
      <c r="AN30" s="19">
        <f t="shared" si="7"/>
        <v>94</v>
      </c>
      <c r="AO30">
        <f t="shared" si="8"/>
        <v>26</v>
      </c>
      <c r="AP30" s="19">
        <f t="shared" si="9"/>
        <v>26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43</v>
      </c>
      <c r="BA30">
        <f t="shared" si="20"/>
        <v>2</v>
      </c>
      <c r="BB30" s="19">
        <f t="shared" si="21"/>
        <v>32</v>
      </c>
      <c r="BC30">
        <f t="shared" si="22"/>
        <v>0</v>
      </c>
      <c r="BD30" s="19">
        <f t="shared" si="23"/>
        <v>0</v>
      </c>
      <c r="BF30" s="130">
        <v>15</v>
      </c>
      <c r="BG30">
        <f t="shared" si="24"/>
        <v>3</v>
      </c>
      <c r="BH30">
        <f t="shared" si="25"/>
        <v>82</v>
      </c>
      <c r="BI30">
        <f t="shared" si="26"/>
        <v>107</v>
      </c>
      <c r="BJ30">
        <f t="shared" si="27"/>
        <v>51</v>
      </c>
      <c r="BK30">
        <f t="shared" si="28"/>
        <v>0</v>
      </c>
      <c r="BL30">
        <f t="shared" si="29"/>
        <v>0</v>
      </c>
      <c r="BM30">
        <f t="shared" si="30"/>
        <v>41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13</v>
      </c>
      <c r="BR30">
        <f t="shared" si="35"/>
        <v>121</v>
      </c>
    </row>
    <row r="31" spans="1:70" ht="13.25" x14ac:dyDescent="0.65">
      <c r="A31" s="35">
        <v>12</v>
      </c>
      <c r="B31">
        <v>9</v>
      </c>
      <c r="C31">
        <v>28</v>
      </c>
      <c r="D31">
        <v>0</v>
      </c>
      <c r="E31">
        <v>0</v>
      </c>
      <c r="F31">
        <v>0</v>
      </c>
      <c r="G31">
        <v>0</v>
      </c>
      <c r="H31">
        <v>0</v>
      </c>
      <c r="I31">
        <v>13</v>
      </c>
      <c r="J31">
        <v>0</v>
      </c>
      <c r="K31">
        <v>0</v>
      </c>
      <c r="L31">
        <v>0</v>
      </c>
      <c r="M31">
        <v>0</v>
      </c>
      <c r="N31" s="65"/>
      <c r="O31" s="8"/>
      <c r="S31" s="13"/>
      <c r="AF31" s="130">
        <f t="shared" si="36"/>
        <v>25</v>
      </c>
      <c r="AG31">
        <f t="shared" si="36"/>
        <v>0</v>
      </c>
      <c r="AH31" s="19">
        <f t="shared" si="1"/>
        <v>112</v>
      </c>
      <c r="AI31">
        <f t="shared" si="2"/>
        <v>9</v>
      </c>
      <c r="AJ31" s="19">
        <f t="shared" si="3"/>
        <v>55</v>
      </c>
      <c r="AK31">
        <f t="shared" si="4"/>
        <v>0</v>
      </c>
      <c r="AL31" s="19">
        <f t="shared" si="5"/>
        <v>42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26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9</v>
      </c>
      <c r="AZ31" s="19">
        <f t="shared" si="19"/>
        <v>52</v>
      </c>
      <c r="BA31">
        <f t="shared" si="20"/>
        <v>0</v>
      </c>
      <c r="BB31" s="19">
        <f t="shared" si="21"/>
        <v>13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47</v>
      </c>
      <c r="BH31">
        <f t="shared" si="25"/>
        <v>97</v>
      </c>
      <c r="BI31">
        <f t="shared" si="26"/>
        <v>77</v>
      </c>
      <c r="BJ31">
        <f t="shared" si="27"/>
        <v>47</v>
      </c>
      <c r="BK31">
        <f t="shared" si="28"/>
        <v>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6</v>
      </c>
      <c r="BQ31">
        <f t="shared" si="34"/>
        <v>26</v>
      </c>
      <c r="BR31">
        <f t="shared" si="35"/>
        <v>40</v>
      </c>
    </row>
    <row r="32" spans="1:70" ht="13.25" x14ac:dyDescent="0.65">
      <c r="A32" s="35">
        <v>13</v>
      </c>
      <c r="B32">
        <v>0</v>
      </c>
      <c r="C32">
        <v>3</v>
      </c>
      <c r="D32">
        <v>30</v>
      </c>
      <c r="E32">
        <v>4</v>
      </c>
      <c r="F32">
        <v>0</v>
      </c>
      <c r="G32">
        <v>0</v>
      </c>
      <c r="H32">
        <v>41</v>
      </c>
      <c r="I32">
        <v>0</v>
      </c>
      <c r="J32">
        <v>0</v>
      </c>
      <c r="K32">
        <v>0</v>
      </c>
      <c r="L32">
        <v>0</v>
      </c>
      <c r="M32">
        <v>81</v>
      </c>
      <c r="N32" s="65"/>
      <c r="O32" s="8"/>
      <c r="S32" s="13"/>
      <c r="AF32" s="130">
        <f t="shared" si="36"/>
        <v>26</v>
      </c>
      <c r="AG32">
        <f t="shared" si="36"/>
        <v>5</v>
      </c>
      <c r="AH32" s="19">
        <f t="shared" si="1"/>
        <v>117</v>
      </c>
      <c r="AI32">
        <f t="shared" si="2"/>
        <v>0</v>
      </c>
      <c r="AJ32" s="19">
        <f t="shared" si="3"/>
        <v>9</v>
      </c>
      <c r="AK32">
        <f t="shared" si="4"/>
        <v>0</v>
      </c>
      <c r="AL32" s="19">
        <f t="shared" si="5"/>
        <v>15</v>
      </c>
      <c r="AM32">
        <f t="shared" si="6"/>
        <v>0</v>
      </c>
      <c r="AN32" s="19">
        <f t="shared" si="7"/>
        <v>0</v>
      </c>
      <c r="AO32">
        <f t="shared" si="8"/>
        <v>0</v>
      </c>
      <c r="AP32" s="19">
        <f t="shared" si="9"/>
        <v>26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20</v>
      </c>
      <c r="AV32" s="19">
        <f t="shared" si="15"/>
        <v>20</v>
      </c>
      <c r="AW32">
        <f t="shared" si="16"/>
        <v>0</v>
      </c>
      <c r="AX32" s="19">
        <f t="shared" si="17"/>
        <v>0</v>
      </c>
      <c r="AY32">
        <f t="shared" si="18"/>
        <v>2</v>
      </c>
      <c r="AZ32" s="19">
        <f t="shared" si="19"/>
        <v>11</v>
      </c>
      <c r="BA32">
        <f t="shared" si="20"/>
        <v>37</v>
      </c>
      <c r="BB32" s="19">
        <f t="shared" si="21"/>
        <v>39</v>
      </c>
      <c r="BC32">
        <f t="shared" si="22"/>
        <v>43</v>
      </c>
      <c r="BD32" s="19">
        <f t="shared" si="23"/>
        <v>43</v>
      </c>
      <c r="BF32" s="130">
        <v>17</v>
      </c>
      <c r="BG32">
        <f t="shared" si="24"/>
        <v>44</v>
      </c>
      <c r="BH32">
        <f t="shared" si="25"/>
        <v>64</v>
      </c>
      <c r="BI32">
        <f t="shared" si="26"/>
        <v>56</v>
      </c>
      <c r="BJ32">
        <f t="shared" si="27"/>
        <v>8</v>
      </c>
      <c r="BK32">
        <f t="shared" si="28"/>
        <v>5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7</v>
      </c>
      <c r="BQ32">
        <f t="shared" si="34"/>
        <v>60</v>
      </c>
      <c r="BR32">
        <f t="shared" si="35"/>
        <v>8</v>
      </c>
    </row>
    <row r="33" spans="1:70" ht="13.25" x14ac:dyDescent="0.65">
      <c r="A33" s="35">
        <v>14</v>
      </c>
      <c r="B33">
        <v>3</v>
      </c>
      <c r="C33">
        <v>33</v>
      </c>
      <c r="D33">
        <v>21</v>
      </c>
      <c r="E33">
        <v>47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9</v>
      </c>
      <c r="M33">
        <v>32</v>
      </c>
      <c r="N33" s="65"/>
      <c r="O33" s="8"/>
      <c r="S33" s="13"/>
      <c r="AF33" s="130">
        <f t="shared" si="36"/>
        <v>27</v>
      </c>
      <c r="AG33">
        <f t="shared" si="36"/>
        <v>64</v>
      </c>
      <c r="AH33" s="19">
        <f t="shared" si="1"/>
        <v>69</v>
      </c>
      <c r="AI33">
        <f t="shared" si="2"/>
        <v>0</v>
      </c>
      <c r="AJ33" s="19">
        <f t="shared" si="3"/>
        <v>9</v>
      </c>
      <c r="AK33">
        <f t="shared" si="4"/>
        <v>0</v>
      </c>
      <c r="AL33" s="19">
        <f t="shared" si="5"/>
        <v>0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17</v>
      </c>
      <c r="AV33" s="19">
        <f t="shared" si="15"/>
        <v>37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11</v>
      </c>
      <c r="BA33">
        <f t="shared" si="20"/>
        <v>0</v>
      </c>
      <c r="BB33" s="19">
        <f t="shared" si="21"/>
        <v>37</v>
      </c>
      <c r="BC33">
        <f t="shared" si="22"/>
        <v>0</v>
      </c>
      <c r="BD33" s="19">
        <f t="shared" si="23"/>
        <v>43</v>
      </c>
      <c r="BF33" s="130">
        <v>18</v>
      </c>
      <c r="BG33">
        <f t="shared" si="24"/>
        <v>61</v>
      </c>
      <c r="BH33">
        <f t="shared" si="25"/>
        <v>18</v>
      </c>
      <c r="BI33">
        <f t="shared" si="26"/>
        <v>0</v>
      </c>
      <c r="BJ33">
        <f t="shared" si="27"/>
        <v>22</v>
      </c>
      <c r="BK33">
        <f t="shared" si="28"/>
        <v>5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7</v>
      </c>
      <c r="BQ33">
        <f t="shared" si="34"/>
        <v>66</v>
      </c>
      <c r="BR33">
        <f t="shared" si="35"/>
        <v>20</v>
      </c>
    </row>
    <row r="34" spans="1:70" ht="13.25" x14ac:dyDescent="0.65">
      <c r="A34" s="62">
        <v>15</v>
      </c>
      <c r="B34">
        <v>0</v>
      </c>
      <c r="C34">
        <v>46</v>
      </c>
      <c r="D34">
        <v>56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</v>
      </c>
      <c r="M34">
        <v>8</v>
      </c>
      <c r="N34" s="65"/>
      <c r="O34" s="8"/>
      <c r="S34" s="13"/>
      <c r="AF34" s="130">
        <f t="shared" si="36"/>
        <v>28</v>
      </c>
      <c r="AG34">
        <f t="shared" si="36"/>
        <v>7</v>
      </c>
      <c r="AH34" s="19">
        <f t="shared" si="1"/>
        <v>76</v>
      </c>
      <c r="AI34">
        <f t="shared" si="2"/>
        <v>15</v>
      </c>
      <c r="AJ34" s="19">
        <f t="shared" si="3"/>
        <v>15</v>
      </c>
      <c r="AK34">
        <f t="shared" si="4"/>
        <v>35</v>
      </c>
      <c r="AL34" s="19">
        <f t="shared" si="5"/>
        <v>35</v>
      </c>
      <c r="AM34">
        <f t="shared" si="6"/>
        <v>0</v>
      </c>
      <c r="AN34" s="19">
        <f t="shared" si="7"/>
        <v>0</v>
      </c>
      <c r="AO34">
        <f t="shared" si="8"/>
        <v>8</v>
      </c>
      <c r="AP34" s="19">
        <f t="shared" si="9"/>
        <v>8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78</v>
      </c>
      <c r="AV34" s="19">
        <f t="shared" si="15"/>
        <v>115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2</v>
      </c>
      <c r="BA34">
        <f t="shared" si="20"/>
        <v>0</v>
      </c>
      <c r="BB34" s="19">
        <f t="shared" si="21"/>
        <v>37</v>
      </c>
      <c r="BC34">
        <f t="shared" si="22"/>
        <v>0</v>
      </c>
      <c r="BD34" s="19">
        <f t="shared" si="23"/>
        <v>43</v>
      </c>
      <c r="BF34" s="130">
        <v>19</v>
      </c>
      <c r="BG34">
        <f t="shared" si="24"/>
        <v>17</v>
      </c>
      <c r="BH34">
        <f t="shared" si="25"/>
        <v>18</v>
      </c>
      <c r="BI34">
        <f t="shared" si="26"/>
        <v>22</v>
      </c>
      <c r="BJ34">
        <f t="shared" si="27"/>
        <v>48</v>
      </c>
      <c r="BK34">
        <f t="shared" si="28"/>
        <v>5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65</v>
      </c>
      <c r="BQ34">
        <f t="shared" si="34"/>
        <v>78</v>
      </c>
      <c r="BR34">
        <f t="shared" si="35"/>
        <v>22</v>
      </c>
    </row>
    <row r="35" spans="1:70" ht="13.25" x14ac:dyDescent="0.65">
      <c r="A35" s="35">
        <v>16</v>
      </c>
      <c r="B35">
        <v>44</v>
      </c>
      <c r="C35">
        <v>18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</v>
      </c>
      <c r="L35">
        <v>13</v>
      </c>
      <c r="M35">
        <v>0</v>
      </c>
      <c r="N35" s="65"/>
      <c r="O35" s="8"/>
      <c r="S35" s="13"/>
      <c r="AF35" s="130">
        <f t="shared" si="36"/>
        <v>29</v>
      </c>
      <c r="AG35">
        <f t="shared" si="36"/>
        <v>40</v>
      </c>
      <c r="AH35" s="19">
        <f t="shared" si="1"/>
        <v>111</v>
      </c>
      <c r="AI35">
        <f t="shared" si="2"/>
        <v>19</v>
      </c>
      <c r="AJ35" s="19">
        <f t="shared" si="3"/>
        <v>34</v>
      </c>
      <c r="AK35">
        <f t="shared" si="4"/>
        <v>0</v>
      </c>
      <c r="AL35" s="19">
        <f t="shared" si="5"/>
        <v>35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8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95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5</v>
      </c>
      <c r="BB35" s="19">
        <f t="shared" si="21"/>
        <v>5</v>
      </c>
      <c r="BC35">
        <f t="shared" si="22"/>
        <v>0</v>
      </c>
      <c r="BD35" s="19">
        <f t="shared" si="23"/>
        <v>0</v>
      </c>
      <c r="BF35" s="130">
        <v>20</v>
      </c>
      <c r="BG35">
        <f t="shared" si="24"/>
        <v>33</v>
      </c>
      <c r="BH35">
        <f t="shared" si="25"/>
        <v>18</v>
      </c>
      <c r="BI35">
        <f t="shared" si="26"/>
        <v>41</v>
      </c>
      <c r="BJ35">
        <f t="shared" si="27"/>
        <v>42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109</v>
      </c>
      <c r="BQ35">
        <f t="shared" si="34"/>
        <v>100</v>
      </c>
      <c r="BR35">
        <f t="shared" si="35"/>
        <v>22</v>
      </c>
    </row>
    <row r="36" spans="1:70" ht="13.25" x14ac:dyDescent="0.65">
      <c r="A36" s="35">
        <v>17</v>
      </c>
      <c r="B36">
        <v>0</v>
      </c>
      <c r="C36">
        <v>0</v>
      </c>
      <c r="D36">
        <v>0</v>
      </c>
      <c r="E36">
        <v>8</v>
      </c>
      <c r="F36">
        <v>5</v>
      </c>
      <c r="G36">
        <v>0</v>
      </c>
      <c r="H36">
        <v>0</v>
      </c>
      <c r="I36">
        <v>0</v>
      </c>
      <c r="J36">
        <v>0</v>
      </c>
      <c r="K36">
        <v>1</v>
      </c>
      <c r="L36">
        <v>43</v>
      </c>
      <c r="M36">
        <v>0</v>
      </c>
      <c r="N36" s="65"/>
      <c r="O36" s="8"/>
      <c r="S36" s="13"/>
      <c r="AF36" s="130">
        <f t="shared" si="36"/>
        <v>30</v>
      </c>
      <c r="AG36">
        <f t="shared" si="36"/>
        <v>0</v>
      </c>
      <c r="AH36" s="19">
        <f t="shared" si="1"/>
        <v>47</v>
      </c>
      <c r="AI36" s="204"/>
      <c r="AJ36" s="205"/>
      <c r="AK36">
        <f t="shared" si="4"/>
        <v>0</v>
      </c>
      <c r="AL36" s="19">
        <f t="shared" si="5"/>
        <v>35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8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78</v>
      </c>
      <c r="AW36">
        <f t="shared" si="16"/>
        <v>0</v>
      </c>
      <c r="AX36" s="19">
        <f t="shared" si="17"/>
        <v>0</v>
      </c>
      <c r="AY36">
        <f t="shared" si="18"/>
        <v>21</v>
      </c>
      <c r="AZ36" s="19">
        <f t="shared" si="19"/>
        <v>21</v>
      </c>
      <c r="BA36">
        <f t="shared" si="20"/>
        <v>0</v>
      </c>
      <c r="BB36" s="19">
        <f t="shared" si="21"/>
        <v>5</v>
      </c>
      <c r="BC36">
        <f t="shared" si="22"/>
        <v>0</v>
      </c>
      <c r="BD36" s="19">
        <f t="shared" si="23"/>
        <v>0</v>
      </c>
      <c r="BF36" s="130">
        <v>21</v>
      </c>
      <c r="BG36">
        <f t="shared" si="24"/>
        <v>112</v>
      </c>
      <c r="BH36">
        <f t="shared" si="25"/>
        <v>44</v>
      </c>
      <c r="BI36">
        <f t="shared" si="26"/>
        <v>56</v>
      </c>
      <c r="BJ36">
        <f t="shared" si="27"/>
        <v>33</v>
      </c>
      <c r="BK36">
        <f t="shared" si="28"/>
        <v>38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156</v>
      </c>
      <c r="BQ36">
        <f t="shared" si="34"/>
        <v>100</v>
      </c>
      <c r="BR36">
        <f t="shared" si="35"/>
        <v>2</v>
      </c>
    </row>
    <row r="37" spans="1:70" ht="13.25" x14ac:dyDescent="0.65">
      <c r="A37" s="35">
        <v>18</v>
      </c>
      <c r="B37">
        <v>17</v>
      </c>
      <c r="C37">
        <v>0</v>
      </c>
      <c r="D37">
        <v>0</v>
      </c>
      <c r="E37">
        <v>14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</v>
      </c>
      <c r="M37">
        <v>20</v>
      </c>
      <c r="N37" s="65"/>
      <c r="O37" s="8"/>
      <c r="S37" s="13"/>
      <c r="AF37" s="130">
        <f t="shared" si="36"/>
        <v>31</v>
      </c>
      <c r="AG37">
        <f t="shared" si="36"/>
        <v>16</v>
      </c>
      <c r="AH37" s="19">
        <f t="shared" si="1"/>
        <v>56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3</v>
      </c>
      <c r="AZ37" s="19">
        <f t="shared" si="19"/>
        <v>24</v>
      </c>
      <c r="BA37" s="204"/>
      <c r="BB37" s="205"/>
      <c r="BC37">
        <f t="shared" si="22"/>
        <v>0</v>
      </c>
      <c r="BD37" s="19">
        <f t="shared" si="23"/>
        <v>0</v>
      </c>
      <c r="BF37" s="130">
        <v>22</v>
      </c>
      <c r="BG37">
        <f t="shared" si="24"/>
        <v>143</v>
      </c>
      <c r="BH37">
        <f t="shared" si="25"/>
        <v>33</v>
      </c>
      <c r="BI37">
        <f t="shared" si="26"/>
        <v>92</v>
      </c>
      <c r="BJ37">
        <f t="shared" si="27"/>
        <v>101</v>
      </c>
      <c r="BK37">
        <f t="shared" si="28"/>
        <v>38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92</v>
      </c>
      <c r="BQ37">
        <f t="shared" si="34"/>
        <v>94</v>
      </c>
      <c r="BR37">
        <f t="shared" si="35"/>
        <v>0</v>
      </c>
    </row>
    <row r="38" spans="1:70" ht="13.25" x14ac:dyDescent="0.65">
      <c r="A38" s="35">
        <v>19</v>
      </c>
      <c r="B38">
        <v>0</v>
      </c>
      <c r="C38">
        <v>18</v>
      </c>
      <c r="D38">
        <v>22</v>
      </c>
      <c r="E38">
        <v>26</v>
      </c>
      <c r="F38">
        <v>0</v>
      </c>
      <c r="G38">
        <v>0</v>
      </c>
      <c r="H38">
        <v>0</v>
      </c>
      <c r="I38">
        <v>0</v>
      </c>
      <c r="J38">
        <v>0</v>
      </c>
      <c r="K38">
        <v>64</v>
      </c>
      <c r="L38">
        <v>25</v>
      </c>
      <c r="M38">
        <v>2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127</v>
      </c>
      <c r="BH38">
        <f t="shared" si="25"/>
        <v>79</v>
      </c>
      <c r="BI38">
        <f t="shared" si="26"/>
        <v>100</v>
      </c>
      <c r="BJ38">
        <f t="shared" si="27"/>
        <v>99</v>
      </c>
      <c r="BK38">
        <f t="shared" si="28"/>
        <v>38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90</v>
      </c>
      <c r="BQ38">
        <f t="shared" si="34"/>
        <v>40</v>
      </c>
      <c r="BR38">
        <f t="shared" si="35"/>
        <v>0</v>
      </c>
    </row>
    <row r="39" spans="1:70" ht="13.25" x14ac:dyDescent="0.65">
      <c r="A39" s="62">
        <v>20</v>
      </c>
      <c r="B39">
        <v>16</v>
      </c>
      <c r="C39">
        <v>0</v>
      </c>
      <c r="D39">
        <v>19</v>
      </c>
      <c r="E39">
        <v>2</v>
      </c>
      <c r="F39">
        <v>0</v>
      </c>
      <c r="G39">
        <v>0</v>
      </c>
      <c r="H39">
        <v>0</v>
      </c>
      <c r="I39">
        <v>0</v>
      </c>
      <c r="J39">
        <v>0</v>
      </c>
      <c r="K39">
        <v>45</v>
      </c>
      <c r="L39">
        <v>65</v>
      </c>
      <c r="M39">
        <v>0</v>
      </c>
      <c r="N39" s="65"/>
      <c r="O39" s="8"/>
      <c r="S39" s="13"/>
      <c r="AF39" t="s">
        <v>132</v>
      </c>
      <c r="AG39">
        <f>SUM(AG7:AG37)</f>
        <v>527</v>
      </c>
      <c r="AI39">
        <f t="shared" ref="AI39:BC39" si="37">SUM(AI7:AI37)</f>
        <v>398</v>
      </c>
      <c r="AK39">
        <f t="shared" si="37"/>
        <v>407</v>
      </c>
      <c r="AM39">
        <f t="shared" si="37"/>
        <v>294</v>
      </c>
      <c r="AO39">
        <f t="shared" si="37"/>
        <v>82</v>
      </c>
      <c r="AQ39">
        <f t="shared" si="37"/>
        <v>0</v>
      </c>
      <c r="AS39">
        <f t="shared" si="37"/>
        <v>41</v>
      </c>
      <c r="AU39">
        <f t="shared" si="37"/>
        <v>131</v>
      </c>
      <c r="AW39">
        <f t="shared" si="37"/>
        <v>24</v>
      </c>
      <c r="AY39">
        <f t="shared" si="37"/>
        <v>504</v>
      </c>
      <c r="BA39">
        <f t="shared" si="37"/>
        <v>488</v>
      </c>
      <c r="BC39">
        <f t="shared" si="37"/>
        <v>372</v>
      </c>
      <c r="BE39" s="206">
        <f>SUM(AG39:BD39)</f>
        <v>3268</v>
      </c>
      <c r="BF39" s="130">
        <v>24</v>
      </c>
      <c r="BG39">
        <f t="shared" si="24"/>
        <v>143</v>
      </c>
      <c r="BH39">
        <f t="shared" si="25"/>
        <v>53</v>
      </c>
      <c r="BI39">
        <f t="shared" si="26"/>
        <v>100</v>
      </c>
      <c r="BJ39">
        <f t="shared" si="27"/>
        <v>94</v>
      </c>
      <c r="BK39">
        <f t="shared" si="28"/>
        <v>26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43</v>
      </c>
      <c r="BQ39">
        <f t="shared" si="34"/>
        <v>32</v>
      </c>
      <c r="BR39">
        <f t="shared" si="35"/>
        <v>0</v>
      </c>
    </row>
    <row r="40" spans="1:70" ht="13.25" x14ac:dyDescent="0.65">
      <c r="A40" s="35">
        <v>21</v>
      </c>
      <c r="B40">
        <v>96</v>
      </c>
      <c r="C40">
        <v>26</v>
      </c>
      <c r="D40">
        <v>15</v>
      </c>
      <c r="E40">
        <v>5</v>
      </c>
      <c r="F40">
        <v>38</v>
      </c>
      <c r="G40">
        <v>0</v>
      </c>
      <c r="H40">
        <v>0</v>
      </c>
      <c r="I40">
        <v>0</v>
      </c>
      <c r="J40">
        <v>0</v>
      </c>
      <c r="K40">
        <v>47</v>
      </c>
      <c r="L40">
        <v>10</v>
      </c>
      <c r="M40">
        <v>0</v>
      </c>
      <c r="N40" s="65"/>
      <c r="O40" s="8"/>
      <c r="S40" s="13"/>
      <c r="AF40" t="s">
        <v>133</v>
      </c>
      <c r="AG40">
        <f>MAX(AG7:AG37)</f>
        <v>112</v>
      </c>
      <c r="AH40" s="19">
        <f t="shared" ref="AH40:BD40" si="38">MAX(AH7:AH37)</f>
        <v>143</v>
      </c>
      <c r="AI40">
        <f t="shared" si="38"/>
        <v>46</v>
      </c>
      <c r="AJ40" s="19">
        <f t="shared" si="38"/>
        <v>97</v>
      </c>
      <c r="AK40">
        <f t="shared" si="38"/>
        <v>58</v>
      </c>
      <c r="AL40" s="19">
        <f t="shared" si="38"/>
        <v>107</v>
      </c>
      <c r="AM40">
        <f t="shared" si="38"/>
        <v>94</v>
      </c>
      <c r="AN40" s="19">
        <f t="shared" si="38"/>
        <v>101</v>
      </c>
      <c r="AO40">
        <f t="shared" si="38"/>
        <v>38</v>
      </c>
      <c r="AP40" s="19">
        <f t="shared" si="38"/>
        <v>38</v>
      </c>
      <c r="AQ40">
        <f t="shared" si="38"/>
        <v>0</v>
      </c>
      <c r="AR40" s="19">
        <f t="shared" si="38"/>
        <v>0</v>
      </c>
      <c r="AS40">
        <f t="shared" si="38"/>
        <v>41</v>
      </c>
      <c r="AT40" s="19">
        <f t="shared" si="38"/>
        <v>41</v>
      </c>
      <c r="AU40">
        <f t="shared" si="38"/>
        <v>78</v>
      </c>
      <c r="AV40" s="19">
        <f t="shared" si="38"/>
        <v>115</v>
      </c>
      <c r="AW40">
        <f t="shared" si="38"/>
        <v>24</v>
      </c>
      <c r="AX40" s="19">
        <f t="shared" si="38"/>
        <v>24</v>
      </c>
      <c r="AY40">
        <f t="shared" si="38"/>
        <v>77</v>
      </c>
      <c r="AZ40" s="19">
        <f t="shared" si="38"/>
        <v>156</v>
      </c>
      <c r="BA40">
        <f t="shared" si="38"/>
        <v>93</v>
      </c>
      <c r="BB40" s="19">
        <f t="shared" si="38"/>
        <v>118</v>
      </c>
      <c r="BC40">
        <f t="shared" si="38"/>
        <v>81</v>
      </c>
      <c r="BD40" s="19">
        <f t="shared" si="38"/>
        <v>121</v>
      </c>
      <c r="BF40" s="130">
        <v>25</v>
      </c>
      <c r="BG40">
        <f t="shared" si="24"/>
        <v>112</v>
      </c>
      <c r="BH40">
        <f t="shared" si="25"/>
        <v>55</v>
      </c>
      <c r="BI40">
        <f t="shared" si="26"/>
        <v>42</v>
      </c>
      <c r="BJ40">
        <f t="shared" si="27"/>
        <v>0</v>
      </c>
      <c r="BK40">
        <f t="shared" si="28"/>
        <v>26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52</v>
      </c>
      <c r="BQ40">
        <f t="shared" si="34"/>
        <v>13</v>
      </c>
      <c r="BR40">
        <f t="shared" si="35"/>
        <v>0</v>
      </c>
    </row>
    <row r="41" spans="1:70" ht="13.25" x14ac:dyDescent="0.65">
      <c r="A41" s="35">
        <v>22</v>
      </c>
      <c r="B41">
        <v>31</v>
      </c>
      <c r="C41">
        <v>7</v>
      </c>
      <c r="D41">
        <v>58</v>
      </c>
      <c r="E41">
        <v>94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19</v>
      </c>
      <c r="M41">
        <v>0</v>
      </c>
      <c r="N41" s="65"/>
      <c r="O41" s="8"/>
      <c r="S41" s="13"/>
      <c r="BF41" s="130">
        <v>26</v>
      </c>
      <c r="BG41">
        <f t="shared" si="24"/>
        <v>117</v>
      </c>
      <c r="BH41">
        <f t="shared" si="25"/>
        <v>9</v>
      </c>
      <c r="BI41">
        <f t="shared" si="26"/>
        <v>15</v>
      </c>
      <c r="BJ41">
        <f t="shared" si="27"/>
        <v>0</v>
      </c>
      <c r="BK41">
        <f t="shared" si="28"/>
        <v>26</v>
      </c>
      <c r="BL41">
        <f t="shared" si="29"/>
        <v>0</v>
      </c>
      <c r="BM41">
        <f t="shared" si="30"/>
        <v>0</v>
      </c>
      <c r="BN41">
        <f t="shared" si="31"/>
        <v>20</v>
      </c>
      <c r="BO41">
        <f t="shared" si="32"/>
        <v>0</v>
      </c>
      <c r="BP41">
        <f t="shared" si="33"/>
        <v>11</v>
      </c>
      <c r="BQ41">
        <f t="shared" si="34"/>
        <v>39</v>
      </c>
      <c r="BR41">
        <f t="shared" si="35"/>
        <v>43</v>
      </c>
    </row>
    <row r="42" spans="1:70" ht="13.25" x14ac:dyDescent="0.65">
      <c r="A42" s="35">
        <v>23</v>
      </c>
      <c r="B42">
        <v>0</v>
      </c>
      <c r="C42">
        <v>46</v>
      </c>
      <c r="D42">
        <v>27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</v>
      </c>
      <c r="L42">
        <v>11</v>
      </c>
      <c r="M42">
        <v>0</v>
      </c>
      <c r="N42" s="65"/>
      <c r="O42" s="8"/>
      <c r="S42" s="13"/>
      <c r="BF42" s="130">
        <v>27</v>
      </c>
      <c r="BG42">
        <f t="shared" si="24"/>
        <v>69</v>
      </c>
      <c r="BH42">
        <f t="shared" si="25"/>
        <v>9</v>
      </c>
      <c r="BI42">
        <f t="shared" si="26"/>
        <v>0</v>
      </c>
      <c r="BJ42">
        <f t="shared" si="27"/>
        <v>0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37</v>
      </c>
      <c r="BO42">
        <f t="shared" si="32"/>
        <v>0</v>
      </c>
      <c r="BP42">
        <f t="shared" si="33"/>
        <v>11</v>
      </c>
      <c r="BQ42">
        <f t="shared" si="34"/>
        <v>37</v>
      </c>
      <c r="BR42">
        <f t="shared" si="35"/>
        <v>43</v>
      </c>
    </row>
    <row r="43" spans="1:70" ht="13.25" x14ac:dyDescent="0.65">
      <c r="A43" s="35">
        <v>24</v>
      </c>
      <c r="B43">
        <v>112</v>
      </c>
      <c r="C43">
        <v>0</v>
      </c>
      <c r="D43">
        <v>15</v>
      </c>
      <c r="E43">
        <v>0</v>
      </c>
      <c r="F43">
        <v>26</v>
      </c>
      <c r="G43">
        <v>0</v>
      </c>
      <c r="H43">
        <v>0</v>
      </c>
      <c r="I43">
        <v>0</v>
      </c>
      <c r="J43">
        <v>0</v>
      </c>
      <c r="K43">
        <v>0</v>
      </c>
      <c r="L43">
        <v>2</v>
      </c>
      <c r="M43">
        <v>0</v>
      </c>
      <c r="N43" s="65"/>
      <c r="O43" s="8"/>
      <c r="S43" s="13"/>
      <c r="BF43" s="130">
        <v>28</v>
      </c>
      <c r="BG43">
        <f t="shared" si="24"/>
        <v>76</v>
      </c>
      <c r="BH43">
        <f t="shared" si="25"/>
        <v>15</v>
      </c>
      <c r="BI43">
        <f t="shared" si="26"/>
        <v>35</v>
      </c>
      <c r="BJ43">
        <f t="shared" si="27"/>
        <v>0</v>
      </c>
      <c r="BK43">
        <f t="shared" si="28"/>
        <v>8</v>
      </c>
      <c r="BL43">
        <f t="shared" si="29"/>
        <v>0</v>
      </c>
      <c r="BM43">
        <f t="shared" si="30"/>
        <v>0</v>
      </c>
      <c r="BN43">
        <f t="shared" si="31"/>
        <v>115</v>
      </c>
      <c r="BO43">
        <f t="shared" si="32"/>
        <v>0</v>
      </c>
      <c r="BP43">
        <f t="shared" si="33"/>
        <v>2</v>
      </c>
      <c r="BQ43">
        <f t="shared" si="34"/>
        <v>37</v>
      </c>
      <c r="BR43">
        <f t="shared" si="35"/>
        <v>43</v>
      </c>
    </row>
    <row r="44" spans="1:70" ht="13.25" x14ac:dyDescent="0.65">
      <c r="A44" s="62">
        <v>25</v>
      </c>
      <c r="B44">
        <v>0</v>
      </c>
      <c r="C44">
        <v>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</v>
      </c>
      <c r="L44">
        <v>0</v>
      </c>
      <c r="M44">
        <v>0</v>
      </c>
      <c r="N44" s="65"/>
      <c r="O44" s="8"/>
      <c r="S44" s="13"/>
      <c r="BF44" s="130">
        <v>29</v>
      </c>
      <c r="BG44">
        <f t="shared" si="24"/>
        <v>111</v>
      </c>
      <c r="BH44">
        <f t="shared" si="25"/>
        <v>34</v>
      </c>
      <c r="BI44">
        <f t="shared" si="26"/>
        <v>35</v>
      </c>
      <c r="BJ44">
        <f t="shared" si="27"/>
        <v>0</v>
      </c>
      <c r="BK44">
        <f t="shared" si="28"/>
        <v>8</v>
      </c>
      <c r="BL44">
        <f t="shared" si="29"/>
        <v>0</v>
      </c>
      <c r="BM44">
        <f t="shared" si="30"/>
        <v>0</v>
      </c>
      <c r="BN44">
        <f t="shared" si="31"/>
        <v>95</v>
      </c>
      <c r="BO44">
        <f t="shared" si="32"/>
        <v>0</v>
      </c>
      <c r="BP44">
        <f t="shared" si="33"/>
        <v>0</v>
      </c>
      <c r="BQ44">
        <f t="shared" si="34"/>
        <v>5</v>
      </c>
      <c r="BR44">
        <f t="shared" si="35"/>
        <v>0</v>
      </c>
    </row>
    <row r="45" spans="1:70" ht="13.25" x14ac:dyDescent="0.65">
      <c r="A45" s="35">
        <v>26</v>
      </c>
      <c r="B45">
        <v>5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20</v>
      </c>
      <c r="J45">
        <v>0</v>
      </c>
      <c r="K45">
        <v>2</v>
      </c>
      <c r="L45">
        <v>37</v>
      </c>
      <c r="M45">
        <v>43</v>
      </c>
      <c r="N45" s="65"/>
      <c r="O45" s="8"/>
      <c r="S45" s="13"/>
      <c r="BF45" s="130">
        <v>30</v>
      </c>
      <c r="BG45">
        <f t="shared" si="24"/>
        <v>47</v>
      </c>
      <c r="BH45" s="204"/>
      <c r="BI45">
        <f t="shared" si="26"/>
        <v>35</v>
      </c>
      <c r="BJ45">
        <f t="shared" si="27"/>
        <v>0</v>
      </c>
      <c r="BK45">
        <f t="shared" si="28"/>
        <v>8</v>
      </c>
      <c r="BL45">
        <f t="shared" si="29"/>
        <v>0</v>
      </c>
      <c r="BM45">
        <f t="shared" si="30"/>
        <v>0</v>
      </c>
      <c r="BN45">
        <f t="shared" si="31"/>
        <v>78</v>
      </c>
      <c r="BO45">
        <f t="shared" si="32"/>
        <v>0</v>
      </c>
      <c r="BP45">
        <f t="shared" si="33"/>
        <v>21</v>
      </c>
      <c r="BQ45">
        <f t="shared" si="34"/>
        <v>5</v>
      </c>
      <c r="BR45">
        <f t="shared" si="35"/>
        <v>0</v>
      </c>
    </row>
    <row r="46" spans="1:70" ht="13.25" x14ac:dyDescent="0.65">
      <c r="A46" s="35">
        <v>27</v>
      </c>
      <c r="B46">
        <v>64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17</v>
      </c>
      <c r="J46">
        <v>0</v>
      </c>
      <c r="K46">
        <v>0</v>
      </c>
      <c r="L46">
        <v>0</v>
      </c>
      <c r="M46">
        <v>0</v>
      </c>
      <c r="N46" s="65"/>
      <c r="O46" s="8"/>
      <c r="S46" s="13"/>
      <c r="BF46" s="130">
        <v>31</v>
      </c>
      <c r="BG46">
        <f t="shared" si="24"/>
        <v>56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24</v>
      </c>
      <c r="BQ46" s="204"/>
      <c r="BR46">
        <f t="shared" si="35"/>
        <v>0</v>
      </c>
    </row>
    <row r="47" spans="1:70" ht="13.25" x14ac:dyDescent="0.65">
      <c r="A47" s="35">
        <v>28</v>
      </c>
      <c r="B47">
        <v>7</v>
      </c>
      <c r="C47">
        <v>15</v>
      </c>
      <c r="D47">
        <v>35</v>
      </c>
      <c r="E47">
        <v>0</v>
      </c>
      <c r="F47">
        <v>8</v>
      </c>
      <c r="G47">
        <v>0</v>
      </c>
      <c r="H47">
        <v>0</v>
      </c>
      <c r="I47">
        <v>78</v>
      </c>
      <c r="J47">
        <v>0</v>
      </c>
      <c r="K47">
        <v>0</v>
      </c>
      <c r="L47">
        <v>0</v>
      </c>
      <c r="M47">
        <v>0</v>
      </c>
      <c r="N47" s="65"/>
      <c r="O47" s="8"/>
      <c r="S47" s="13"/>
    </row>
    <row r="48" spans="1:70" ht="13.25" x14ac:dyDescent="0.65">
      <c r="A48" s="35">
        <v>29</v>
      </c>
      <c r="B48">
        <v>40</v>
      </c>
      <c r="C48">
        <v>19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5</v>
      </c>
      <c r="M48">
        <v>0</v>
      </c>
      <c r="N48" s="65"/>
      <c r="O48" s="8"/>
      <c r="S48" s="4"/>
    </row>
    <row r="49" spans="1:71" ht="13.25" x14ac:dyDescent="0.65">
      <c r="A49" s="35">
        <v>30</v>
      </c>
      <c r="B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</v>
      </c>
      <c r="L49">
        <v>0</v>
      </c>
      <c r="M49">
        <v>0</v>
      </c>
      <c r="N49" s="65"/>
      <c r="O49" s="8"/>
      <c r="S49" s="4"/>
      <c r="BF49" t="s">
        <v>133</v>
      </c>
      <c r="BG49">
        <f>MAX(BG16:BG46)</f>
        <v>143</v>
      </c>
      <c r="BH49">
        <f t="shared" ref="BH49:BR49" si="39">MAX(BH16:BH46)</f>
        <v>97</v>
      </c>
      <c r="BI49">
        <f t="shared" si="39"/>
        <v>107</v>
      </c>
      <c r="BJ49">
        <f t="shared" si="39"/>
        <v>101</v>
      </c>
      <c r="BK49">
        <f t="shared" si="39"/>
        <v>38</v>
      </c>
      <c r="BL49">
        <f t="shared" si="39"/>
        <v>0</v>
      </c>
      <c r="BM49">
        <f t="shared" si="39"/>
        <v>41</v>
      </c>
      <c r="BN49">
        <f t="shared" si="39"/>
        <v>115</v>
      </c>
      <c r="BO49">
        <f t="shared" si="39"/>
        <v>24</v>
      </c>
      <c r="BP49">
        <f t="shared" si="39"/>
        <v>156</v>
      </c>
      <c r="BQ49">
        <f t="shared" si="39"/>
        <v>118</v>
      </c>
      <c r="BR49">
        <f t="shared" si="39"/>
        <v>121</v>
      </c>
      <c r="BS49" s="207">
        <f>MAX(BG49:BR49)</f>
        <v>156</v>
      </c>
    </row>
    <row r="50" spans="1:71" ht="13.25" x14ac:dyDescent="0.65">
      <c r="A50" s="35">
        <v>31</v>
      </c>
      <c r="B50">
        <v>16</v>
      </c>
      <c r="D50">
        <v>0</v>
      </c>
      <c r="F50">
        <v>0</v>
      </c>
      <c r="H50">
        <v>0</v>
      </c>
      <c r="I50">
        <v>0</v>
      </c>
      <c r="K50">
        <v>3</v>
      </c>
      <c r="M50">
        <v>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112</v>
      </c>
      <c r="C51" s="38">
        <f t="shared" si="40"/>
        <v>46</v>
      </c>
      <c r="D51" s="38">
        <f t="shared" si="40"/>
        <v>58</v>
      </c>
      <c r="E51" s="38">
        <f t="shared" si="40"/>
        <v>94</v>
      </c>
      <c r="F51" s="38">
        <f t="shared" si="40"/>
        <v>38</v>
      </c>
      <c r="G51" s="38">
        <f t="shared" si="40"/>
        <v>0</v>
      </c>
      <c r="H51" s="38">
        <f t="shared" si="40"/>
        <v>41</v>
      </c>
      <c r="I51" s="38">
        <f t="shared" si="40"/>
        <v>78</v>
      </c>
      <c r="J51" s="38">
        <f t="shared" si="40"/>
        <v>24</v>
      </c>
      <c r="K51" s="38">
        <f t="shared" si="40"/>
        <v>77</v>
      </c>
      <c r="L51" s="38">
        <f t="shared" si="40"/>
        <v>93</v>
      </c>
      <c r="M51" s="39">
        <f t="shared" si="40"/>
        <v>81</v>
      </c>
      <c r="N51" s="69">
        <f>IF($O$55&gt;$W$66,"-",IF($O$58&gt;$W$66,"-",MAX(B51:M51)))</f>
        <v>112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527</v>
      </c>
      <c r="C52" s="41">
        <f t="shared" si="41"/>
        <v>398</v>
      </c>
      <c r="D52" s="41">
        <f t="shared" si="41"/>
        <v>407</v>
      </c>
      <c r="E52" s="41">
        <f t="shared" si="41"/>
        <v>294</v>
      </c>
      <c r="F52" s="41">
        <f t="shared" si="41"/>
        <v>82</v>
      </c>
      <c r="G52" s="41">
        <f t="shared" si="41"/>
        <v>0</v>
      </c>
      <c r="H52" s="41">
        <f t="shared" si="41"/>
        <v>41</v>
      </c>
      <c r="I52" s="41">
        <f t="shared" si="41"/>
        <v>131</v>
      </c>
      <c r="J52" s="41">
        <f t="shared" si="41"/>
        <v>24</v>
      </c>
      <c r="K52" s="41">
        <f t="shared" si="41"/>
        <v>504</v>
      </c>
      <c r="L52" s="41">
        <f t="shared" si="41"/>
        <v>488</v>
      </c>
      <c r="M52" s="42">
        <f t="shared" si="41"/>
        <v>372</v>
      </c>
      <c r="N52" s="66">
        <f>IF($O$55&gt;$W$66,"-",IF($O$58&gt;$W$66,"-",SUM(B52:M52)))</f>
        <v>3268</v>
      </c>
      <c r="O52" s="16">
        <f>MAX(B20:M50)</f>
        <v>112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17</v>
      </c>
      <c r="C53" s="60">
        <f t="shared" si="42"/>
        <v>19</v>
      </c>
      <c r="D53" s="60">
        <f t="shared" si="42"/>
        <v>16</v>
      </c>
      <c r="E53" s="60">
        <f t="shared" si="42"/>
        <v>14</v>
      </c>
      <c r="F53" s="60">
        <f t="shared" si="42"/>
        <v>5</v>
      </c>
      <c r="G53" s="60">
        <f t="shared" si="42"/>
        <v>0</v>
      </c>
      <c r="H53" s="60">
        <f t="shared" si="42"/>
        <v>1</v>
      </c>
      <c r="I53" s="60">
        <f t="shared" si="42"/>
        <v>5</v>
      </c>
      <c r="J53" s="60">
        <f t="shared" si="42"/>
        <v>1</v>
      </c>
      <c r="K53" s="60">
        <f t="shared" si="42"/>
        <v>18</v>
      </c>
      <c r="L53" s="60">
        <f t="shared" si="42"/>
        <v>22</v>
      </c>
      <c r="M53" s="61">
        <f t="shared" si="42"/>
        <v>15</v>
      </c>
      <c r="N53" s="66">
        <f>IF($O$55&gt;$W$66,"-",IF($O$58&gt;$W$66,"-",SUM(B53:M53)))</f>
        <v>133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79</v>
      </c>
      <c r="C54" s="45">
        <f t="shared" si="43"/>
        <v>240</v>
      </c>
      <c r="D54" s="45">
        <f t="shared" si="43"/>
        <v>216</v>
      </c>
      <c r="E54" s="45">
        <f t="shared" si="43"/>
        <v>145</v>
      </c>
      <c r="F54" s="45">
        <f t="shared" si="43"/>
        <v>5</v>
      </c>
      <c r="G54" s="45">
        <f t="shared" si="43"/>
        <v>0</v>
      </c>
      <c r="H54" s="45">
        <f t="shared" si="43"/>
        <v>41</v>
      </c>
      <c r="I54" s="45">
        <f t="shared" si="43"/>
        <v>16</v>
      </c>
      <c r="J54" s="45">
        <f t="shared" si="43"/>
        <v>24</v>
      </c>
      <c r="K54" s="45">
        <f t="shared" si="43"/>
        <v>263</v>
      </c>
      <c r="L54" s="45">
        <f t="shared" si="43"/>
        <v>248</v>
      </c>
      <c r="M54" s="46">
        <f t="shared" si="43"/>
        <v>307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3268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55</v>
      </c>
      <c r="B56" s="44">
        <f t="shared" ref="B56:M56" si="47">IF(B57&gt;$W$66,"-",SUM(B35:B50))</f>
        <v>448</v>
      </c>
      <c r="C56" s="45">
        <f t="shared" si="47"/>
        <v>158</v>
      </c>
      <c r="D56" s="45">
        <f t="shared" si="47"/>
        <v>191</v>
      </c>
      <c r="E56" s="45">
        <f t="shared" si="47"/>
        <v>149</v>
      </c>
      <c r="F56" s="45">
        <f t="shared" si="47"/>
        <v>77</v>
      </c>
      <c r="G56" s="45">
        <f t="shared" si="47"/>
        <v>0</v>
      </c>
      <c r="H56" s="45">
        <f t="shared" si="47"/>
        <v>0</v>
      </c>
      <c r="I56" s="45">
        <f t="shared" si="47"/>
        <v>115</v>
      </c>
      <c r="J56" s="45">
        <f t="shared" si="47"/>
        <v>0</v>
      </c>
      <c r="K56" s="45">
        <f t="shared" si="47"/>
        <v>241</v>
      </c>
      <c r="L56" s="45">
        <f t="shared" si="47"/>
        <v>240</v>
      </c>
      <c r="M56" s="46">
        <f t="shared" si="47"/>
        <v>65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0</v>
      </c>
      <c r="AA59">
        <f t="shared" si="51"/>
        <v>0</v>
      </c>
      <c r="AB59">
        <f t="shared" si="51"/>
        <v>0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IF(MAX(B$57:M$57)&gt;W$66,"-",SUM(B52:M52))</f>
        <v>3268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IF(MAX(B$57:M$57)&gt;W$66,"-",MAX(B51:M51))</f>
        <v>112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IF(MAX(B$57:M$57)&gt;W$66,"-",MIN(B53:M53))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35065</v>
      </c>
      <c r="Q69">
        <f t="shared" ref="Q69:Q99" si="52">IF(B20="-","-",B20)</f>
        <v>0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35066</v>
      </c>
      <c r="Q70">
        <f t="shared" si="52"/>
        <v>0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35067</v>
      </c>
      <c r="Q71">
        <f t="shared" si="52"/>
        <v>0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35068</v>
      </c>
      <c r="Q72">
        <f t="shared" si="52"/>
        <v>18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35069</v>
      </c>
      <c r="Q73">
        <f t="shared" si="52"/>
        <v>18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35070</v>
      </c>
      <c r="Q74">
        <f t="shared" si="52"/>
        <v>0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35071</v>
      </c>
      <c r="Q75">
        <f t="shared" si="52"/>
        <v>0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35072</v>
      </c>
      <c r="Q76">
        <f t="shared" si="52"/>
        <v>5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35073</v>
      </c>
      <c r="Q77">
        <f t="shared" si="52"/>
        <v>26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35074</v>
      </c>
      <c r="Q78">
        <f t="shared" si="52"/>
        <v>0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35075</v>
      </c>
      <c r="Q79">
        <f t="shared" si="52"/>
        <v>0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35076</v>
      </c>
      <c r="Q80">
        <f t="shared" si="52"/>
        <v>9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35077</v>
      </c>
      <c r="Q81">
        <f t="shared" si="52"/>
        <v>0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35078</v>
      </c>
      <c r="Q82">
        <f t="shared" si="52"/>
        <v>3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35079</v>
      </c>
      <c r="Q83">
        <f t="shared" si="52"/>
        <v>0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35080</v>
      </c>
      <c r="Q84">
        <f t="shared" si="52"/>
        <v>44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35081</v>
      </c>
      <c r="Q85">
        <f t="shared" si="52"/>
        <v>0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35082</v>
      </c>
      <c r="Q86">
        <f t="shared" si="52"/>
        <v>17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35083</v>
      </c>
      <c r="Q87">
        <f t="shared" si="52"/>
        <v>0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35084</v>
      </c>
      <c r="Q88">
        <f t="shared" si="52"/>
        <v>16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35085</v>
      </c>
      <c r="Q89">
        <f t="shared" si="52"/>
        <v>96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35086</v>
      </c>
      <c r="Q90">
        <f t="shared" si="52"/>
        <v>31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35087</v>
      </c>
      <c r="Q91">
        <f t="shared" si="52"/>
        <v>0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35088</v>
      </c>
      <c r="Q92">
        <f t="shared" si="52"/>
        <v>112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35089</v>
      </c>
      <c r="Q93">
        <f t="shared" si="52"/>
        <v>0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35090</v>
      </c>
      <c r="Q94">
        <f t="shared" si="52"/>
        <v>5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35091</v>
      </c>
      <c r="Q95">
        <f t="shared" si="52"/>
        <v>64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35092</v>
      </c>
      <c r="Q96">
        <f t="shared" si="52"/>
        <v>7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35093</v>
      </c>
      <c r="Q97">
        <f t="shared" si="52"/>
        <v>40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35094</v>
      </c>
      <c r="Q98">
        <f t="shared" si="52"/>
        <v>0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35095</v>
      </c>
      <c r="Q99">
        <f t="shared" si="52"/>
        <v>16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35096</v>
      </c>
      <c r="Q100">
        <f t="shared" ref="Q100:Q128" si="55">IF(C20="-","-",C20)</f>
        <v>22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35097</v>
      </c>
      <c r="Q101">
        <f t="shared" si="55"/>
        <v>8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35098</v>
      </c>
      <c r="Q102">
        <f t="shared" si="55"/>
        <v>0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35099</v>
      </c>
      <c r="Q103">
        <f t="shared" si="55"/>
        <v>0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35100</v>
      </c>
      <c r="Q104">
        <f t="shared" si="55"/>
        <v>7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35101</v>
      </c>
      <c r="Q105">
        <f t="shared" si="55"/>
        <v>25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35102</v>
      </c>
      <c r="Q106">
        <f t="shared" si="55"/>
        <v>20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35103</v>
      </c>
      <c r="Q107">
        <f t="shared" si="55"/>
        <v>0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35104</v>
      </c>
      <c r="Q108">
        <f t="shared" si="55"/>
        <v>21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35105</v>
      </c>
      <c r="Q109">
        <f t="shared" si="55"/>
        <v>0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35106</v>
      </c>
      <c r="Q110">
        <f t="shared" si="55"/>
        <v>27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35107</v>
      </c>
      <c r="Q111">
        <f t="shared" si="55"/>
        <v>28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35108</v>
      </c>
      <c r="Q112">
        <f t="shared" si="55"/>
        <v>3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35109</v>
      </c>
      <c r="Q113">
        <f t="shared" si="55"/>
        <v>33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35110</v>
      </c>
      <c r="Q114">
        <f t="shared" si="55"/>
        <v>46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35111</v>
      </c>
      <c r="Q115">
        <f t="shared" si="55"/>
        <v>18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35112</v>
      </c>
      <c r="Q116">
        <f t="shared" si="55"/>
        <v>0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35113</v>
      </c>
      <c r="Q117">
        <f t="shared" si="55"/>
        <v>0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35114</v>
      </c>
      <c r="Q118">
        <f t="shared" si="55"/>
        <v>18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35115</v>
      </c>
      <c r="Q119">
        <f t="shared" si="55"/>
        <v>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35116</v>
      </c>
      <c r="Q120">
        <f t="shared" si="55"/>
        <v>26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35117</v>
      </c>
      <c r="Q121">
        <f t="shared" si="55"/>
        <v>7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35118</v>
      </c>
      <c r="Q122">
        <f t="shared" si="55"/>
        <v>46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35119</v>
      </c>
      <c r="Q123">
        <f t="shared" si="55"/>
        <v>0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35120</v>
      </c>
      <c r="Q124">
        <f t="shared" si="55"/>
        <v>9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35121</v>
      </c>
      <c r="Q125">
        <f t="shared" si="55"/>
        <v>0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35122</v>
      </c>
      <c r="Q126">
        <f t="shared" si="55"/>
        <v>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35123</v>
      </c>
      <c r="Q127">
        <f t="shared" si="55"/>
        <v>15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35124</v>
      </c>
      <c r="Q128">
        <f t="shared" si="55"/>
        <v>19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35125</v>
      </c>
      <c r="Q129">
        <f t="shared" ref="Q129:Q159" si="56">IF(D20="-","-",D20)</f>
        <v>7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35126</v>
      </c>
      <c r="Q130">
        <f t="shared" si="56"/>
        <v>4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35127</v>
      </c>
      <c r="Q131">
        <f t="shared" si="56"/>
        <v>0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35128</v>
      </c>
      <c r="Q132">
        <f t="shared" si="56"/>
        <v>0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35129</v>
      </c>
      <c r="Q133">
        <f t="shared" si="56"/>
        <v>0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35130</v>
      </c>
      <c r="Q134">
        <f t="shared" si="56"/>
        <v>0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35131</v>
      </c>
      <c r="Q135">
        <f t="shared" si="56"/>
        <v>0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35132</v>
      </c>
      <c r="Q136">
        <f t="shared" si="56"/>
        <v>19</v>
      </c>
      <c r="R136">
        <f t="shared" si="57"/>
        <v>0</v>
      </c>
    </row>
    <row r="137" spans="1:18" x14ac:dyDescent="0.6">
      <c r="O137" s="8"/>
      <c r="P137" s="9">
        <f t="shared" si="58"/>
        <v>35133</v>
      </c>
      <c r="Q137">
        <f t="shared" si="56"/>
        <v>24</v>
      </c>
      <c r="R137">
        <f t="shared" si="57"/>
        <v>0</v>
      </c>
    </row>
    <row r="138" spans="1:18" x14ac:dyDescent="0.6">
      <c r="O138" s="8"/>
      <c r="P138" s="9">
        <f t="shared" si="58"/>
        <v>35134</v>
      </c>
      <c r="Q138">
        <f t="shared" si="56"/>
        <v>21</v>
      </c>
      <c r="R138">
        <f t="shared" si="57"/>
        <v>0</v>
      </c>
    </row>
    <row r="139" spans="1:18" x14ac:dyDescent="0.6">
      <c r="O139" s="8"/>
      <c r="P139" s="9">
        <f t="shared" si="58"/>
        <v>35135</v>
      </c>
      <c r="Q139">
        <f t="shared" si="56"/>
        <v>34</v>
      </c>
      <c r="R139">
        <f t="shared" si="57"/>
        <v>0</v>
      </c>
    </row>
    <row r="140" spans="1:18" x14ac:dyDescent="0.6">
      <c r="O140" s="8"/>
      <c r="P140" s="9">
        <f t="shared" si="58"/>
        <v>35136</v>
      </c>
      <c r="Q140">
        <f t="shared" si="56"/>
        <v>0</v>
      </c>
      <c r="R140">
        <f t="shared" si="57"/>
        <v>0</v>
      </c>
    </row>
    <row r="141" spans="1:18" x14ac:dyDescent="0.6">
      <c r="O141" s="8"/>
      <c r="P141" s="9">
        <f t="shared" si="58"/>
        <v>35137</v>
      </c>
      <c r="Q141">
        <f t="shared" si="56"/>
        <v>30</v>
      </c>
      <c r="R141">
        <f t="shared" si="57"/>
        <v>0</v>
      </c>
    </row>
    <row r="142" spans="1:18" x14ac:dyDescent="0.6">
      <c r="O142" s="8"/>
      <c r="P142" s="9">
        <f t="shared" si="58"/>
        <v>35138</v>
      </c>
      <c r="Q142">
        <f t="shared" si="56"/>
        <v>21</v>
      </c>
      <c r="R142">
        <f t="shared" si="57"/>
        <v>0</v>
      </c>
    </row>
    <row r="143" spans="1:18" x14ac:dyDescent="0.6">
      <c r="O143" s="8"/>
      <c r="P143" s="9">
        <f t="shared" si="58"/>
        <v>35139</v>
      </c>
      <c r="Q143">
        <f t="shared" si="56"/>
        <v>56</v>
      </c>
      <c r="R143">
        <f t="shared" si="57"/>
        <v>0</v>
      </c>
    </row>
    <row r="144" spans="1:18" x14ac:dyDescent="0.6">
      <c r="O144" s="8"/>
      <c r="P144" s="9">
        <f t="shared" si="58"/>
        <v>35140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35141</v>
      </c>
      <c r="Q145">
        <f t="shared" si="56"/>
        <v>0</v>
      </c>
      <c r="R145">
        <f t="shared" si="57"/>
        <v>0</v>
      </c>
    </row>
    <row r="146" spans="15:18" x14ac:dyDescent="0.6">
      <c r="O146" s="8"/>
      <c r="P146" s="9">
        <f t="shared" si="58"/>
        <v>35142</v>
      </c>
      <c r="Q146">
        <f t="shared" si="56"/>
        <v>0</v>
      </c>
      <c r="R146">
        <f t="shared" si="57"/>
        <v>0</v>
      </c>
    </row>
    <row r="147" spans="15:18" x14ac:dyDescent="0.6">
      <c r="O147" s="8"/>
      <c r="P147" s="9">
        <f t="shared" si="58"/>
        <v>35143</v>
      </c>
      <c r="Q147">
        <f t="shared" si="56"/>
        <v>22</v>
      </c>
      <c r="R147">
        <f t="shared" si="57"/>
        <v>0</v>
      </c>
    </row>
    <row r="148" spans="15:18" x14ac:dyDescent="0.6">
      <c r="O148" s="8"/>
      <c r="P148" s="9">
        <f t="shared" si="58"/>
        <v>35144</v>
      </c>
      <c r="Q148">
        <f t="shared" si="56"/>
        <v>19</v>
      </c>
      <c r="R148">
        <f t="shared" si="57"/>
        <v>0</v>
      </c>
    </row>
    <row r="149" spans="15:18" x14ac:dyDescent="0.6">
      <c r="O149" s="8"/>
      <c r="P149" s="9">
        <f t="shared" si="58"/>
        <v>35145</v>
      </c>
      <c r="Q149">
        <f t="shared" si="56"/>
        <v>15</v>
      </c>
      <c r="R149">
        <f t="shared" si="57"/>
        <v>0</v>
      </c>
    </row>
    <row r="150" spans="15:18" x14ac:dyDescent="0.6">
      <c r="O150" s="8"/>
      <c r="P150" s="9">
        <f t="shared" si="58"/>
        <v>35146</v>
      </c>
      <c r="Q150">
        <f t="shared" si="56"/>
        <v>58</v>
      </c>
      <c r="R150">
        <f t="shared" si="57"/>
        <v>0</v>
      </c>
    </row>
    <row r="151" spans="15:18" x14ac:dyDescent="0.6">
      <c r="O151" s="8"/>
      <c r="P151" s="9">
        <f t="shared" si="58"/>
        <v>35147</v>
      </c>
      <c r="Q151">
        <f t="shared" si="56"/>
        <v>27</v>
      </c>
      <c r="R151">
        <f t="shared" si="57"/>
        <v>0</v>
      </c>
    </row>
    <row r="152" spans="15:18" x14ac:dyDescent="0.6">
      <c r="O152" s="8"/>
      <c r="P152" s="9">
        <f t="shared" si="58"/>
        <v>35148</v>
      </c>
      <c r="Q152">
        <f t="shared" si="56"/>
        <v>15</v>
      </c>
      <c r="R152">
        <f t="shared" si="57"/>
        <v>0</v>
      </c>
    </row>
    <row r="153" spans="15:18" x14ac:dyDescent="0.6">
      <c r="O153" s="8"/>
      <c r="P153" s="9">
        <f t="shared" si="58"/>
        <v>35149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35150</v>
      </c>
      <c r="Q154">
        <f t="shared" si="56"/>
        <v>0</v>
      </c>
      <c r="R154">
        <f t="shared" si="57"/>
        <v>0</v>
      </c>
    </row>
    <row r="155" spans="15:18" x14ac:dyDescent="0.6">
      <c r="O155" s="8"/>
      <c r="P155" s="9">
        <f t="shared" si="58"/>
        <v>35151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35152</v>
      </c>
      <c r="Q156">
        <f t="shared" si="56"/>
        <v>35</v>
      </c>
      <c r="R156">
        <f t="shared" si="57"/>
        <v>0</v>
      </c>
    </row>
    <row r="157" spans="15:18" x14ac:dyDescent="0.6">
      <c r="O157" s="8"/>
      <c r="P157" s="9">
        <f t="shared" si="58"/>
        <v>35153</v>
      </c>
      <c r="Q157">
        <f t="shared" si="56"/>
        <v>0</v>
      </c>
      <c r="R157">
        <f t="shared" si="57"/>
        <v>0</v>
      </c>
    </row>
    <row r="158" spans="15:18" x14ac:dyDescent="0.6">
      <c r="O158" s="8"/>
      <c r="P158" s="9">
        <f t="shared" si="58"/>
        <v>35154</v>
      </c>
      <c r="Q158">
        <f t="shared" si="56"/>
        <v>0</v>
      </c>
      <c r="R158">
        <f t="shared" si="57"/>
        <v>0</v>
      </c>
    </row>
    <row r="159" spans="15:18" x14ac:dyDescent="0.6">
      <c r="O159" s="8"/>
      <c r="P159" s="9">
        <f t="shared" si="58"/>
        <v>35155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35156</v>
      </c>
      <c r="Q160">
        <f t="shared" ref="Q160:Q189" si="59">IF(E20="-","-",E20)</f>
        <v>14</v>
      </c>
      <c r="R160">
        <f t="shared" si="57"/>
        <v>0</v>
      </c>
    </row>
    <row r="161" spans="15:18" x14ac:dyDescent="0.6">
      <c r="O161" s="8"/>
      <c r="P161" s="9">
        <f t="shared" si="58"/>
        <v>35157</v>
      </c>
      <c r="Q161">
        <f t="shared" si="59"/>
        <v>0</v>
      </c>
      <c r="R161">
        <f t="shared" si="57"/>
        <v>0</v>
      </c>
    </row>
    <row r="162" spans="15:18" x14ac:dyDescent="0.6">
      <c r="O162" s="8"/>
      <c r="P162" s="9">
        <f t="shared" si="58"/>
        <v>35158</v>
      </c>
      <c r="Q162">
        <f t="shared" si="59"/>
        <v>12</v>
      </c>
      <c r="R162">
        <f t="shared" si="57"/>
        <v>0</v>
      </c>
    </row>
    <row r="163" spans="15:18" x14ac:dyDescent="0.6">
      <c r="O163" s="8"/>
      <c r="P163" s="9">
        <f t="shared" si="58"/>
        <v>35159</v>
      </c>
      <c r="Q163">
        <f t="shared" si="59"/>
        <v>0</v>
      </c>
      <c r="R163">
        <f t="shared" si="57"/>
        <v>0</v>
      </c>
    </row>
    <row r="164" spans="15:18" x14ac:dyDescent="0.6">
      <c r="O164" s="8"/>
      <c r="P164" s="9">
        <f t="shared" si="58"/>
        <v>35160</v>
      </c>
      <c r="Q164">
        <f t="shared" si="59"/>
        <v>8</v>
      </c>
      <c r="R164">
        <f t="shared" si="57"/>
        <v>0</v>
      </c>
    </row>
    <row r="165" spans="15:18" x14ac:dyDescent="0.6">
      <c r="O165" s="8"/>
      <c r="P165" s="9">
        <f t="shared" si="58"/>
        <v>35161</v>
      </c>
      <c r="Q165">
        <f t="shared" si="59"/>
        <v>12</v>
      </c>
      <c r="R165">
        <f t="shared" si="57"/>
        <v>0</v>
      </c>
    </row>
    <row r="166" spans="15:18" x14ac:dyDescent="0.6">
      <c r="O166" s="8"/>
      <c r="P166" s="9">
        <f t="shared" si="58"/>
        <v>35162</v>
      </c>
      <c r="Q166">
        <f t="shared" si="59"/>
        <v>0</v>
      </c>
      <c r="R166">
        <f t="shared" si="57"/>
        <v>0</v>
      </c>
    </row>
    <row r="167" spans="15:18" x14ac:dyDescent="0.6">
      <c r="O167" s="8"/>
      <c r="P167" s="9">
        <f t="shared" si="58"/>
        <v>35163</v>
      </c>
      <c r="Q167">
        <f t="shared" si="59"/>
        <v>4</v>
      </c>
      <c r="R167">
        <f t="shared" si="57"/>
        <v>0</v>
      </c>
    </row>
    <row r="168" spans="15:18" x14ac:dyDescent="0.6">
      <c r="O168" s="8"/>
      <c r="P168" s="9">
        <f t="shared" si="58"/>
        <v>35164</v>
      </c>
      <c r="Q168">
        <f t="shared" si="59"/>
        <v>0</v>
      </c>
      <c r="R168">
        <f t="shared" si="57"/>
        <v>0</v>
      </c>
    </row>
    <row r="169" spans="15:18" x14ac:dyDescent="0.6">
      <c r="O169" s="8"/>
      <c r="P169" s="9">
        <f t="shared" si="58"/>
        <v>35165</v>
      </c>
      <c r="Q169">
        <f t="shared" si="59"/>
        <v>44</v>
      </c>
      <c r="R169">
        <f t="shared" si="57"/>
        <v>0</v>
      </c>
    </row>
    <row r="170" spans="15:18" x14ac:dyDescent="0.6">
      <c r="O170" s="8"/>
      <c r="P170" s="9">
        <f t="shared" si="58"/>
        <v>35166</v>
      </c>
      <c r="Q170">
        <f t="shared" si="59"/>
        <v>0</v>
      </c>
      <c r="R170">
        <f t="shared" si="57"/>
        <v>0</v>
      </c>
    </row>
    <row r="171" spans="15:18" x14ac:dyDescent="0.6">
      <c r="O171" s="8"/>
      <c r="P171" s="9">
        <f t="shared" si="58"/>
        <v>35167</v>
      </c>
      <c r="Q171">
        <f t="shared" si="59"/>
        <v>0</v>
      </c>
      <c r="R171">
        <f t="shared" si="57"/>
        <v>0</v>
      </c>
    </row>
    <row r="172" spans="15:18" x14ac:dyDescent="0.6">
      <c r="O172" s="8"/>
      <c r="P172" s="9">
        <f t="shared" si="58"/>
        <v>35168</v>
      </c>
      <c r="Q172">
        <f t="shared" si="59"/>
        <v>4</v>
      </c>
      <c r="R172">
        <f t="shared" si="57"/>
        <v>0</v>
      </c>
    </row>
    <row r="173" spans="15:18" x14ac:dyDescent="0.6">
      <c r="O173" s="8"/>
      <c r="P173" s="9">
        <f t="shared" si="58"/>
        <v>35169</v>
      </c>
      <c r="Q173">
        <f t="shared" si="59"/>
        <v>47</v>
      </c>
      <c r="R173">
        <f t="shared" si="57"/>
        <v>0</v>
      </c>
    </row>
    <row r="174" spans="15:18" x14ac:dyDescent="0.6">
      <c r="O174" s="8"/>
      <c r="P174" s="9">
        <f t="shared" si="58"/>
        <v>35170</v>
      </c>
      <c r="Q174">
        <f t="shared" si="59"/>
        <v>0</v>
      </c>
      <c r="R174">
        <f t="shared" si="57"/>
        <v>0</v>
      </c>
    </row>
    <row r="175" spans="15:18" x14ac:dyDescent="0.6">
      <c r="O175" s="8"/>
      <c r="P175" s="9">
        <f t="shared" si="58"/>
        <v>35171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35172</v>
      </c>
      <c r="Q176">
        <f t="shared" si="59"/>
        <v>8</v>
      </c>
      <c r="R176">
        <f t="shared" si="57"/>
        <v>0</v>
      </c>
    </row>
    <row r="177" spans="15:18" x14ac:dyDescent="0.6">
      <c r="O177" s="8"/>
      <c r="P177" s="9">
        <f t="shared" si="58"/>
        <v>35173</v>
      </c>
      <c r="Q177">
        <f t="shared" si="59"/>
        <v>14</v>
      </c>
      <c r="R177">
        <f t="shared" si="57"/>
        <v>0</v>
      </c>
    </row>
    <row r="178" spans="15:18" x14ac:dyDescent="0.6">
      <c r="O178" s="8"/>
      <c r="P178" s="9">
        <f t="shared" si="58"/>
        <v>35174</v>
      </c>
      <c r="Q178">
        <f t="shared" si="59"/>
        <v>26</v>
      </c>
      <c r="R178">
        <f t="shared" si="57"/>
        <v>0</v>
      </c>
    </row>
    <row r="179" spans="15:18" x14ac:dyDescent="0.6">
      <c r="O179" s="8"/>
      <c r="P179" s="9">
        <f t="shared" si="58"/>
        <v>35175</v>
      </c>
      <c r="Q179">
        <f t="shared" si="59"/>
        <v>2</v>
      </c>
      <c r="R179">
        <f t="shared" si="57"/>
        <v>0</v>
      </c>
    </row>
    <row r="180" spans="15:18" x14ac:dyDescent="0.6">
      <c r="O180" s="8"/>
      <c r="P180" s="9">
        <f t="shared" si="58"/>
        <v>35176</v>
      </c>
      <c r="Q180">
        <f t="shared" si="59"/>
        <v>5</v>
      </c>
      <c r="R180">
        <f t="shared" si="57"/>
        <v>0</v>
      </c>
    </row>
    <row r="181" spans="15:18" x14ac:dyDescent="0.6">
      <c r="O181" s="8"/>
      <c r="P181" s="9">
        <f t="shared" si="58"/>
        <v>35177</v>
      </c>
      <c r="Q181">
        <f t="shared" si="59"/>
        <v>94</v>
      </c>
      <c r="R181">
        <f t="shared" si="57"/>
        <v>0</v>
      </c>
    </row>
    <row r="182" spans="15:18" x14ac:dyDescent="0.6">
      <c r="O182" s="8"/>
      <c r="P182" s="9">
        <f t="shared" si="58"/>
        <v>35178</v>
      </c>
      <c r="Q182">
        <f t="shared" si="59"/>
        <v>0</v>
      </c>
      <c r="R182">
        <f t="shared" si="57"/>
        <v>0</v>
      </c>
    </row>
    <row r="183" spans="15:18" x14ac:dyDescent="0.6">
      <c r="O183" s="8"/>
      <c r="P183" s="9">
        <f t="shared" si="58"/>
        <v>35179</v>
      </c>
      <c r="Q183">
        <f t="shared" si="59"/>
        <v>0</v>
      </c>
      <c r="R183">
        <f t="shared" si="57"/>
        <v>0</v>
      </c>
    </row>
    <row r="184" spans="15:18" x14ac:dyDescent="0.6">
      <c r="O184" s="8"/>
      <c r="P184" s="9">
        <f t="shared" si="58"/>
        <v>35180</v>
      </c>
      <c r="Q184">
        <f t="shared" si="59"/>
        <v>0</v>
      </c>
      <c r="R184">
        <f t="shared" si="57"/>
        <v>0</v>
      </c>
    </row>
    <row r="185" spans="15:18" x14ac:dyDescent="0.6">
      <c r="O185" s="8"/>
      <c r="P185" s="9">
        <f t="shared" si="58"/>
        <v>35181</v>
      </c>
      <c r="Q185">
        <f t="shared" si="59"/>
        <v>0</v>
      </c>
      <c r="R185">
        <f t="shared" si="57"/>
        <v>0</v>
      </c>
    </row>
    <row r="186" spans="15:18" x14ac:dyDescent="0.6">
      <c r="O186" s="8"/>
      <c r="P186" s="9">
        <f t="shared" si="58"/>
        <v>35182</v>
      </c>
      <c r="Q186">
        <f t="shared" si="59"/>
        <v>0</v>
      </c>
      <c r="R186">
        <f t="shared" si="57"/>
        <v>0</v>
      </c>
    </row>
    <row r="187" spans="15:18" x14ac:dyDescent="0.6">
      <c r="O187" s="8"/>
      <c r="P187" s="9">
        <f t="shared" si="58"/>
        <v>35183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35184</v>
      </c>
      <c r="Q188">
        <f t="shared" si="59"/>
        <v>0</v>
      </c>
      <c r="R188">
        <f t="shared" si="57"/>
        <v>0</v>
      </c>
    </row>
    <row r="189" spans="15:18" x14ac:dyDescent="0.6">
      <c r="O189" s="8"/>
      <c r="P189" s="9">
        <f t="shared" si="58"/>
        <v>35185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35186</v>
      </c>
      <c r="Q190">
        <f t="shared" ref="Q190:Q220" si="60">IF(F20="-","-",F20)</f>
        <v>0</v>
      </c>
      <c r="R190">
        <f t="shared" si="57"/>
        <v>0</v>
      </c>
    </row>
    <row r="191" spans="15:18" x14ac:dyDescent="0.6">
      <c r="O191" s="8"/>
      <c r="P191" s="9">
        <f t="shared" si="58"/>
        <v>35187</v>
      </c>
      <c r="Q191">
        <f t="shared" si="60"/>
        <v>0</v>
      </c>
      <c r="R191">
        <f t="shared" si="57"/>
        <v>0</v>
      </c>
    </row>
    <row r="192" spans="15:18" x14ac:dyDescent="0.6">
      <c r="O192" s="8"/>
      <c r="P192" s="9">
        <f t="shared" si="58"/>
        <v>35188</v>
      </c>
      <c r="Q192">
        <f t="shared" si="60"/>
        <v>5</v>
      </c>
      <c r="R192">
        <f t="shared" si="57"/>
        <v>0</v>
      </c>
    </row>
    <row r="193" spans="15:18" x14ac:dyDescent="0.6">
      <c r="O193" s="8"/>
      <c r="P193" s="9">
        <f t="shared" si="58"/>
        <v>35189</v>
      </c>
      <c r="Q193">
        <f t="shared" si="60"/>
        <v>0</v>
      </c>
      <c r="R193">
        <f t="shared" si="57"/>
        <v>0</v>
      </c>
    </row>
    <row r="194" spans="15:18" x14ac:dyDescent="0.6">
      <c r="O194" s="8"/>
      <c r="P194" s="9">
        <f t="shared" si="58"/>
        <v>35190</v>
      </c>
      <c r="Q194">
        <f t="shared" si="60"/>
        <v>0</v>
      </c>
      <c r="R194">
        <f t="shared" si="57"/>
        <v>0</v>
      </c>
    </row>
    <row r="195" spans="15:18" x14ac:dyDescent="0.6">
      <c r="O195" s="8"/>
      <c r="P195" s="9">
        <f t="shared" si="58"/>
        <v>35191</v>
      </c>
      <c r="Q195">
        <f t="shared" si="60"/>
        <v>0</v>
      </c>
      <c r="R195">
        <f t="shared" si="57"/>
        <v>0</v>
      </c>
    </row>
    <row r="196" spans="15:18" x14ac:dyDescent="0.6">
      <c r="O196" s="8"/>
      <c r="P196" s="9">
        <f t="shared" si="58"/>
        <v>35192</v>
      </c>
      <c r="Q196">
        <f t="shared" si="60"/>
        <v>0</v>
      </c>
      <c r="R196">
        <f t="shared" si="57"/>
        <v>0</v>
      </c>
    </row>
    <row r="197" spans="15:18" x14ac:dyDescent="0.6">
      <c r="O197" s="8"/>
      <c r="P197" s="9">
        <f t="shared" si="58"/>
        <v>35193</v>
      </c>
      <c r="Q197">
        <f t="shared" si="60"/>
        <v>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35194</v>
      </c>
      <c r="Q198">
        <f t="shared" si="60"/>
        <v>0</v>
      </c>
      <c r="R198">
        <f t="shared" si="61"/>
        <v>0</v>
      </c>
    </row>
    <row r="199" spans="15:18" x14ac:dyDescent="0.6">
      <c r="O199" s="8"/>
      <c r="P199" s="9">
        <f t="shared" si="62"/>
        <v>35195</v>
      </c>
      <c r="Q199">
        <f t="shared" si="60"/>
        <v>0</v>
      </c>
      <c r="R199">
        <f t="shared" si="61"/>
        <v>0</v>
      </c>
    </row>
    <row r="200" spans="15:18" x14ac:dyDescent="0.6">
      <c r="O200" s="8"/>
      <c r="P200" s="9">
        <f t="shared" si="62"/>
        <v>35196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35197</v>
      </c>
      <c r="Q201">
        <f t="shared" si="60"/>
        <v>0</v>
      </c>
      <c r="R201">
        <f t="shared" si="61"/>
        <v>0</v>
      </c>
    </row>
    <row r="202" spans="15:18" x14ac:dyDescent="0.6">
      <c r="O202" s="8"/>
      <c r="P202" s="9">
        <f t="shared" si="62"/>
        <v>35198</v>
      </c>
      <c r="Q202">
        <f t="shared" si="60"/>
        <v>0</v>
      </c>
      <c r="R202">
        <f t="shared" si="61"/>
        <v>0</v>
      </c>
    </row>
    <row r="203" spans="15:18" x14ac:dyDescent="0.6">
      <c r="O203" s="8"/>
      <c r="P203" s="9">
        <f t="shared" si="62"/>
        <v>35199</v>
      </c>
      <c r="Q203">
        <f t="shared" si="60"/>
        <v>0</v>
      </c>
      <c r="R203">
        <f t="shared" si="61"/>
        <v>0</v>
      </c>
    </row>
    <row r="204" spans="15:18" x14ac:dyDescent="0.6">
      <c r="O204" s="8"/>
      <c r="P204" s="9">
        <f t="shared" si="62"/>
        <v>35200</v>
      </c>
      <c r="Q204">
        <f t="shared" si="60"/>
        <v>0</v>
      </c>
      <c r="R204">
        <f t="shared" si="61"/>
        <v>0</v>
      </c>
    </row>
    <row r="205" spans="15:18" x14ac:dyDescent="0.6">
      <c r="O205" s="8"/>
      <c r="P205" s="9">
        <f t="shared" si="62"/>
        <v>35201</v>
      </c>
      <c r="Q205">
        <f t="shared" si="60"/>
        <v>0</v>
      </c>
      <c r="R205">
        <f t="shared" si="61"/>
        <v>0</v>
      </c>
    </row>
    <row r="206" spans="15:18" x14ac:dyDescent="0.6">
      <c r="O206" s="8"/>
      <c r="P206" s="9">
        <f t="shared" si="62"/>
        <v>35202</v>
      </c>
      <c r="Q206">
        <f t="shared" si="60"/>
        <v>5</v>
      </c>
      <c r="R206">
        <f t="shared" si="61"/>
        <v>0</v>
      </c>
    </row>
    <row r="207" spans="15:18" x14ac:dyDescent="0.6">
      <c r="O207" s="8"/>
      <c r="P207" s="9">
        <f t="shared" si="62"/>
        <v>35203</v>
      </c>
      <c r="Q207">
        <f t="shared" si="60"/>
        <v>0</v>
      </c>
      <c r="R207">
        <f t="shared" si="61"/>
        <v>0</v>
      </c>
    </row>
    <row r="208" spans="15:18" x14ac:dyDescent="0.6">
      <c r="O208" s="8"/>
      <c r="P208" s="9">
        <f t="shared" si="62"/>
        <v>35204</v>
      </c>
      <c r="Q208">
        <f t="shared" si="60"/>
        <v>0</v>
      </c>
      <c r="R208">
        <f t="shared" si="61"/>
        <v>0</v>
      </c>
    </row>
    <row r="209" spans="15:18" x14ac:dyDescent="0.6">
      <c r="O209" s="8"/>
      <c r="P209" s="9">
        <f t="shared" si="62"/>
        <v>35205</v>
      </c>
      <c r="Q209">
        <f t="shared" si="60"/>
        <v>0</v>
      </c>
      <c r="R209">
        <f t="shared" si="61"/>
        <v>0</v>
      </c>
    </row>
    <row r="210" spans="15:18" x14ac:dyDescent="0.6">
      <c r="O210" s="8"/>
      <c r="P210" s="9">
        <f t="shared" si="62"/>
        <v>35206</v>
      </c>
      <c r="Q210">
        <f t="shared" si="60"/>
        <v>38</v>
      </c>
      <c r="R210">
        <f t="shared" si="61"/>
        <v>0</v>
      </c>
    </row>
    <row r="211" spans="15:18" x14ac:dyDescent="0.6">
      <c r="O211" s="8"/>
      <c r="P211" s="9">
        <f t="shared" si="62"/>
        <v>35207</v>
      </c>
      <c r="Q211">
        <f t="shared" si="60"/>
        <v>0</v>
      </c>
      <c r="R211">
        <f t="shared" si="61"/>
        <v>0</v>
      </c>
    </row>
    <row r="212" spans="15:18" x14ac:dyDescent="0.6">
      <c r="O212" s="8"/>
      <c r="P212" s="9">
        <f t="shared" si="62"/>
        <v>35208</v>
      </c>
      <c r="Q212">
        <f t="shared" si="60"/>
        <v>0</v>
      </c>
      <c r="R212">
        <f t="shared" si="61"/>
        <v>0</v>
      </c>
    </row>
    <row r="213" spans="15:18" x14ac:dyDescent="0.6">
      <c r="O213" s="8"/>
      <c r="P213" s="9">
        <f t="shared" si="62"/>
        <v>35209</v>
      </c>
      <c r="Q213">
        <f t="shared" si="60"/>
        <v>26</v>
      </c>
      <c r="R213">
        <f t="shared" si="61"/>
        <v>0</v>
      </c>
    </row>
    <row r="214" spans="15:18" x14ac:dyDescent="0.6">
      <c r="O214" s="8"/>
      <c r="P214" s="9">
        <f t="shared" si="62"/>
        <v>35210</v>
      </c>
      <c r="Q214">
        <f t="shared" si="60"/>
        <v>0</v>
      </c>
      <c r="R214">
        <f t="shared" si="61"/>
        <v>0</v>
      </c>
    </row>
    <row r="215" spans="15:18" x14ac:dyDescent="0.6">
      <c r="O215" s="8"/>
      <c r="P215" s="9">
        <f t="shared" si="62"/>
        <v>35211</v>
      </c>
      <c r="Q215">
        <f t="shared" si="60"/>
        <v>0</v>
      </c>
      <c r="R215">
        <f t="shared" si="61"/>
        <v>0</v>
      </c>
    </row>
    <row r="216" spans="15:18" x14ac:dyDescent="0.6">
      <c r="O216" s="8"/>
      <c r="P216" s="9">
        <f t="shared" si="62"/>
        <v>35212</v>
      </c>
      <c r="Q216">
        <f t="shared" si="60"/>
        <v>0</v>
      </c>
      <c r="R216">
        <f t="shared" si="61"/>
        <v>0</v>
      </c>
    </row>
    <row r="217" spans="15:18" x14ac:dyDescent="0.6">
      <c r="O217" s="8"/>
      <c r="P217" s="9">
        <f t="shared" si="62"/>
        <v>35213</v>
      </c>
      <c r="Q217">
        <f t="shared" si="60"/>
        <v>8</v>
      </c>
      <c r="R217">
        <f t="shared" si="61"/>
        <v>0</v>
      </c>
    </row>
    <row r="218" spans="15:18" x14ac:dyDescent="0.6">
      <c r="O218" s="8"/>
      <c r="P218" s="9">
        <f t="shared" si="62"/>
        <v>35214</v>
      </c>
      <c r="Q218">
        <f t="shared" si="60"/>
        <v>0</v>
      </c>
      <c r="R218">
        <f t="shared" si="61"/>
        <v>0</v>
      </c>
    </row>
    <row r="219" spans="15:18" x14ac:dyDescent="0.6">
      <c r="O219" s="8"/>
      <c r="P219" s="9">
        <f t="shared" si="62"/>
        <v>35215</v>
      </c>
      <c r="Q219">
        <f t="shared" si="60"/>
        <v>0</v>
      </c>
      <c r="R219">
        <f t="shared" si="61"/>
        <v>0</v>
      </c>
    </row>
    <row r="220" spans="15:18" x14ac:dyDescent="0.6">
      <c r="O220" s="8"/>
      <c r="P220" s="9">
        <f t="shared" si="62"/>
        <v>35216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35217</v>
      </c>
      <c r="Q221">
        <f t="shared" ref="Q221:Q250" si="63">IF(G20="-","-",G20)</f>
        <v>0</v>
      </c>
      <c r="R221">
        <f t="shared" si="61"/>
        <v>0</v>
      </c>
    </row>
    <row r="222" spans="15:18" x14ac:dyDescent="0.6">
      <c r="O222" s="8"/>
      <c r="P222" s="9">
        <f t="shared" si="62"/>
        <v>35218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35219</v>
      </c>
      <c r="Q223">
        <f t="shared" si="63"/>
        <v>0</v>
      </c>
      <c r="R223">
        <f t="shared" si="61"/>
        <v>0</v>
      </c>
    </row>
    <row r="224" spans="15:18" x14ac:dyDescent="0.6">
      <c r="O224" s="8"/>
      <c r="P224" s="9">
        <f t="shared" si="62"/>
        <v>35220</v>
      </c>
      <c r="Q224">
        <f t="shared" si="63"/>
        <v>0</v>
      </c>
      <c r="R224">
        <f t="shared" si="61"/>
        <v>0</v>
      </c>
    </row>
    <row r="225" spans="15:18" x14ac:dyDescent="0.6">
      <c r="O225" s="8"/>
      <c r="P225" s="9">
        <f t="shared" si="62"/>
        <v>35221</v>
      </c>
      <c r="Q225">
        <f t="shared" si="63"/>
        <v>0</v>
      </c>
      <c r="R225">
        <f t="shared" si="61"/>
        <v>0</v>
      </c>
    </row>
    <row r="226" spans="15:18" x14ac:dyDescent="0.6">
      <c r="O226" s="8"/>
      <c r="P226" s="9">
        <f t="shared" si="62"/>
        <v>35222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35223</v>
      </c>
      <c r="Q227">
        <f t="shared" si="63"/>
        <v>0</v>
      </c>
      <c r="R227">
        <f t="shared" si="61"/>
        <v>0</v>
      </c>
    </row>
    <row r="228" spans="15:18" x14ac:dyDescent="0.6">
      <c r="O228" s="8"/>
      <c r="P228" s="9">
        <f t="shared" si="62"/>
        <v>35224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35225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35226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35227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35228</v>
      </c>
      <c r="Q232">
        <f t="shared" si="63"/>
        <v>0</v>
      </c>
      <c r="R232">
        <f t="shared" si="61"/>
        <v>0</v>
      </c>
    </row>
    <row r="233" spans="15:18" x14ac:dyDescent="0.6">
      <c r="O233" s="8"/>
      <c r="P233" s="9">
        <f t="shared" si="62"/>
        <v>35229</v>
      </c>
      <c r="Q233">
        <f t="shared" si="63"/>
        <v>0</v>
      </c>
      <c r="R233">
        <f t="shared" si="61"/>
        <v>0</v>
      </c>
    </row>
    <row r="234" spans="15:18" x14ac:dyDescent="0.6">
      <c r="O234" s="8"/>
      <c r="P234" s="9">
        <f t="shared" si="62"/>
        <v>35230</v>
      </c>
      <c r="Q234">
        <f t="shared" si="63"/>
        <v>0</v>
      </c>
      <c r="R234">
        <f t="shared" si="61"/>
        <v>0</v>
      </c>
    </row>
    <row r="235" spans="15:18" x14ac:dyDescent="0.6">
      <c r="O235" s="8"/>
      <c r="P235" s="9">
        <f t="shared" si="62"/>
        <v>35231</v>
      </c>
      <c r="Q235">
        <f t="shared" si="63"/>
        <v>0</v>
      </c>
      <c r="R235">
        <f t="shared" si="61"/>
        <v>0</v>
      </c>
    </row>
    <row r="236" spans="15:18" x14ac:dyDescent="0.6">
      <c r="O236" s="8"/>
      <c r="P236" s="9">
        <f t="shared" si="62"/>
        <v>35232</v>
      </c>
      <c r="Q236">
        <f t="shared" si="63"/>
        <v>0</v>
      </c>
      <c r="R236">
        <f t="shared" si="61"/>
        <v>0</v>
      </c>
    </row>
    <row r="237" spans="15:18" x14ac:dyDescent="0.6">
      <c r="O237" s="8"/>
      <c r="P237" s="9">
        <f t="shared" si="62"/>
        <v>35233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35234</v>
      </c>
      <c r="Q238">
        <f t="shared" si="63"/>
        <v>0</v>
      </c>
      <c r="R238">
        <f t="shared" si="61"/>
        <v>0</v>
      </c>
    </row>
    <row r="239" spans="15:18" x14ac:dyDescent="0.6">
      <c r="O239" s="8"/>
      <c r="P239" s="9">
        <f t="shared" si="62"/>
        <v>35235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35236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35237</v>
      </c>
      <c r="Q241">
        <f t="shared" si="63"/>
        <v>0</v>
      </c>
      <c r="R241">
        <f t="shared" si="61"/>
        <v>0</v>
      </c>
    </row>
    <row r="242" spans="15:18" x14ac:dyDescent="0.6">
      <c r="O242" s="8"/>
      <c r="P242" s="9">
        <f t="shared" si="62"/>
        <v>35238</v>
      </c>
      <c r="Q242">
        <f t="shared" si="63"/>
        <v>0</v>
      </c>
      <c r="R242">
        <f t="shared" si="61"/>
        <v>0</v>
      </c>
    </row>
    <row r="243" spans="15:18" x14ac:dyDescent="0.6">
      <c r="O243" s="8"/>
      <c r="P243" s="9">
        <f t="shared" si="62"/>
        <v>35239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35240</v>
      </c>
      <c r="Q244">
        <f t="shared" si="63"/>
        <v>0</v>
      </c>
      <c r="R244">
        <f t="shared" si="61"/>
        <v>0</v>
      </c>
    </row>
    <row r="245" spans="15:18" x14ac:dyDescent="0.6">
      <c r="O245" s="8"/>
      <c r="P245" s="9">
        <f t="shared" si="62"/>
        <v>35241</v>
      </c>
      <c r="Q245">
        <f t="shared" si="63"/>
        <v>0</v>
      </c>
      <c r="R245">
        <f t="shared" si="61"/>
        <v>0</v>
      </c>
    </row>
    <row r="246" spans="15:18" x14ac:dyDescent="0.6">
      <c r="O246" s="8"/>
      <c r="P246" s="9">
        <f t="shared" si="62"/>
        <v>35242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35243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35244</v>
      </c>
      <c r="Q248">
        <f t="shared" si="63"/>
        <v>0</v>
      </c>
      <c r="R248">
        <f t="shared" si="61"/>
        <v>0</v>
      </c>
    </row>
    <row r="249" spans="15:18" x14ac:dyDescent="0.6">
      <c r="O249" s="8"/>
      <c r="P249" s="9">
        <f t="shared" si="62"/>
        <v>35245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35246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35247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35248</v>
      </c>
      <c r="Q252">
        <f t="shared" si="64"/>
        <v>0</v>
      </c>
      <c r="R252">
        <f t="shared" si="61"/>
        <v>0</v>
      </c>
    </row>
    <row r="253" spans="15:18" x14ac:dyDescent="0.6">
      <c r="O253" s="8"/>
      <c r="P253" s="9">
        <f t="shared" si="62"/>
        <v>35249</v>
      </c>
      <c r="Q253">
        <f t="shared" si="64"/>
        <v>0</v>
      </c>
      <c r="R253">
        <f t="shared" si="61"/>
        <v>0</v>
      </c>
    </row>
    <row r="254" spans="15:18" x14ac:dyDescent="0.6">
      <c r="O254" s="8"/>
      <c r="P254" s="9">
        <f t="shared" si="62"/>
        <v>35250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35251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35252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35253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35254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35255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35256</v>
      </c>
      <c r="Q260">
        <f t="shared" si="64"/>
        <v>0</v>
      </c>
      <c r="R260">
        <f t="shared" si="61"/>
        <v>0</v>
      </c>
    </row>
    <row r="261" spans="15:18" x14ac:dyDescent="0.6">
      <c r="O261" s="8"/>
      <c r="P261" s="9">
        <f t="shared" si="62"/>
        <v>35257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35258</v>
      </c>
      <c r="Q262">
        <f t="shared" si="64"/>
        <v>0</v>
      </c>
      <c r="R262">
        <f t="shared" si="65"/>
        <v>0</v>
      </c>
    </row>
    <row r="263" spans="15:18" x14ac:dyDescent="0.6">
      <c r="O263" s="8"/>
      <c r="P263" s="9">
        <f t="shared" si="66"/>
        <v>35259</v>
      </c>
      <c r="Q263">
        <f t="shared" si="64"/>
        <v>41</v>
      </c>
      <c r="R263">
        <f t="shared" si="65"/>
        <v>0</v>
      </c>
    </row>
    <row r="264" spans="15:18" x14ac:dyDescent="0.6">
      <c r="O264" s="8"/>
      <c r="P264" s="9">
        <f t="shared" si="66"/>
        <v>35260</v>
      </c>
      <c r="Q264">
        <f t="shared" si="64"/>
        <v>0</v>
      </c>
      <c r="R264">
        <f t="shared" si="65"/>
        <v>0</v>
      </c>
    </row>
    <row r="265" spans="15:18" x14ac:dyDescent="0.6">
      <c r="O265" s="8"/>
      <c r="P265" s="9">
        <f t="shared" si="66"/>
        <v>35261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35262</v>
      </c>
      <c r="Q266">
        <f t="shared" si="64"/>
        <v>0</v>
      </c>
      <c r="R266">
        <f t="shared" si="65"/>
        <v>0</v>
      </c>
    </row>
    <row r="267" spans="15:18" x14ac:dyDescent="0.6">
      <c r="O267" s="8"/>
      <c r="P267" s="9">
        <f t="shared" si="66"/>
        <v>35263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35264</v>
      </c>
      <c r="Q268">
        <f t="shared" si="64"/>
        <v>0</v>
      </c>
      <c r="R268">
        <f t="shared" si="65"/>
        <v>0</v>
      </c>
    </row>
    <row r="269" spans="15:18" x14ac:dyDescent="0.6">
      <c r="O269" s="8"/>
      <c r="P269" s="9">
        <f t="shared" si="66"/>
        <v>35265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35266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35267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35268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35269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35270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35271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35272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35273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35274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35275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35276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35277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35278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35279</v>
      </c>
      <c r="Q283">
        <f t="shared" si="67"/>
        <v>0</v>
      </c>
      <c r="R283">
        <f t="shared" si="65"/>
        <v>0</v>
      </c>
    </row>
    <row r="284" spans="15:18" x14ac:dyDescent="0.6">
      <c r="O284" s="8"/>
      <c r="P284" s="9">
        <f t="shared" si="66"/>
        <v>35280</v>
      </c>
      <c r="Q284">
        <f t="shared" si="67"/>
        <v>0</v>
      </c>
      <c r="R284">
        <f t="shared" si="65"/>
        <v>0</v>
      </c>
    </row>
    <row r="285" spans="15:18" x14ac:dyDescent="0.6">
      <c r="O285" s="8"/>
      <c r="P285" s="9">
        <f t="shared" si="66"/>
        <v>35281</v>
      </c>
      <c r="Q285">
        <f t="shared" si="67"/>
        <v>0</v>
      </c>
      <c r="R285">
        <f t="shared" si="65"/>
        <v>0</v>
      </c>
    </row>
    <row r="286" spans="15:18" x14ac:dyDescent="0.6">
      <c r="O286" s="8"/>
      <c r="P286" s="9">
        <f t="shared" si="66"/>
        <v>35282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35283</v>
      </c>
      <c r="Q287">
        <f t="shared" si="67"/>
        <v>0</v>
      </c>
      <c r="R287">
        <f t="shared" si="65"/>
        <v>0</v>
      </c>
    </row>
    <row r="288" spans="15:18" x14ac:dyDescent="0.6">
      <c r="O288" s="8"/>
      <c r="P288" s="9">
        <f t="shared" si="66"/>
        <v>35284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35285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35286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35287</v>
      </c>
      <c r="Q291">
        <f t="shared" si="67"/>
        <v>3</v>
      </c>
      <c r="R291">
        <f t="shared" si="65"/>
        <v>0</v>
      </c>
    </row>
    <row r="292" spans="15:18" x14ac:dyDescent="0.6">
      <c r="O292" s="8"/>
      <c r="P292" s="9">
        <f t="shared" si="66"/>
        <v>35288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35289</v>
      </c>
      <c r="Q293">
        <f t="shared" si="67"/>
        <v>13</v>
      </c>
      <c r="R293">
        <f t="shared" si="65"/>
        <v>0</v>
      </c>
    </row>
    <row r="294" spans="15:18" x14ac:dyDescent="0.6">
      <c r="O294" s="8"/>
      <c r="P294" s="9">
        <f t="shared" si="66"/>
        <v>35290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35291</v>
      </c>
      <c r="Q295">
        <f t="shared" si="67"/>
        <v>0</v>
      </c>
      <c r="R295">
        <f t="shared" si="65"/>
        <v>0</v>
      </c>
    </row>
    <row r="296" spans="15:18" x14ac:dyDescent="0.6">
      <c r="O296" s="8"/>
      <c r="P296" s="9">
        <f t="shared" si="66"/>
        <v>35292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35293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35294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35295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35296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35297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35298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35299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35300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35301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35302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35303</v>
      </c>
      <c r="Q307">
        <f t="shared" si="67"/>
        <v>20</v>
      </c>
      <c r="R307">
        <f t="shared" si="65"/>
        <v>0</v>
      </c>
    </row>
    <row r="308" spans="15:18" x14ac:dyDescent="0.6">
      <c r="O308" s="8"/>
      <c r="P308" s="9">
        <f t="shared" si="66"/>
        <v>35304</v>
      </c>
      <c r="Q308">
        <f t="shared" si="67"/>
        <v>17</v>
      </c>
      <c r="R308">
        <f t="shared" si="65"/>
        <v>0</v>
      </c>
    </row>
    <row r="309" spans="15:18" x14ac:dyDescent="0.6">
      <c r="O309" s="8"/>
      <c r="P309" s="9">
        <f t="shared" si="66"/>
        <v>35305</v>
      </c>
      <c r="Q309">
        <f t="shared" si="67"/>
        <v>78</v>
      </c>
      <c r="R309">
        <f t="shared" si="65"/>
        <v>0</v>
      </c>
    </row>
    <row r="310" spans="15:18" x14ac:dyDescent="0.6">
      <c r="O310" s="8"/>
      <c r="P310" s="9">
        <f t="shared" si="66"/>
        <v>35306</v>
      </c>
      <c r="Q310">
        <f t="shared" si="67"/>
        <v>0</v>
      </c>
      <c r="R310">
        <f t="shared" si="65"/>
        <v>0</v>
      </c>
    </row>
    <row r="311" spans="15:18" x14ac:dyDescent="0.6">
      <c r="O311" s="8"/>
      <c r="P311" s="9">
        <f t="shared" si="66"/>
        <v>35307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35308</v>
      </c>
      <c r="Q312">
        <f t="shared" si="67"/>
        <v>0</v>
      </c>
      <c r="R312">
        <f t="shared" si="65"/>
        <v>0</v>
      </c>
    </row>
    <row r="313" spans="15:18" x14ac:dyDescent="0.6">
      <c r="O313" s="8"/>
      <c r="P313" s="9">
        <f t="shared" si="66"/>
        <v>35309</v>
      </c>
      <c r="Q313">
        <f t="shared" ref="Q313:Q342" si="68">IF(J20="-","-",J20)</f>
        <v>0</v>
      </c>
      <c r="R313">
        <f t="shared" si="65"/>
        <v>0</v>
      </c>
    </row>
    <row r="314" spans="15:18" x14ac:dyDescent="0.6">
      <c r="O314" s="8"/>
      <c r="P314" s="9">
        <f t="shared" si="66"/>
        <v>35310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35311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35312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35313</v>
      </c>
      <c r="Q317">
        <f t="shared" si="68"/>
        <v>0</v>
      </c>
      <c r="R317">
        <f t="shared" si="65"/>
        <v>0</v>
      </c>
    </row>
    <row r="318" spans="15:18" x14ac:dyDescent="0.6">
      <c r="O318" s="8"/>
      <c r="P318" s="9">
        <f t="shared" si="66"/>
        <v>35314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35315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35316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35317</v>
      </c>
      <c r="Q321">
        <f t="shared" si="68"/>
        <v>0</v>
      </c>
      <c r="R321">
        <f t="shared" si="65"/>
        <v>0</v>
      </c>
    </row>
    <row r="322" spans="15:18" x14ac:dyDescent="0.6">
      <c r="O322" s="8"/>
      <c r="P322" s="9">
        <f t="shared" si="66"/>
        <v>35318</v>
      </c>
      <c r="Q322">
        <f t="shared" si="68"/>
        <v>24</v>
      </c>
      <c r="R322">
        <f t="shared" si="65"/>
        <v>0</v>
      </c>
    </row>
    <row r="323" spans="15:18" x14ac:dyDescent="0.6">
      <c r="O323" s="8"/>
      <c r="P323" s="9">
        <f t="shared" si="66"/>
        <v>35319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35320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35321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35322</v>
      </c>
      <c r="Q326">
        <f t="shared" si="68"/>
        <v>0</v>
      </c>
      <c r="R326">
        <f t="shared" si="69"/>
        <v>0</v>
      </c>
    </row>
    <row r="327" spans="15:18" x14ac:dyDescent="0.6">
      <c r="O327" s="8"/>
      <c r="P327" s="9">
        <f t="shared" si="70"/>
        <v>35323</v>
      </c>
      <c r="Q327">
        <f t="shared" si="68"/>
        <v>0</v>
      </c>
      <c r="R327">
        <f t="shared" si="69"/>
        <v>0</v>
      </c>
    </row>
    <row r="328" spans="15:18" x14ac:dyDescent="0.6">
      <c r="O328" s="8"/>
      <c r="P328" s="9">
        <f t="shared" si="70"/>
        <v>35324</v>
      </c>
      <c r="Q328">
        <f t="shared" si="68"/>
        <v>0</v>
      </c>
      <c r="R328">
        <f t="shared" si="69"/>
        <v>0</v>
      </c>
    </row>
    <row r="329" spans="15:18" x14ac:dyDescent="0.6">
      <c r="O329" s="8"/>
      <c r="P329" s="9">
        <f t="shared" si="70"/>
        <v>35325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35326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35327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35328</v>
      </c>
      <c r="Q332">
        <f t="shared" si="68"/>
        <v>0</v>
      </c>
      <c r="R332">
        <f t="shared" si="69"/>
        <v>0</v>
      </c>
    </row>
    <row r="333" spans="15:18" x14ac:dyDescent="0.6">
      <c r="O333" s="8"/>
      <c r="P333" s="9">
        <f t="shared" si="70"/>
        <v>35329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35330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35331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35332</v>
      </c>
      <c r="Q336">
        <f t="shared" si="68"/>
        <v>0</v>
      </c>
      <c r="R336">
        <f t="shared" si="69"/>
        <v>0</v>
      </c>
    </row>
    <row r="337" spans="15:18" x14ac:dyDescent="0.6">
      <c r="O337" s="8"/>
      <c r="P337" s="9">
        <f t="shared" si="70"/>
        <v>35333</v>
      </c>
      <c r="Q337">
        <f t="shared" si="68"/>
        <v>0</v>
      </c>
      <c r="R337">
        <f t="shared" si="69"/>
        <v>0</v>
      </c>
    </row>
    <row r="338" spans="15:18" x14ac:dyDescent="0.6">
      <c r="O338" s="8"/>
      <c r="P338" s="9">
        <f t="shared" si="70"/>
        <v>35334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35335</v>
      </c>
      <c r="Q339">
        <f t="shared" si="68"/>
        <v>0</v>
      </c>
      <c r="R339">
        <f t="shared" si="69"/>
        <v>0</v>
      </c>
    </row>
    <row r="340" spans="15:18" x14ac:dyDescent="0.6">
      <c r="O340" s="8"/>
      <c r="P340" s="9">
        <f t="shared" si="70"/>
        <v>35336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35337</v>
      </c>
      <c r="Q341">
        <f t="shared" si="68"/>
        <v>0</v>
      </c>
      <c r="R341">
        <f t="shared" si="69"/>
        <v>0</v>
      </c>
    </row>
    <row r="342" spans="15:18" x14ac:dyDescent="0.6">
      <c r="O342" s="8"/>
      <c r="P342" s="9">
        <f t="shared" si="70"/>
        <v>35338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35339</v>
      </c>
      <c r="Q343">
        <f t="shared" ref="Q343:Q373" si="71">IF(K20="-","-",K20)</f>
        <v>0</v>
      </c>
      <c r="R343">
        <f t="shared" si="69"/>
        <v>0</v>
      </c>
    </row>
    <row r="344" spans="15:18" x14ac:dyDescent="0.6">
      <c r="O344" s="8"/>
      <c r="P344" s="9">
        <f t="shared" si="70"/>
        <v>35340</v>
      </c>
      <c r="Q344">
        <f t="shared" si="71"/>
        <v>24</v>
      </c>
      <c r="R344">
        <f t="shared" si="69"/>
        <v>0</v>
      </c>
    </row>
    <row r="345" spans="15:18" x14ac:dyDescent="0.6">
      <c r="O345" s="8"/>
      <c r="P345" s="9">
        <f t="shared" si="70"/>
        <v>35341</v>
      </c>
      <c r="Q345">
        <f t="shared" si="71"/>
        <v>30</v>
      </c>
      <c r="R345">
        <f t="shared" si="69"/>
        <v>0</v>
      </c>
    </row>
    <row r="346" spans="15:18" x14ac:dyDescent="0.6">
      <c r="O346" s="8"/>
      <c r="P346" s="9">
        <f t="shared" si="70"/>
        <v>35342</v>
      </c>
      <c r="Q346">
        <f t="shared" si="71"/>
        <v>53</v>
      </c>
      <c r="R346">
        <f t="shared" si="69"/>
        <v>0</v>
      </c>
    </row>
    <row r="347" spans="15:18" x14ac:dyDescent="0.6">
      <c r="O347" s="8"/>
      <c r="P347" s="9">
        <f t="shared" si="70"/>
        <v>35343</v>
      </c>
      <c r="Q347">
        <f t="shared" si="71"/>
        <v>0</v>
      </c>
      <c r="R347">
        <f t="shared" si="69"/>
        <v>0</v>
      </c>
    </row>
    <row r="348" spans="15:18" x14ac:dyDescent="0.6">
      <c r="O348" s="8"/>
      <c r="P348" s="9">
        <f t="shared" si="70"/>
        <v>35344</v>
      </c>
      <c r="Q348">
        <f t="shared" si="71"/>
        <v>22</v>
      </c>
      <c r="R348">
        <f t="shared" si="69"/>
        <v>0</v>
      </c>
    </row>
    <row r="349" spans="15:18" x14ac:dyDescent="0.6">
      <c r="O349" s="8"/>
      <c r="P349" s="9">
        <f t="shared" si="70"/>
        <v>35345</v>
      </c>
      <c r="Q349">
        <f t="shared" si="71"/>
        <v>17</v>
      </c>
      <c r="R349">
        <f t="shared" si="69"/>
        <v>0</v>
      </c>
    </row>
    <row r="350" spans="15:18" x14ac:dyDescent="0.6">
      <c r="O350" s="8"/>
      <c r="P350" s="9">
        <f t="shared" si="70"/>
        <v>35346</v>
      </c>
      <c r="Q350">
        <f t="shared" si="71"/>
        <v>16</v>
      </c>
      <c r="R350">
        <f t="shared" si="69"/>
        <v>0</v>
      </c>
    </row>
    <row r="351" spans="15:18" x14ac:dyDescent="0.6">
      <c r="O351" s="8"/>
      <c r="P351" s="9">
        <f t="shared" si="70"/>
        <v>35347</v>
      </c>
      <c r="Q351">
        <f t="shared" si="71"/>
        <v>77</v>
      </c>
      <c r="R351">
        <f t="shared" si="69"/>
        <v>0</v>
      </c>
    </row>
    <row r="352" spans="15:18" x14ac:dyDescent="0.6">
      <c r="O352" s="8"/>
      <c r="P352" s="9">
        <f t="shared" si="70"/>
        <v>35348</v>
      </c>
      <c r="Q352">
        <f t="shared" si="71"/>
        <v>24</v>
      </c>
      <c r="R352">
        <f t="shared" si="69"/>
        <v>0</v>
      </c>
    </row>
    <row r="353" spans="15:18" x14ac:dyDescent="0.6">
      <c r="O353" s="8"/>
      <c r="P353" s="9">
        <f t="shared" si="70"/>
        <v>35349</v>
      </c>
      <c r="Q353">
        <f t="shared" si="71"/>
        <v>0</v>
      </c>
      <c r="R353">
        <f t="shared" si="69"/>
        <v>0</v>
      </c>
    </row>
    <row r="354" spans="15:18" x14ac:dyDescent="0.6">
      <c r="O354" s="8"/>
      <c r="P354" s="9">
        <f t="shared" si="70"/>
        <v>35350</v>
      </c>
      <c r="Q354">
        <f t="shared" si="71"/>
        <v>0</v>
      </c>
      <c r="R354">
        <f t="shared" si="69"/>
        <v>0</v>
      </c>
    </row>
    <row r="355" spans="15:18" x14ac:dyDescent="0.6">
      <c r="O355" s="8"/>
      <c r="P355" s="9">
        <f t="shared" si="70"/>
        <v>35351</v>
      </c>
      <c r="Q355">
        <f t="shared" si="71"/>
        <v>0</v>
      </c>
      <c r="R355">
        <f t="shared" si="69"/>
        <v>0</v>
      </c>
    </row>
    <row r="356" spans="15:18" x14ac:dyDescent="0.6">
      <c r="O356" s="8"/>
      <c r="P356" s="9">
        <f t="shared" si="70"/>
        <v>35352</v>
      </c>
      <c r="Q356">
        <f t="shared" si="71"/>
        <v>0</v>
      </c>
      <c r="R356">
        <f t="shared" si="69"/>
        <v>0</v>
      </c>
    </row>
    <row r="357" spans="15:18" x14ac:dyDescent="0.6">
      <c r="O357" s="8"/>
      <c r="P357" s="9">
        <f t="shared" si="70"/>
        <v>35353</v>
      </c>
      <c r="Q357">
        <f t="shared" si="71"/>
        <v>0</v>
      </c>
      <c r="R357">
        <f t="shared" si="69"/>
        <v>0</v>
      </c>
    </row>
    <row r="358" spans="15:18" x14ac:dyDescent="0.6">
      <c r="O358" s="8"/>
      <c r="P358" s="9">
        <f t="shared" si="70"/>
        <v>35354</v>
      </c>
      <c r="Q358">
        <f t="shared" si="71"/>
        <v>6</v>
      </c>
      <c r="R358">
        <f t="shared" si="69"/>
        <v>0</v>
      </c>
    </row>
    <row r="359" spans="15:18" x14ac:dyDescent="0.6">
      <c r="O359" s="8"/>
      <c r="P359" s="9">
        <f t="shared" si="70"/>
        <v>35355</v>
      </c>
      <c r="Q359">
        <f t="shared" si="71"/>
        <v>1</v>
      </c>
      <c r="R359">
        <f t="shared" si="69"/>
        <v>0</v>
      </c>
    </row>
    <row r="360" spans="15:18" x14ac:dyDescent="0.6">
      <c r="O360" s="8"/>
      <c r="P360" s="9">
        <f t="shared" si="70"/>
        <v>35356</v>
      </c>
      <c r="Q360">
        <f t="shared" si="71"/>
        <v>0</v>
      </c>
      <c r="R360">
        <f t="shared" si="69"/>
        <v>0</v>
      </c>
    </row>
    <row r="361" spans="15:18" x14ac:dyDescent="0.6">
      <c r="O361" s="8"/>
      <c r="P361" s="9">
        <f t="shared" si="70"/>
        <v>35357</v>
      </c>
      <c r="Q361">
        <f t="shared" si="71"/>
        <v>64</v>
      </c>
      <c r="R361">
        <f t="shared" si="69"/>
        <v>0</v>
      </c>
    </row>
    <row r="362" spans="15:18" x14ac:dyDescent="0.6">
      <c r="O362" s="8"/>
      <c r="P362" s="9">
        <f t="shared" si="70"/>
        <v>35358</v>
      </c>
      <c r="Q362">
        <f t="shared" si="71"/>
        <v>45</v>
      </c>
      <c r="R362">
        <f t="shared" si="69"/>
        <v>0</v>
      </c>
    </row>
    <row r="363" spans="15:18" x14ac:dyDescent="0.6">
      <c r="O363" s="8"/>
      <c r="P363" s="9">
        <f t="shared" si="70"/>
        <v>35359</v>
      </c>
      <c r="Q363">
        <f t="shared" si="71"/>
        <v>47</v>
      </c>
      <c r="R363">
        <f t="shared" si="69"/>
        <v>0</v>
      </c>
    </row>
    <row r="364" spans="15:18" x14ac:dyDescent="0.6">
      <c r="O364" s="8"/>
      <c r="P364" s="9">
        <f t="shared" si="70"/>
        <v>35360</v>
      </c>
      <c r="Q364">
        <f t="shared" si="71"/>
        <v>0</v>
      </c>
      <c r="R364">
        <f t="shared" si="69"/>
        <v>0</v>
      </c>
    </row>
    <row r="365" spans="15:18" x14ac:dyDescent="0.6">
      <c r="O365" s="8"/>
      <c r="P365" s="9">
        <f t="shared" si="70"/>
        <v>35361</v>
      </c>
      <c r="Q365">
        <f t="shared" si="71"/>
        <v>43</v>
      </c>
      <c r="R365">
        <f t="shared" si="69"/>
        <v>0</v>
      </c>
    </row>
    <row r="366" spans="15:18" x14ac:dyDescent="0.6">
      <c r="O366" s="8"/>
      <c r="P366" s="9">
        <f t="shared" si="70"/>
        <v>35362</v>
      </c>
      <c r="Q366">
        <f t="shared" si="71"/>
        <v>0</v>
      </c>
      <c r="R366">
        <f t="shared" si="69"/>
        <v>0</v>
      </c>
    </row>
    <row r="367" spans="15:18" x14ac:dyDescent="0.6">
      <c r="O367" s="8"/>
      <c r="P367" s="9">
        <f t="shared" si="70"/>
        <v>35363</v>
      </c>
      <c r="Q367">
        <f t="shared" si="71"/>
        <v>9</v>
      </c>
      <c r="R367">
        <f t="shared" si="69"/>
        <v>0</v>
      </c>
    </row>
    <row r="368" spans="15:18" x14ac:dyDescent="0.6">
      <c r="O368" s="8"/>
      <c r="P368" s="9">
        <f t="shared" si="70"/>
        <v>35364</v>
      </c>
      <c r="Q368">
        <f t="shared" si="71"/>
        <v>2</v>
      </c>
      <c r="R368">
        <f t="shared" si="69"/>
        <v>0</v>
      </c>
    </row>
    <row r="369" spans="15:18" x14ac:dyDescent="0.6">
      <c r="O369" s="8"/>
      <c r="P369" s="9">
        <f t="shared" si="70"/>
        <v>35365</v>
      </c>
      <c r="Q369">
        <f t="shared" si="71"/>
        <v>0</v>
      </c>
      <c r="R369">
        <f t="shared" si="69"/>
        <v>0</v>
      </c>
    </row>
    <row r="370" spans="15:18" x14ac:dyDescent="0.6">
      <c r="O370" s="8"/>
      <c r="P370" s="9">
        <f t="shared" si="70"/>
        <v>35366</v>
      </c>
      <c r="Q370">
        <f t="shared" si="71"/>
        <v>0</v>
      </c>
      <c r="R370">
        <f t="shared" si="69"/>
        <v>0</v>
      </c>
    </row>
    <row r="371" spans="15:18" x14ac:dyDescent="0.6">
      <c r="O371" s="8"/>
      <c r="P371" s="9">
        <f t="shared" si="70"/>
        <v>35367</v>
      </c>
      <c r="Q371">
        <f t="shared" si="71"/>
        <v>0</v>
      </c>
      <c r="R371">
        <f t="shared" si="69"/>
        <v>0</v>
      </c>
    </row>
    <row r="372" spans="15:18" x14ac:dyDescent="0.6">
      <c r="O372" s="8"/>
      <c r="P372" s="9">
        <f t="shared" si="70"/>
        <v>35368</v>
      </c>
      <c r="Q372">
        <f t="shared" si="71"/>
        <v>21</v>
      </c>
      <c r="R372">
        <f t="shared" si="69"/>
        <v>0</v>
      </c>
    </row>
    <row r="373" spans="15:18" x14ac:dyDescent="0.6">
      <c r="O373" s="8"/>
      <c r="P373" s="9">
        <f t="shared" si="70"/>
        <v>35369</v>
      </c>
      <c r="Q373">
        <f t="shared" si="71"/>
        <v>3</v>
      </c>
      <c r="R373">
        <f t="shared" si="69"/>
        <v>0</v>
      </c>
    </row>
    <row r="374" spans="15:18" x14ac:dyDescent="0.6">
      <c r="O374" s="8"/>
      <c r="P374" s="9">
        <f t="shared" si="70"/>
        <v>35370</v>
      </c>
      <c r="Q374">
        <f t="shared" ref="Q374:Q403" si="72">IF(L20="-","-",L20)</f>
        <v>7</v>
      </c>
      <c r="R374">
        <f t="shared" si="69"/>
        <v>0</v>
      </c>
    </row>
    <row r="375" spans="15:18" x14ac:dyDescent="0.6">
      <c r="O375" s="8"/>
      <c r="P375" s="9">
        <f t="shared" si="70"/>
        <v>35371</v>
      </c>
      <c r="Q375">
        <f t="shared" si="72"/>
        <v>0</v>
      </c>
      <c r="R375">
        <f t="shared" si="69"/>
        <v>0</v>
      </c>
    </row>
    <row r="376" spans="15:18" x14ac:dyDescent="0.6">
      <c r="O376" s="8"/>
      <c r="P376" s="9">
        <f t="shared" si="70"/>
        <v>35372</v>
      </c>
      <c r="Q376">
        <f t="shared" si="72"/>
        <v>4</v>
      </c>
      <c r="R376">
        <f t="shared" si="69"/>
        <v>0</v>
      </c>
    </row>
    <row r="377" spans="15:18" x14ac:dyDescent="0.6">
      <c r="O377" s="8"/>
      <c r="P377" s="9">
        <f t="shared" si="70"/>
        <v>35373</v>
      </c>
      <c r="Q377">
        <f t="shared" si="72"/>
        <v>24</v>
      </c>
      <c r="R377">
        <f t="shared" si="69"/>
        <v>0</v>
      </c>
    </row>
    <row r="378" spans="15:18" x14ac:dyDescent="0.6">
      <c r="O378" s="8"/>
      <c r="P378" s="9">
        <f t="shared" si="70"/>
        <v>35374</v>
      </c>
      <c r="Q378">
        <f t="shared" si="72"/>
        <v>42</v>
      </c>
      <c r="R378">
        <f t="shared" si="69"/>
        <v>0</v>
      </c>
    </row>
    <row r="379" spans="15:18" x14ac:dyDescent="0.6">
      <c r="O379" s="8"/>
      <c r="P379" s="9">
        <f t="shared" si="70"/>
        <v>35375</v>
      </c>
      <c r="Q379">
        <f t="shared" si="72"/>
        <v>26</v>
      </c>
      <c r="R379">
        <f t="shared" si="69"/>
        <v>0</v>
      </c>
    </row>
    <row r="380" spans="15:18" x14ac:dyDescent="0.6">
      <c r="O380" s="8"/>
      <c r="P380" s="9">
        <f t="shared" si="70"/>
        <v>35376</v>
      </c>
      <c r="Q380">
        <f t="shared" si="72"/>
        <v>14</v>
      </c>
      <c r="R380">
        <f t="shared" si="69"/>
        <v>0</v>
      </c>
    </row>
    <row r="381" spans="15:18" x14ac:dyDescent="0.6">
      <c r="O381" s="8"/>
      <c r="P381" s="9">
        <f t="shared" si="70"/>
        <v>35377</v>
      </c>
      <c r="Q381">
        <f t="shared" si="72"/>
        <v>0</v>
      </c>
      <c r="R381">
        <f t="shared" si="69"/>
        <v>0</v>
      </c>
    </row>
    <row r="382" spans="15:18" x14ac:dyDescent="0.6">
      <c r="O382" s="8"/>
      <c r="P382" s="9">
        <f t="shared" si="70"/>
        <v>35378</v>
      </c>
      <c r="Q382">
        <f t="shared" si="72"/>
        <v>93</v>
      </c>
      <c r="R382">
        <f t="shared" si="69"/>
        <v>0</v>
      </c>
    </row>
    <row r="383" spans="15:18" x14ac:dyDescent="0.6">
      <c r="O383" s="8"/>
      <c r="P383" s="9">
        <f t="shared" si="70"/>
        <v>35379</v>
      </c>
      <c r="Q383">
        <f t="shared" si="72"/>
        <v>21</v>
      </c>
      <c r="R383">
        <f t="shared" si="69"/>
        <v>0</v>
      </c>
    </row>
    <row r="384" spans="15:18" x14ac:dyDescent="0.6">
      <c r="O384" s="8"/>
      <c r="P384" s="9">
        <f t="shared" si="70"/>
        <v>35380</v>
      </c>
      <c r="Q384">
        <f t="shared" si="72"/>
        <v>4</v>
      </c>
      <c r="R384">
        <f t="shared" si="69"/>
        <v>0</v>
      </c>
    </row>
    <row r="385" spans="15:18" x14ac:dyDescent="0.6">
      <c r="O385" s="8"/>
      <c r="P385" s="9">
        <f t="shared" si="70"/>
        <v>35381</v>
      </c>
      <c r="Q385">
        <f t="shared" si="72"/>
        <v>0</v>
      </c>
      <c r="R385">
        <f t="shared" si="69"/>
        <v>0</v>
      </c>
    </row>
    <row r="386" spans="15:18" x14ac:dyDescent="0.6">
      <c r="O386" s="8"/>
      <c r="P386" s="9">
        <f t="shared" si="70"/>
        <v>35382</v>
      </c>
      <c r="Q386">
        <f t="shared" si="72"/>
        <v>0</v>
      </c>
      <c r="R386">
        <f t="shared" si="69"/>
        <v>0</v>
      </c>
    </row>
    <row r="387" spans="15:18" x14ac:dyDescent="0.6">
      <c r="O387" s="8"/>
      <c r="P387" s="9">
        <f t="shared" si="70"/>
        <v>35383</v>
      </c>
      <c r="Q387">
        <f t="shared" si="72"/>
        <v>9</v>
      </c>
      <c r="R387">
        <f t="shared" si="69"/>
        <v>0</v>
      </c>
    </row>
    <row r="388" spans="15:18" x14ac:dyDescent="0.6">
      <c r="O388" s="8"/>
      <c r="P388" s="9">
        <f t="shared" si="70"/>
        <v>35384</v>
      </c>
      <c r="Q388">
        <f t="shared" si="72"/>
        <v>4</v>
      </c>
      <c r="R388">
        <f t="shared" si="69"/>
        <v>0</v>
      </c>
    </row>
    <row r="389" spans="15:18" x14ac:dyDescent="0.6">
      <c r="O389" s="8"/>
      <c r="P389" s="9">
        <f t="shared" si="70"/>
        <v>35385</v>
      </c>
      <c r="Q389">
        <f t="shared" si="72"/>
        <v>13</v>
      </c>
      <c r="R389">
        <f t="shared" ref="R389:R434" si="73">IF(COUNT(P389:Q389)=2,0,-O$52/500)</f>
        <v>0</v>
      </c>
    </row>
    <row r="390" spans="15:18" x14ac:dyDescent="0.6">
      <c r="P390" s="9">
        <f t="shared" ref="P390:P434" si="74">P389+1</f>
        <v>35386</v>
      </c>
      <c r="Q390">
        <f t="shared" si="72"/>
        <v>43</v>
      </c>
      <c r="R390">
        <f t="shared" si="73"/>
        <v>0</v>
      </c>
    </row>
    <row r="391" spans="15:18" x14ac:dyDescent="0.6">
      <c r="P391" s="9">
        <f t="shared" si="74"/>
        <v>35387</v>
      </c>
      <c r="Q391">
        <f t="shared" si="72"/>
        <v>10</v>
      </c>
      <c r="R391">
        <f t="shared" si="73"/>
        <v>0</v>
      </c>
    </row>
    <row r="392" spans="15:18" x14ac:dyDescent="0.6">
      <c r="P392" s="9">
        <f t="shared" si="74"/>
        <v>35388</v>
      </c>
      <c r="Q392">
        <f t="shared" si="72"/>
        <v>25</v>
      </c>
      <c r="R392">
        <f t="shared" si="73"/>
        <v>0</v>
      </c>
    </row>
    <row r="393" spans="15:18" x14ac:dyDescent="0.6">
      <c r="P393" s="9">
        <f t="shared" si="74"/>
        <v>35389</v>
      </c>
      <c r="Q393">
        <f t="shared" si="72"/>
        <v>65</v>
      </c>
      <c r="R393">
        <f t="shared" si="73"/>
        <v>0</v>
      </c>
    </row>
    <row r="394" spans="15:18" x14ac:dyDescent="0.6">
      <c r="P394" s="9">
        <f t="shared" si="74"/>
        <v>35390</v>
      </c>
      <c r="Q394">
        <f t="shared" si="72"/>
        <v>10</v>
      </c>
      <c r="R394">
        <f t="shared" si="73"/>
        <v>0</v>
      </c>
    </row>
    <row r="395" spans="15:18" x14ac:dyDescent="0.6">
      <c r="P395" s="9">
        <f t="shared" si="74"/>
        <v>35391</v>
      </c>
      <c r="Q395">
        <f t="shared" si="72"/>
        <v>19</v>
      </c>
      <c r="R395">
        <f t="shared" si="73"/>
        <v>0</v>
      </c>
    </row>
    <row r="396" spans="15:18" x14ac:dyDescent="0.6">
      <c r="P396" s="9">
        <f t="shared" si="74"/>
        <v>35392</v>
      </c>
      <c r="Q396">
        <f t="shared" si="72"/>
        <v>11</v>
      </c>
      <c r="R396">
        <f t="shared" si="73"/>
        <v>0</v>
      </c>
    </row>
    <row r="397" spans="15:18" x14ac:dyDescent="0.6">
      <c r="P397" s="9">
        <f t="shared" si="74"/>
        <v>35393</v>
      </c>
      <c r="Q397">
        <f t="shared" si="72"/>
        <v>2</v>
      </c>
      <c r="R397">
        <f t="shared" si="73"/>
        <v>0</v>
      </c>
    </row>
    <row r="398" spans="15:18" x14ac:dyDescent="0.6">
      <c r="P398" s="9">
        <f t="shared" si="74"/>
        <v>35394</v>
      </c>
      <c r="Q398">
        <f t="shared" si="72"/>
        <v>0</v>
      </c>
      <c r="R398">
        <f t="shared" si="73"/>
        <v>0</v>
      </c>
    </row>
    <row r="399" spans="15:18" x14ac:dyDescent="0.6">
      <c r="P399" s="9">
        <f t="shared" si="74"/>
        <v>35395</v>
      </c>
      <c r="Q399">
        <f t="shared" si="72"/>
        <v>37</v>
      </c>
      <c r="R399">
        <f t="shared" si="73"/>
        <v>0</v>
      </c>
    </row>
    <row r="400" spans="15:18" x14ac:dyDescent="0.6">
      <c r="P400" s="9">
        <f t="shared" si="74"/>
        <v>35396</v>
      </c>
      <c r="Q400">
        <f t="shared" si="72"/>
        <v>0</v>
      </c>
      <c r="R400">
        <f t="shared" si="73"/>
        <v>0</v>
      </c>
    </row>
    <row r="401" spans="16:18" x14ac:dyDescent="0.6">
      <c r="P401" s="9">
        <f t="shared" si="74"/>
        <v>35397</v>
      </c>
      <c r="Q401">
        <f t="shared" si="72"/>
        <v>0</v>
      </c>
      <c r="R401">
        <f t="shared" si="73"/>
        <v>0</v>
      </c>
    </row>
    <row r="402" spans="16:18" x14ac:dyDescent="0.6">
      <c r="P402" s="9">
        <f t="shared" si="74"/>
        <v>35398</v>
      </c>
      <c r="Q402">
        <f t="shared" si="72"/>
        <v>5</v>
      </c>
      <c r="R402">
        <f t="shared" si="73"/>
        <v>0</v>
      </c>
    </row>
    <row r="403" spans="16:18" x14ac:dyDescent="0.6">
      <c r="P403" s="9">
        <f t="shared" si="74"/>
        <v>35399</v>
      </c>
      <c r="Q403">
        <f t="shared" si="72"/>
        <v>0</v>
      </c>
      <c r="R403">
        <f t="shared" si="73"/>
        <v>0</v>
      </c>
    </row>
    <row r="404" spans="16:18" x14ac:dyDescent="0.6">
      <c r="P404" s="9">
        <f t="shared" si="74"/>
        <v>35400</v>
      </c>
      <c r="Q404">
        <f t="shared" ref="Q404:Q434" si="75">IF(M20="-","-",M20)</f>
        <v>8</v>
      </c>
      <c r="R404">
        <f t="shared" si="73"/>
        <v>0</v>
      </c>
    </row>
    <row r="405" spans="16:18" x14ac:dyDescent="0.6">
      <c r="P405" s="9">
        <f t="shared" si="74"/>
        <v>35401</v>
      </c>
      <c r="Q405">
        <f t="shared" si="75"/>
        <v>46</v>
      </c>
      <c r="R405">
        <f t="shared" si="73"/>
        <v>0</v>
      </c>
    </row>
    <row r="406" spans="16:18" x14ac:dyDescent="0.6">
      <c r="P406" s="9">
        <f t="shared" si="74"/>
        <v>35402</v>
      </c>
      <c r="Q406">
        <f t="shared" si="75"/>
        <v>9</v>
      </c>
      <c r="R406">
        <f t="shared" si="73"/>
        <v>0</v>
      </c>
    </row>
    <row r="407" spans="16:18" x14ac:dyDescent="0.6">
      <c r="P407" s="9">
        <f t="shared" si="74"/>
        <v>35403</v>
      </c>
      <c r="Q407">
        <f t="shared" si="75"/>
        <v>2</v>
      </c>
      <c r="R407">
        <f t="shared" si="73"/>
        <v>0</v>
      </c>
    </row>
    <row r="408" spans="16:18" x14ac:dyDescent="0.6">
      <c r="P408" s="9">
        <f t="shared" si="74"/>
        <v>35404</v>
      </c>
      <c r="Q408">
        <f t="shared" si="75"/>
        <v>37</v>
      </c>
      <c r="R408">
        <f t="shared" si="73"/>
        <v>0</v>
      </c>
    </row>
    <row r="409" spans="16:18" x14ac:dyDescent="0.6">
      <c r="P409" s="9">
        <f t="shared" si="74"/>
        <v>35405</v>
      </c>
      <c r="Q409">
        <f t="shared" si="75"/>
        <v>30</v>
      </c>
      <c r="R409">
        <f t="shared" si="73"/>
        <v>0</v>
      </c>
    </row>
    <row r="410" spans="16:18" x14ac:dyDescent="0.6">
      <c r="P410" s="9">
        <f t="shared" si="74"/>
        <v>35406</v>
      </c>
      <c r="Q410">
        <f t="shared" si="75"/>
        <v>12</v>
      </c>
      <c r="R410">
        <f t="shared" si="73"/>
        <v>0</v>
      </c>
    </row>
    <row r="411" spans="16:18" x14ac:dyDescent="0.6">
      <c r="P411" s="9">
        <f t="shared" si="74"/>
        <v>35407</v>
      </c>
      <c r="Q411">
        <f t="shared" si="75"/>
        <v>9</v>
      </c>
      <c r="R411">
        <f t="shared" si="73"/>
        <v>0</v>
      </c>
    </row>
    <row r="412" spans="16:18" x14ac:dyDescent="0.6">
      <c r="P412" s="9">
        <f t="shared" si="74"/>
        <v>35408</v>
      </c>
      <c r="Q412">
        <f t="shared" si="75"/>
        <v>33</v>
      </c>
      <c r="R412">
        <f t="shared" si="73"/>
        <v>0</v>
      </c>
    </row>
    <row r="413" spans="16:18" x14ac:dyDescent="0.6">
      <c r="P413" s="9">
        <f t="shared" si="74"/>
        <v>35409</v>
      </c>
      <c r="Q413">
        <f t="shared" si="75"/>
        <v>0</v>
      </c>
      <c r="R413">
        <f t="shared" si="73"/>
        <v>0</v>
      </c>
    </row>
    <row r="414" spans="16:18" x14ac:dyDescent="0.6">
      <c r="P414" s="9">
        <f t="shared" si="74"/>
        <v>35410</v>
      </c>
      <c r="Q414">
        <f t="shared" si="75"/>
        <v>0</v>
      </c>
      <c r="R414">
        <f t="shared" si="73"/>
        <v>0</v>
      </c>
    </row>
    <row r="415" spans="16:18" x14ac:dyDescent="0.6">
      <c r="P415" s="9">
        <f t="shared" si="74"/>
        <v>35411</v>
      </c>
      <c r="Q415">
        <f t="shared" si="75"/>
        <v>0</v>
      </c>
      <c r="R415">
        <f t="shared" si="73"/>
        <v>0</v>
      </c>
    </row>
    <row r="416" spans="16:18" x14ac:dyDescent="0.6">
      <c r="P416" s="9">
        <f t="shared" si="74"/>
        <v>35412</v>
      </c>
      <c r="Q416">
        <f t="shared" si="75"/>
        <v>81</v>
      </c>
      <c r="R416">
        <f t="shared" si="73"/>
        <v>0</v>
      </c>
    </row>
    <row r="417" spans="16:18" x14ac:dyDescent="0.6">
      <c r="P417" s="9">
        <f t="shared" si="74"/>
        <v>35413</v>
      </c>
      <c r="Q417">
        <f t="shared" si="75"/>
        <v>32</v>
      </c>
      <c r="R417">
        <f t="shared" si="73"/>
        <v>0</v>
      </c>
    </row>
    <row r="418" spans="16:18" x14ac:dyDescent="0.6">
      <c r="P418" s="9">
        <f t="shared" si="74"/>
        <v>35414</v>
      </c>
      <c r="Q418">
        <f t="shared" si="75"/>
        <v>8</v>
      </c>
      <c r="R418">
        <f t="shared" si="73"/>
        <v>0</v>
      </c>
    </row>
    <row r="419" spans="16:18" x14ac:dyDescent="0.6">
      <c r="P419" s="9">
        <f t="shared" si="74"/>
        <v>35415</v>
      </c>
      <c r="Q419">
        <f t="shared" si="75"/>
        <v>0</v>
      </c>
      <c r="R419">
        <f t="shared" si="73"/>
        <v>0</v>
      </c>
    </row>
    <row r="420" spans="16:18" x14ac:dyDescent="0.6">
      <c r="P420" s="9">
        <f t="shared" si="74"/>
        <v>35416</v>
      </c>
      <c r="Q420">
        <f t="shared" si="75"/>
        <v>0</v>
      </c>
      <c r="R420">
        <f t="shared" si="73"/>
        <v>0</v>
      </c>
    </row>
    <row r="421" spans="16:18" x14ac:dyDescent="0.6">
      <c r="P421" s="9">
        <f t="shared" si="74"/>
        <v>35417</v>
      </c>
      <c r="Q421">
        <f t="shared" si="75"/>
        <v>20</v>
      </c>
      <c r="R421">
        <f t="shared" si="73"/>
        <v>0</v>
      </c>
    </row>
    <row r="422" spans="16:18" x14ac:dyDescent="0.6">
      <c r="P422" s="9">
        <f t="shared" si="74"/>
        <v>35418</v>
      </c>
      <c r="Q422">
        <f t="shared" si="75"/>
        <v>2</v>
      </c>
      <c r="R422">
        <f t="shared" si="73"/>
        <v>0</v>
      </c>
    </row>
    <row r="423" spans="16:18" x14ac:dyDescent="0.6">
      <c r="P423" s="9">
        <f t="shared" si="74"/>
        <v>35419</v>
      </c>
      <c r="Q423">
        <f t="shared" si="75"/>
        <v>0</v>
      </c>
      <c r="R423">
        <f t="shared" si="73"/>
        <v>0</v>
      </c>
    </row>
    <row r="424" spans="16:18" x14ac:dyDescent="0.6">
      <c r="P424" s="9">
        <f t="shared" si="74"/>
        <v>35420</v>
      </c>
      <c r="Q424">
        <f t="shared" si="75"/>
        <v>0</v>
      </c>
      <c r="R424">
        <f t="shared" si="73"/>
        <v>0</v>
      </c>
    </row>
    <row r="425" spans="16:18" x14ac:dyDescent="0.6">
      <c r="P425" s="9">
        <f t="shared" si="74"/>
        <v>35421</v>
      </c>
      <c r="Q425">
        <f t="shared" si="75"/>
        <v>0</v>
      </c>
      <c r="R425">
        <f t="shared" si="73"/>
        <v>0</v>
      </c>
    </row>
    <row r="426" spans="16:18" x14ac:dyDescent="0.6">
      <c r="P426" s="9">
        <f t="shared" si="74"/>
        <v>35422</v>
      </c>
      <c r="Q426">
        <f t="shared" si="75"/>
        <v>0</v>
      </c>
      <c r="R426">
        <f t="shared" si="73"/>
        <v>0</v>
      </c>
    </row>
    <row r="427" spans="16:18" x14ac:dyDescent="0.6">
      <c r="P427" s="9">
        <f t="shared" si="74"/>
        <v>35423</v>
      </c>
      <c r="Q427">
        <f t="shared" si="75"/>
        <v>0</v>
      </c>
      <c r="R427">
        <f t="shared" si="73"/>
        <v>0</v>
      </c>
    </row>
    <row r="428" spans="16:18" x14ac:dyDescent="0.6">
      <c r="P428" s="9">
        <f t="shared" si="74"/>
        <v>35424</v>
      </c>
      <c r="Q428">
        <f t="shared" si="75"/>
        <v>0</v>
      </c>
      <c r="R428">
        <f t="shared" si="73"/>
        <v>0</v>
      </c>
    </row>
    <row r="429" spans="16:18" x14ac:dyDescent="0.6">
      <c r="P429" s="9">
        <f t="shared" si="74"/>
        <v>35425</v>
      </c>
      <c r="Q429">
        <f t="shared" si="75"/>
        <v>43</v>
      </c>
      <c r="R429">
        <f t="shared" si="73"/>
        <v>0</v>
      </c>
    </row>
    <row r="430" spans="16:18" x14ac:dyDescent="0.6">
      <c r="P430" s="9">
        <f t="shared" si="74"/>
        <v>35426</v>
      </c>
      <c r="Q430">
        <f t="shared" si="75"/>
        <v>0</v>
      </c>
      <c r="R430">
        <f t="shared" si="73"/>
        <v>0</v>
      </c>
    </row>
    <row r="431" spans="16:18" x14ac:dyDescent="0.6">
      <c r="P431" s="9">
        <f t="shared" si="74"/>
        <v>35427</v>
      </c>
      <c r="Q431">
        <f t="shared" si="75"/>
        <v>0</v>
      </c>
      <c r="R431">
        <f t="shared" si="73"/>
        <v>0</v>
      </c>
    </row>
    <row r="432" spans="16:18" x14ac:dyDescent="0.6">
      <c r="P432" s="9">
        <f t="shared" si="74"/>
        <v>35428</v>
      </c>
      <c r="Q432">
        <f t="shared" si="75"/>
        <v>0</v>
      </c>
      <c r="R432">
        <f t="shared" si="73"/>
        <v>0</v>
      </c>
    </row>
    <row r="433" spans="16:18" x14ac:dyDescent="0.6">
      <c r="P433" s="9">
        <f t="shared" si="74"/>
        <v>35429</v>
      </c>
      <c r="Q433">
        <f t="shared" si="75"/>
        <v>0</v>
      </c>
      <c r="R433">
        <f t="shared" si="73"/>
        <v>0</v>
      </c>
    </row>
    <row r="434" spans="16:18" x14ac:dyDescent="0.6">
      <c r="P434" s="9">
        <f t="shared" si="74"/>
        <v>35430</v>
      </c>
      <c r="Q434">
        <f t="shared" si="75"/>
        <v>0</v>
      </c>
      <c r="R434">
        <f t="shared" si="73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0.94488188976377963" right="0.55118110236220474" top="0.98425196850393704" bottom="0.98425196850393704" header="0.51181102362204722" footer="0.51181102362204722"/>
  <pageSetup paperSize="9" scale="7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S433"/>
  <sheetViews>
    <sheetView topLeftCell="A31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1997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'1996'!M49</f>
        <v>0</v>
      </c>
      <c r="AH5" s="19"/>
      <c r="AI5">
        <f>AG36</f>
        <v>0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3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'1996'!M50</f>
        <v>0</v>
      </c>
      <c r="AH6" s="19"/>
      <c r="AI6">
        <f>AG37</f>
        <v>0</v>
      </c>
      <c r="AJ6" s="19"/>
      <c r="AK6">
        <f>AI34</f>
        <v>40</v>
      </c>
      <c r="AL6" s="19"/>
      <c r="AM6">
        <f>AK37</f>
        <v>0</v>
      </c>
      <c r="AN6" s="19"/>
      <c r="AO6">
        <f>AM36</f>
        <v>29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31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53</v>
      </c>
      <c r="AH7" s="19">
        <f t="shared" ref="AH7:AH37" si="1">AG5+AG6+AG7</f>
        <v>53</v>
      </c>
      <c r="AI7">
        <f t="shared" ref="AI7:AI34" si="2">C20</f>
        <v>0</v>
      </c>
      <c r="AJ7" s="19">
        <f t="shared" ref="AJ7:AJ34" si="3">AI5+AI6+AI7</f>
        <v>0</v>
      </c>
      <c r="AK7">
        <f t="shared" ref="AK7:AK37" si="4">D20</f>
        <v>7</v>
      </c>
      <c r="AL7" s="19">
        <f t="shared" ref="AL7:AL37" si="5">AK5+AK6+AK7</f>
        <v>47</v>
      </c>
      <c r="AM7">
        <f t="shared" ref="AM7:AM36" si="6">E20</f>
        <v>0</v>
      </c>
      <c r="AN7" s="19">
        <f t="shared" ref="AN7:AN36" si="7">AM5+AM6+AM7</f>
        <v>0</v>
      </c>
      <c r="AO7">
        <f t="shared" ref="AO7:AO37" si="8">F20</f>
        <v>11</v>
      </c>
      <c r="AP7" s="19">
        <f t="shared" ref="AP7:AP37" si="9">AO5+AO6+AO7</f>
        <v>40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55</v>
      </c>
      <c r="BD7" s="19">
        <f t="shared" ref="BD7:BD37" si="23">BC5+BC6+BC7</f>
        <v>89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53</v>
      </c>
      <c r="AI8">
        <f t="shared" si="2"/>
        <v>21</v>
      </c>
      <c r="AJ8" s="19">
        <f t="shared" si="3"/>
        <v>21</v>
      </c>
      <c r="AK8">
        <f t="shared" si="4"/>
        <v>0</v>
      </c>
      <c r="AL8" s="19">
        <f t="shared" si="5"/>
        <v>47</v>
      </c>
      <c r="AM8">
        <f t="shared" si="6"/>
        <v>0</v>
      </c>
      <c r="AN8" s="19">
        <f t="shared" si="7"/>
        <v>0</v>
      </c>
      <c r="AO8">
        <f t="shared" si="8"/>
        <v>0</v>
      </c>
      <c r="AP8" s="19">
        <f t="shared" si="9"/>
        <v>40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0</v>
      </c>
      <c r="BB8" s="19">
        <f t="shared" si="21"/>
        <v>0</v>
      </c>
      <c r="BC8">
        <f t="shared" si="22"/>
        <v>8</v>
      </c>
      <c r="BD8" s="19">
        <f t="shared" si="23"/>
        <v>94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53</v>
      </c>
      <c r="AI9">
        <f t="shared" si="2"/>
        <v>164</v>
      </c>
      <c r="AJ9" s="19">
        <f t="shared" si="3"/>
        <v>185</v>
      </c>
      <c r="AK9">
        <f t="shared" si="4"/>
        <v>52</v>
      </c>
      <c r="AL9" s="19">
        <f t="shared" si="5"/>
        <v>59</v>
      </c>
      <c r="AM9">
        <f t="shared" si="6"/>
        <v>25</v>
      </c>
      <c r="AN9" s="19">
        <f t="shared" si="7"/>
        <v>25</v>
      </c>
      <c r="AO9">
        <f t="shared" si="8"/>
        <v>0</v>
      </c>
      <c r="AP9" s="19">
        <f t="shared" si="9"/>
        <v>11</v>
      </c>
      <c r="AQ9">
        <f t="shared" si="10"/>
        <v>4</v>
      </c>
      <c r="AR9" s="19">
        <f t="shared" si="11"/>
        <v>4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0</v>
      </c>
      <c r="BC9">
        <f t="shared" si="22"/>
        <v>24</v>
      </c>
      <c r="BD9" s="19">
        <f t="shared" si="23"/>
        <v>87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0</v>
      </c>
      <c r="AI10">
        <f t="shared" si="2"/>
        <v>32</v>
      </c>
      <c r="AJ10" s="19">
        <f t="shared" si="3"/>
        <v>217</v>
      </c>
      <c r="AK10">
        <f t="shared" si="4"/>
        <v>9</v>
      </c>
      <c r="AL10" s="19">
        <f t="shared" si="5"/>
        <v>61</v>
      </c>
      <c r="AM10">
        <f t="shared" si="6"/>
        <v>0</v>
      </c>
      <c r="AN10" s="19">
        <f t="shared" si="7"/>
        <v>25</v>
      </c>
      <c r="AO10">
        <f t="shared" si="8"/>
        <v>0</v>
      </c>
      <c r="AP10" s="19">
        <f t="shared" si="9"/>
        <v>0</v>
      </c>
      <c r="AQ10">
        <f t="shared" si="10"/>
        <v>0</v>
      </c>
      <c r="AR10" s="19">
        <f t="shared" si="11"/>
        <v>4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32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62</v>
      </c>
      <c r="AH11" s="19">
        <f t="shared" si="1"/>
        <v>62</v>
      </c>
      <c r="AI11">
        <f t="shared" si="2"/>
        <v>53</v>
      </c>
      <c r="AJ11" s="19">
        <f t="shared" si="3"/>
        <v>249</v>
      </c>
      <c r="AK11">
        <f t="shared" si="4"/>
        <v>0</v>
      </c>
      <c r="AL11" s="19">
        <f t="shared" si="5"/>
        <v>61</v>
      </c>
      <c r="AM11">
        <f t="shared" si="6"/>
        <v>0</v>
      </c>
      <c r="AN11" s="19">
        <f t="shared" si="7"/>
        <v>25</v>
      </c>
      <c r="AO11">
        <f t="shared" si="8"/>
        <v>0</v>
      </c>
      <c r="AP11" s="19">
        <f t="shared" si="9"/>
        <v>0</v>
      </c>
      <c r="AQ11">
        <f t="shared" si="10"/>
        <v>0</v>
      </c>
      <c r="AR11" s="19">
        <f t="shared" si="11"/>
        <v>4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14</v>
      </c>
      <c r="BD11" s="19">
        <f t="shared" si="23"/>
        <v>38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62</v>
      </c>
      <c r="AI12">
        <f t="shared" si="2"/>
        <v>18</v>
      </c>
      <c r="AJ12" s="19">
        <f t="shared" si="3"/>
        <v>103</v>
      </c>
      <c r="AK12">
        <f t="shared" si="4"/>
        <v>5</v>
      </c>
      <c r="AL12" s="19">
        <f t="shared" si="5"/>
        <v>14</v>
      </c>
      <c r="AM12">
        <f t="shared" si="6"/>
        <v>0</v>
      </c>
      <c r="AN12" s="19">
        <f t="shared" si="7"/>
        <v>0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0</v>
      </c>
      <c r="BC12">
        <f t="shared" si="22"/>
        <v>0</v>
      </c>
      <c r="BD12" s="19">
        <f t="shared" si="23"/>
        <v>14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62</v>
      </c>
      <c r="AI13">
        <f t="shared" si="2"/>
        <v>0</v>
      </c>
      <c r="AJ13" s="19">
        <f t="shared" si="3"/>
        <v>71</v>
      </c>
      <c r="AK13">
        <f t="shared" si="4"/>
        <v>26</v>
      </c>
      <c r="AL13" s="19">
        <f t="shared" si="5"/>
        <v>31</v>
      </c>
      <c r="AM13">
        <f t="shared" si="6"/>
        <v>0</v>
      </c>
      <c r="AN13" s="19">
        <f t="shared" si="7"/>
        <v>0</v>
      </c>
      <c r="AO13">
        <f t="shared" si="8"/>
        <v>9</v>
      </c>
      <c r="AP13" s="19">
        <f t="shared" si="9"/>
        <v>9</v>
      </c>
      <c r="AQ13">
        <f t="shared" si="10"/>
        <v>8</v>
      </c>
      <c r="AR13" s="19">
        <f t="shared" si="11"/>
        <v>8</v>
      </c>
      <c r="AS13">
        <f t="shared" si="12"/>
        <v>7</v>
      </c>
      <c r="AT13" s="19">
        <f t="shared" si="13"/>
        <v>7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0</v>
      </c>
      <c r="BC13">
        <f t="shared" si="22"/>
        <v>7</v>
      </c>
      <c r="BD13" s="19">
        <f t="shared" si="23"/>
        <v>21</v>
      </c>
      <c r="BF13" t="s">
        <v>14</v>
      </c>
      <c r="BG13" s="19">
        <f>B16</f>
        <v>1997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51</v>
      </c>
      <c r="AH14" s="19">
        <f t="shared" si="1"/>
        <v>51</v>
      </c>
      <c r="AI14">
        <f t="shared" si="2"/>
        <v>0</v>
      </c>
      <c r="AJ14" s="19">
        <f t="shared" si="3"/>
        <v>18</v>
      </c>
      <c r="AK14">
        <f t="shared" si="4"/>
        <v>0</v>
      </c>
      <c r="AL14" s="19">
        <f t="shared" si="5"/>
        <v>31</v>
      </c>
      <c r="AM14">
        <f t="shared" si="6"/>
        <v>0</v>
      </c>
      <c r="AN14" s="19">
        <f t="shared" si="7"/>
        <v>0</v>
      </c>
      <c r="AO14">
        <f t="shared" si="8"/>
        <v>6</v>
      </c>
      <c r="AP14" s="19">
        <f t="shared" si="9"/>
        <v>15</v>
      </c>
      <c r="AQ14">
        <f t="shared" si="10"/>
        <v>0</v>
      </c>
      <c r="AR14" s="19">
        <f t="shared" si="11"/>
        <v>8</v>
      </c>
      <c r="AS14">
        <f t="shared" si="12"/>
        <v>0</v>
      </c>
      <c r="AT14" s="19">
        <f t="shared" si="13"/>
        <v>7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0</v>
      </c>
      <c r="BC14">
        <f t="shared" si="22"/>
        <v>35</v>
      </c>
      <c r="BD14" s="19">
        <f t="shared" si="23"/>
        <v>42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2</v>
      </c>
      <c r="AH15" s="19">
        <f t="shared" si="1"/>
        <v>53</v>
      </c>
      <c r="AI15">
        <f t="shared" si="2"/>
        <v>46</v>
      </c>
      <c r="AJ15" s="19">
        <f t="shared" si="3"/>
        <v>46</v>
      </c>
      <c r="AK15">
        <f t="shared" si="4"/>
        <v>0</v>
      </c>
      <c r="AL15" s="19">
        <f t="shared" si="5"/>
        <v>26</v>
      </c>
      <c r="AM15">
        <f t="shared" si="6"/>
        <v>0</v>
      </c>
      <c r="AN15" s="19">
        <f t="shared" si="7"/>
        <v>0</v>
      </c>
      <c r="AO15">
        <f t="shared" si="8"/>
        <v>0</v>
      </c>
      <c r="AP15" s="19">
        <f t="shared" si="9"/>
        <v>15</v>
      </c>
      <c r="AQ15">
        <f t="shared" si="10"/>
        <v>0</v>
      </c>
      <c r="AR15" s="19">
        <f t="shared" si="11"/>
        <v>8</v>
      </c>
      <c r="AS15">
        <f t="shared" si="12"/>
        <v>0</v>
      </c>
      <c r="AT15" s="19">
        <f t="shared" si="13"/>
        <v>7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4</v>
      </c>
      <c r="BB15" s="19">
        <f t="shared" si="21"/>
        <v>4</v>
      </c>
      <c r="BC15">
        <f t="shared" si="22"/>
        <v>56</v>
      </c>
      <c r="BD15" s="19">
        <f t="shared" si="23"/>
        <v>98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1997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11</v>
      </c>
      <c r="AH16" s="19">
        <f t="shared" si="1"/>
        <v>64</v>
      </c>
      <c r="AI16">
        <f t="shared" si="2"/>
        <v>38</v>
      </c>
      <c r="AJ16" s="19">
        <f t="shared" si="3"/>
        <v>84</v>
      </c>
      <c r="AK16">
        <f t="shared" si="4"/>
        <v>0</v>
      </c>
      <c r="AL16" s="19">
        <f t="shared" si="5"/>
        <v>0</v>
      </c>
      <c r="AM16">
        <f t="shared" si="6"/>
        <v>0</v>
      </c>
      <c r="AN16" s="19">
        <f t="shared" si="7"/>
        <v>0</v>
      </c>
      <c r="AO16">
        <f t="shared" si="8"/>
        <v>0</v>
      </c>
      <c r="AP16" s="19">
        <f t="shared" si="9"/>
        <v>6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4</v>
      </c>
      <c r="BC16">
        <f t="shared" si="22"/>
        <v>65</v>
      </c>
      <c r="BD16" s="19">
        <f t="shared" si="23"/>
        <v>156</v>
      </c>
      <c r="BF16" s="130">
        <v>1</v>
      </c>
      <c r="BG16">
        <f t="shared" ref="BG16:BG46" si="24">AH7</f>
        <v>53</v>
      </c>
      <c r="BH16">
        <f t="shared" ref="BH16:BH43" si="25">AJ7</f>
        <v>0</v>
      </c>
      <c r="BI16">
        <f t="shared" ref="BI16:BI46" si="26">AL7</f>
        <v>47</v>
      </c>
      <c r="BJ16">
        <f t="shared" ref="BJ16:BJ45" si="27">AN7</f>
        <v>0</v>
      </c>
      <c r="BK16">
        <f t="shared" ref="BK16:BK46" si="28">AP7</f>
        <v>40</v>
      </c>
      <c r="BL16">
        <f t="shared" ref="BL16:BL45" si="29">AR7</f>
        <v>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0</v>
      </c>
      <c r="BR16">
        <f t="shared" ref="BR16:BR46" si="35">BD7</f>
        <v>89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5</v>
      </c>
      <c r="AH17" s="19">
        <f t="shared" si="1"/>
        <v>18</v>
      </c>
      <c r="AI17">
        <f t="shared" si="2"/>
        <v>0</v>
      </c>
      <c r="AJ17" s="19">
        <f t="shared" si="3"/>
        <v>84</v>
      </c>
      <c r="AK17">
        <f t="shared" si="4"/>
        <v>18</v>
      </c>
      <c r="AL17" s="19">
        <f t="shared" si="5"/>
        <v>18</v>
      </c>
      <c r="AM17">
        <f t="shared" si="6"/>
        <v>0</v>
      </c>
      <c r="AN17" s="19">
        <f t="shared" si="7"/>
        <v>0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4</v>
      </c>
      <c r="BC17">
        <f t="shared" si="22"/>
        <v>0</v>
      </c>
      <c r="BD17" s="19">
        <f t="shared" si="23"/>
        <v>121</v>
      </c>
      <c r="BF17" s="130">
        <v>2</v>
      </c>
      <c r="BG17">
        <f t="shared" si="24"/>
        <v>53</v>
      </c>
      <c r="BH17">
        <f t="shared" si="25"/>
        <v>21</v>
      </c>
      <c r="BI17">
        <f t="shared" si="26"/>
        <v>47</v>
      </c>
      <c r="BJ17">
        <f t="shared" si="27"/>
        <v>0</v>
      </c>
      <c r="BK17">
        <f t="shared" si="28"/>
        <v>40</v>
      </c>
      <c r="BL17">
        <f t="shared" si="29"/>
        <v>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0</v>
      </c>
      <c r="BR17">
        <f t="shared" si="35"/>
        <v>94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16</v>
      </c>
      <c r="AI18">
        <f t="shared" si="2"/>
        <v>0</v>
      </c>
      <c r="AJ18" s="19">
        <f t="shared" si="3"/>
        <v>38</v>
      </c>
      <c r="AK18">
        <f t="shared" si="4"/>
        <v>0</v>
      </c>
      <c r="AL18" s="19">
        <f t="shared" si="5"/>
        <v>18</v>
      </c>
      <c r="AM18">
        <f t="shared" si="6"/>
        <v>65</v>
      </c>
      <c r="AN18" s="19">
        <f t="shared" si="7"/>
        <v>65</v>
      </c>
      <c r="AO18">
        <f t="shared" si="8"/>
        <v>0</v>
      </c>
      <c r="AP18" s="19">
        <f t="shared" si="9"/>
        <v>0</v>
      </c>
      <c r="AQ18">
        <f t="shared" si="10"/>
        <v>95</v>
      </c>
      <c r="AR18" s="19">
        <f t="shared" si="11"/>
        <v>95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0</v>
      </c>
      <c r="BC18">
        <f t="shared" si="22"/>
        <v>44</v>
      </c>
      <c r="BD18" s="19">
        <f t="shared" si="23"/>
        <v>109</v>
      </c>
      <c r="BF18" s="130">
        <v>3</v>
      </c>
      <c r="BG18">
        <f t="shared" si="24"/>
        <v>53</v>
      </c>
      <c r="BH18">
        <f t="shared" si="25"/>
        <v>185</v>
      </c>
      <c r="BI18">
        <f t="shared" si="26"/>
        <v>59</v>
      </c>
      <c r="BJ18">
        <f t="shared" si="27"/>
        <v>25</v>
      </c>
      <c r="BK18">
        <f t="shared" si="28"/>
        <v>11</v>
      </c>
      <c r="BL18">
        <f t="shared" si="29"/>
        <v>4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0</v>
      </c>
      <c r="BR18">
        <f t="shared" si="35"/>
        <v>87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7</v>
      </c>
      <c r="AH19" s="19">
        <f t="shared" si="1"/>
        <v>12</v>
      </c>
      <c r="AI19">
        <f t="shared" si="2"/>
        <v>70</v>
      </c>
      <c r="AJ19" s="19">
        <f t="shared" si="3"/>
        <v>70</v>
      </c>
      <c r="AK19">
        <f t="shared" si="4"/>
        <v>0</v>
      </c>
      <c r="AL19" s="19">
        <f t="shared" si="5"/>
        <v>18</v>
      </c>
      <c r="AM19">
        <f t="shared" si="6"/>
        <v>0</v>
      </c>
      <c r="AN19" s="19">
        <f t="shared" si="7"/>
        <v>65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95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0</v>
      </c>
      <c r="BC19">
        <f t="shared" si="22"/>
        <v>31</v>
      </c>
      <c r="BD19" s="19">
        <f t="shared" si="23"/>
        <v>75</v>
      </c>
      <c r="BF19" s="130">
        <v>4</v>
      </c>
      <c r="BG19">
        <f t="shared" si="24"/>
        <v>0</v>
      </c>
      <c r="BH19">
        <f t="shared" si="25"/>
        <v>217</v>
      </c>
      <c r="BI19">
        <f t="shared" si="26"/>
        <v>61</v>
      </c>
      <c r="BJ19">
        <f t="shared" si="27"/>
        <v>25</v>
      </c>
      <c r="BK19">
        <f t="shared" si="28"/>
        <v>0</v>
      </c>
      <c r="BL19">
        <f t="shared" si="29"/>
        <v>4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0</v>
      </c>
      <c r="BR19">
        <f t="shared" si="35"/>
        <v>32</v>
      </c>
    </row>
    <row r="20" spans="1:70" ht="13.25" x14ac:dyDescent="0.65">
      <c r="A20" s="32">
        <v>1</v>
      </c>
      <c r="B20">
        <v>53</v>
      </c>
      <c r="C20">
        <v>0</v>
      </c>
      <c r="D20">
        <v>7</v>
      </c>
      <c r="E20">
        <v>0</v>
      </c>
      <c r="F20">
        <v>11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55</v>
      </c>
      <c r="N20" s="25"/>
      <c r="O20" s="8"/>
      <c r="S20" s="12"/>
      <c r="AF20" s="130">
        <f t="shared" si="0"/>
        <v>14</v>
      </c>
      <c r="AG20">
        <f t="shared" si="0"/>
        <v>38</v>
      </c>
      <c r="AH20" s="19">
        <f t="shared" si="1"/>
        <v>45</v>
      </c>
      <c r="AI20">
        <f t="shared" si="2"/>
        <v>16</v>
      </c>
      <c r="AJ20" s="19">
        <f t="shared" si="3"/>
        <v>86</v>
      </c>
      <c r="AK20">
        <f t="shared" si="4"/>
        <v>0</v>
      </c>
      <c r="AL20" s="19">
        <f t="shared" si="5"/>
        <v>0</v>
      </c>
      <c r="AM20">
        <f t="shared" si="6"/>
        <v>0</v>
      </c>
      <c r="AN20" s="19">
        <f t="shared" si="7"/>
        <v>65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95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2</v>
      </c>
      <c r="BB20" s="19">
        <f t="shared" si="21"/>
        <v>2</v>
      </c>
      <c r="BC20">
        <f t="shared" si="22"/>
        <v>0</v>
      </c>
      <c r="BD20" s="19">
        <f t="shared" si="23"/>
        <v>75</v>
      </c>
      <c r="BF20" s="130">
        <v>5</v>
      </c>
      <c r="BG20">
        <f t="shared" si="24"/>
        <v>62</v>
      </c>
      <c r="BH20">
        <f t="shared" si="25"/>
        <v>249</v>
      </c>
      <c r="BI20">
        <f t="shared" si="26"/>
        <v>61</v>
      </c>
      <c r="BJ20">
        <f t="shared" si="27"/>
        <v>25</v>
      </c>
      <c r="BK20">
        <f t="shared" si="28"/>
        <v>0</v>
      </c>
      <c r="BL20">
        <f t="shared" si="29"/>
        <v>4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38</v>
      </c>
    </row>
    <row r="21" spans="1:70" ht="13.25" x14ac:dyDescent="0.65">
      <c r="A21" s="35">
        <v>2</v>
      </c>
      <c r="B21">
        <v>0</v>
      </c>
      <c r="C21">
        <v>21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8</v>
      </c>
      <c r="N21" s="27"/>
      <c r="O21" s="8"/>
      <c r="S21" s="12"/>
      <c r="AF21" s="130">
        <f t="shared" si="0"/>
        <v>15</v>
      </c>
      <c r="AG21">
        <f t="shared" si="0"/>
        <v>16</v>
      </c>
      <c r="AH21" s="19">
        <f t="shared" si="1"/>
        <v>61</v>
      </c>
      <c r="AI21">
        <f t="shared" si="2"/>
        <v>33</v>
      </c>
      <c r="AJ21" s="19">
        <f t="shared" si="3"/>
        <v>119</v>
      </c>
      <c r="AK21">
        <f t="shared" si="4"/>
        <v>0</v>
      </c>
      <c r="AL21" s="19">
        <f t="shared" si="5"/>
        <v>0</v>
      </c>
      <c r="AM21">
        <f t="shared" si="6"/>
        <v>25</v>
      </c>
      <c r="AN21" s="19">
        <f t="shared" si="7"/>
        <v>25</v>
      </c>
      <c r="AO21">
        <f t="shared" si="8"/>
        <v>85</v>
      </c>
      <c r="AP21" s="19">
        <f t="shared" si="9"/>
        <v>85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4</v>
      </c>
      <c r="BB21" s="19">
        <f t="shared" si="21"/>
        <v>6</v>
      </c>
      <c r="BC21">
        <f t="shared" si="22"/>
        <v>19</v>
      </c>
      <c r="BD21" s="19">
        <f t="shared" si="23"/>
        <v>50</v>
      </c>
      <c r="BF21" s="130">
        <v>6</v>
      </c>
      <c r="BG21">
        <f t="shared" si="24"/>
        <v>62</v>
      </c>
      <c r="BH21">
        <f t="shared" si="25"/>
        <v>103</v>
      </c>
      <c r="BI21">
        <f t="shared" si="26"/>
        <v>14</v>
      </c>
      <c r="BJ21">
        <f t="shared" si="27"/>
        <v>0</v>
      </c>
      <c r="BK21">
        <f t="shared" si="28"/>
        <v>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0</v>
      </c>
      <c r="BR21">
        <f t="shared" si="35"/>
        <v>14</v>
      </c>
    </row>
    <row r="22" spans="1:70" ht="13.25" x14ac:dyDescent="0.65">
      <c r="A22" s="35">
        <v>3</v>
      </c>
      <c r="B22">
        <v>0</v>
      </c>
      <c r="C22">
        <v>164</v>
      </c>
      <c r="D22">
        <v>52</v>
      </c>
      <c r="E22">
        <v>25</v>
      </c>
      <c r="F22">
        <v>0</v>
      </c>
      <c r="G22">
        <v>4</v>
      </c>
      <c r="H22">
        <v>0</v>
      </c>
      <c r="I22">
        <v>0</v>
      </c>
      <c r="J22">
        <v>0</v>
      </c>
      <c r="K22">
        <v>0</v>
      </c>
      <c r="L22">
        <v>0</v>
      </c>
      <c r="M22">
        <v>24</v>
      </c>
      <c r="N22" s="27"/>
      <c r="O22" s="8"/>
      <c r="S22" s="12"/>
      <c r="AF22" s="130">
        <f t="shared" si="0"/>
        <v>16</v>
      </c>
      <c r="AG22">
        <f t="shared" si="0"/>
        <v>5</v>
      </c>
      <c r="AH22" s="19">
        <f t="shared" si="1"/>
        <v>59</v>
      </c>
      <c r="AI22">
        <f t="shared" si="2"/>
        <v>0</v>
      </c>
      <c r="AJ22" s="19">
        <f t="shared" si="3"/>
        <v>49</v>
      </c>
      <c r="AK22">
        <f t="shared" si="4"/>
        <v>0</v>
      </c>
      <c r="AL22" s="19">
        <f t="shared" si="5"/>
        <v>0</v>
      </c>
      <c r="AM22">
        <f t="shared" si="6"/>
        <v>11</v>
      </c>
      <c r="AN22" s="19">
        <f t="shared" si="7"/>
        <v>36</v>
      </c>
      <c r="AO22">
        <f t="shared" si="8"/>
        <v>13</v>
      </c>
      <c r="AP22" s="19">
        <f t="shared" si="9"/>
        <v>98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6</v>
      </c>
      <c r="BC22">
        <f t="shared" si="22"/>
        <v>0</v>
      </c>
      <c r="BD22" s="19">
        <f t="shared" si="23"/>
        <v>19</v>
      </c>
      <c r="BF22" s="130">
        <v>7</v>
      </c>
      <c r="BG22">
        <f t="shared" si="24"/>
        <v>62</v>
      </c>
      <c r="BH22">
        <f t="shared" si="25"/>
        <v>71</v>
      </c>
      <c r="BI22">
        <f t="shared" si="26"/>
        <v>31</v>
      </c>
      <c r="BJ22">
        <f t="shared" si="27"/>
        <v>0</v>
      </c>
      <c r="BK22">
        <f t="shared" si="28"/>
        <v>9</v>
      </c>
      <c r="BL22">
        <f t="shared" si="29"/>
        <v>8</v>
      </c>
      <c r="BM22">
        <f t="shared" si="30"/>
        <v>7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0</v>
      </c>
      <c r="BR22">
        <f t="shared" si="35"/>
        <v>21</v>
      </c>
    </row>
    <row r="23" spans="1:70" ht="13.25" x14ac:dyDescent="0.65">
      <c r="A23" s="35">
        <v>4</v>
      </c>
      <c r="B23">
        <v>0</v>
      </c>
      <c r="C23">
        <v>32</v>
      </c>
      <c r="D23">
        <v>9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21</v>
      </c>
      <c r="AI23">
        <f t="shared" si="2"/>
        <v>0</v>
      </c>
      <c r="AJ23" s="19">
        <f t="shared" si="3"/>
        <v>33</v>
      </c>
      <c r="AK23">
        <f t="shared" si="4"/>
        <v>0</v>
      </c>
      <c r="AL23" s="19">
        <f t="shared" si="5"/>
        <v>0</v>
      </c>
      <c r="AM23">
        <f t="shared" si="6"/>
        <v>0</v>
      </c>
      <c r="AN23" s="19">
        <f t="shared" si="7"/>
        <v>36</v>
      </c>
      <c r="AO23">
        <f t="shared" si="8"/>
        <v>5</v>
      </c>
      <c r="AP23" s="19">
        <f t="shared" si="9"/>
        <v>103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4</v>
      </c>
      <c r="BC23">
        <f t="shared" si="22"/>
        <v>0</v>
      </c>
      <c r="BD23" s="19">
        <f t="shared" si="23"/>
        <v>19</v>
      </c>
      <c r="BF23" s="130">
        <v>8</v>
      </c>
      <c r="BG23">
        <f t="shared" si="24"/>
        <v>51</v>
      </c>
      <c r="BH23">
        <f t="shared" si="25"/>
        <v>18</v>
      </c>
      <c r="BI23">
        <f t="shared" si="26"/>
        <v>31</v>
      </c>
      <c r="BJ23">
        <f t="shared" si="27"/>
        <v>0</v>
      </c>
      <c r="BK23">
        <f t="shared" si="28"/>
        <v>15</v>
      </c>
      <c r="BL23">
        <f t="shared" si="29"/>
        <v>8</v>
      </c>
      <c r="BM23">
        <f t="shared" si="30"/>
        <v>7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0</v>
      </c>
      <c r="BR23">
        <f t="shared" si="35"/>
        <v>42</v>
      </c>
    </row>
    <row r="24" spans="1:70" ht="13.25" x14ac:dyDescent="0.65">
      <c r="A24" s="35">
        <v>5</v>
      </c>
      <c r="B24">
        <v>62</v>
      </c>
      <c r="C24">
        <v>53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</v>
      </c>
      <c r="N24" s="27"/>
      <c r="O24" s="8"/>
      <c r="S24" s="13"/>
      <c r="AF24" s="130">
        <f t="shared" si="0"/>
        <v>18</v>
      </c>
      <c r="AG24">
        <f t="shared" si="0"/>
        <v>2</v>
      </c>
      <c r="AH24" s="19">
        <f t="shared" si="1"/>
        <v>7</v>
      </c>
      <c r="AI24">
        <f t="shared" si="2"/>
        <v>0</v>
      </c>
      <c r="AJ24" s="19">
        <f t="shared" si="3"/>
        <v>0</v>
      </c>
      <c r="AK24">
        <f t="shared" si="4"/>
        <v>0</v>
      </c>
      <c r="AL24" s="19">
        <f t="shared" si="5"/>
        <v>0</v>
      </c>
      <c r="AM24">
        <f t="shared" si="6"/>
        <v>10</v>
      </c>
      <c r="AN24" s="19">
        <f t="shared" si="7"/>
        <v>21</v>
      </c>
      <c r="AO24">
        <f t="shared" si="8"/>
        <v>0</v>
      </c>
      <c r="AP24" s="19">
        <f t="shared" si="9"/>
        <v>18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0</v>
      </c>
      <c r="BC24">
        <f t="shared" si="22"/>
        <v>0</v>
      </c>
      <c r="BD24" s="19">
        <f t="shared" si="23"/>
        <v>0</v>
      </c>
      <c r="BF24" s="130">
        <v>9</v>
      </c>
      <c r="BG24">
        <f t="shared" si="24"/>
        <v>53</v>
      </c>
      <c r="BH24">
        <f t="shared" si="25"/>
        <v>46</v>
      </c>
      <c r="BI24">
        <f t="shared" si="26"/>
        <v>26</v>
      </c>
      <c r="BJ24">
        <f t="shared" si="27"/>
        <v>0</v>
      </c>
      <c r="BK24">
        <f t="shared" si="28"/>
        <v>15</v>
      </c>
      <c r="BL24">
        <f t="shared" si="29"/>
        <v>8</v>
      </c>
      <c r="BM24">
        <f t="shared" si="30"/>
        <v>7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4</v>
      </c>
      <c r="BR24">
        <f t="shared" si="35"/>
        <v>98</v>
      </c>
    </row>
    <row r="25" spans="1:70" ht="13.25" x14ac:dyDescent="0.65">
      <c r="A25" s="73">
        <v>6</v>
      </c>
      <c r="B25">
        <v>0</v>
      </c>
      <c r="C25">
        <v>18</v>
      </c>
      <c r="D25">
        <v>5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 s="27"/>
      <c r="O25" s="8"/>
      <c r="S25" s="13"/>
      <c r="AF25" s="130">
        <f t="shared" si="0"/>
        <v>19</v>
      </c>
      <c r="AG25">
        <f t="shared" si="0"/>
        <v>7</v>
      </c>
      <c r="AH25" s="19">
        <f t="shared" si="1"/>
        <v>9</v>
      </c>
      <c r="AI25">
        <f t="shared" si="2"/>
        <v>13</v>
      </c>
      <c r="AJ25" s="19">
        <f t="shared" si="3"/>
        <v>13</v>
      </c>
      <c r="AK25">
        <f t="shared" si="4"/>
        <v>32</v>
      </c>
      <c r="AL25" s="19">
        <f t="shared" si="5"/>
        <v>32</v>
      </c>
      <c r="AM25">
        <f t="shared" si="6"/>
        <v>9</v>
      </c>
      <c r="AN25" s="19">
        <f t="shared" si="7"/>
        <v>19</v>
      </c>
      <c r="AO25">
        <f t="shared" si="8"/>
        <v>0</v>
      </c>
      <c r="AP25" s="19">
        <f t="shared" si="9"/>
        <v>5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3</v>
      </c>
      <c r="BB25" s="19">
        <f t="shared" si="21"/>
        <v>3</v>
      </c>
      <c r="BC25">
        <f t="shared" si="22"/>
        <v>0</v>
      </c>
      <c r="BD25" s="19">
        <f t="shared" si="23"/>
        <v>0</v>
      </c>
      <c r="BF25" s="130">
        <v>10</v>
      </c>
      <c r="BG25">
        <f t="shared" si="24"/>
        <v>64</v>
      </c>
      <c r="BH25">
        <f t="shared" si="25"/>
        <v>84</v>
      </c>
      <c r="BI25">
        <f t="shared" si="26"/>
        <v>0</v>
      </c>
      <c r="BJ25">
        <f t="shared" si="27"/>
        <v>0</v>
      </c>
      <c r="BK25">
        <f t="shared" si="28"/>
        <v>6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4</v>
      </c>
      <c r="BR25">
        <f t="shared" si="35"/>
        <v>156</v>
      </c>
    </row>
    <row r="26" spans="1:70" ht="13.25" x14ac:dyDescent="0.65">
      <c r="A26" s="35">
        <v>7</v>
      </c>
      <c r="B26">
        <v>0</v>
      </c>
      <c r="C26">
        <v>0</v>
      </c>
      <c r="D26">
        <v>26</v>
      </c>
      <c r="E26">
        <v>0</v>
      </c>
      <c r="F26">
        <v>9</v>
      </c>
      <c r="G26">
        <v>8</v>
      </c>
      <c r="H26">
        <v>7</v>
      </c>
      <c r="I26">
        <v>0</v>
      </c>
      <c r="J26">
        <v>0</v>
      </c>
      <c r="K26">
        <v>0</v>
      </c>
      <c r="L26">
        <v>0</v>
      </c>
      <c r="M26">
        <v>7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9</v>
      </c>
      <c r="AI26">
        <f t="shared" si="2"/>
        <v>0</v>
      </c>
      <c r="AJ26" s="19">
        <f t="shared" si="3"/>
        <v>13</v>
      </c>
      <c r="AK26">
        <f t="shared" si="4"/>
        <v>0</v>
      </c>
      <c r="AL26" s="19">
        <f t="shared" si="5"/>
        <v>32</v>
      </c>
      <c r="AM26">
        <f t="shared" si="6"/>
        <v>0</v>
      </c>
      <c r="AN26" s="19">
        <f t="shared" si="7"/>
        <v>19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2</v>
      </c>
      <c r="BB26" s="19">
        <f t="shared" si="21"/>
        <v>5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18</v>
      </c>
      <c r="BH26">
        <f t="shared" si="25"/>
        <v>84</v>
      </c>
      <c r="BI26">
        <f t="shared" si="26"/>
        <v>18</v>
      </c>
      <c r="BJ26">
        <f t="shared" si="27"/>
        <v>0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4</v>
      </c>
      <c r="BR26">
        <f t="shared" si="35"/>
        <v>121</v>
      </c>
    </row>
    <row r="27" spans="1:70" ht="13.25" x14ac:dyDescent="0.65">
      <c r="A27" s="35">
        <v>8</v>
      </c>
      <c r="B27">
        <v>51</v>
      </c>
      <c r="C27">
        <v>0</v>
      </c>
      <c r="D27">
        <v>0</v>
      </c>
      <c r="E27">
        <v>0</v>
      </c>
      <c r="F27">
        <v>6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35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7</v>
      </c>
      <c r="AI27">
        <f t="shared" si="2"/>
        <v>0</v>
      </c>
      <c r="AJ27" s="19">
        <f t="shared" si="3"/>
        <v>13</v>
      </c>
      <c r="AK27">
        <f t="shared" si="4"/>
        <v>9</v>
      </c>
      <c r="AL27" s="19">
        <f t="shared" si="5"/>
        <v>41</v>
      </c>
      <c r="AM27">
        <f t="shared" si="6"/>
        <v>7</v>
      </c>
      <c r="AN27" s="19">
        <f t="shared" si="7"/>
        <v>16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3</v>
      </c>
      <c r="BB27" s="19">
        <f t="shared" si="21"/>
        <v>8</v>
      </c>
      <c r="BC27">
        <f t="shared" si="22"/>
        <v>5</v>
      </c>
      <c r="BD27" s="19">
        <f t="shared" si="23"/>
        <v>5</v>
      </c>
      <c r="BF27" s="130">
        <v>12</v>
      </c>
      <c r="BG27">
        <f t="shared" si="24"/>
        <v>16</v>
      </c>
      <c r="BH27">
        <f t="shared" si="25"/>
        <v>38</v>
      </c>
      <c r="BI27">
        <f t="shared" si="26"/>
        <v>18</v>
      </c>
      <c r="BJ27">
        <f t="shared" si="27"/>
        <v>65</v>
      </c>
      <c r="BK27">
        <f t="shared" si="28"/>
        <v>0</v>
      </c>
      <c r="BL27">
        <f t="shared" si="29"/>
        <v>95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0</v>
      </c>
      <c r="BR27">
        <f t="shared" si="35"/>
        <v>109</v>
      </c>
    </row>
    <row r="28" spans="1:70" ht="13.25" x14ac:dyDescent="0.65">
      <c r="A28" s="35">
        <v>9</v>
      </c>
      <c r="B28">
        <v>2</v>
      </c>
      <c r="C28">
        <v>46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</v>
      </c>
      <c r="M28">
        <v>56</v>
      </c>
      <c r="N28" s="27"/>
      <c r="O28" s="8"/>
      <c r="S28" s="13"/>
      <c r="AF28" s="130">
        <f t="shared" si="0"/>
        <v>22</v>
      </c>
      <c r="AG28">
        <f t="shared" si="0"/>
        <v>6</v>
      </c>
      <c r="AH28" s="19">
        <f t="shared" si="1"/>
        <v>6</v>
      </c>
      <c r="AI28">
        <f t="shared" si="2"/>
        <v>26</v>
      </c>
      <c r="AJ28" s="19">
        <f t="shared" si="3"/>
        <v>26</v>
      </c>
      <c r="AK28">
        <f t="shared" si="4"/>
        <v>0</v>
      </c>
      <c r="AL28" s="19">
        <f t="shared" si="5"/>
        <v>9</v>
      </c>
      <c r="AM28">
        <f t="shared" si="6"/>
        <v>31</v>
      </c>
      <c r="AN28" s="19">
        <f t="shared" si="7"/>
        <v>38</v>
      </c>
      <c r="AO28">
        <f t="shared" si="8"/>
        <v>8</v>
      </c>
      <c r="AP28" s="19">
        <f t="shared" si="9"/>
        <v>8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5</v>
      </c>
      <c r="BC28">
        <f t="shared" si="22"/>
        <v>5</v>
      </c>
      <c r="BD28" s="19">
        <f t="shared" si="23"/>
        <v>10</v>
      </c>
      <c r="BF28" s="130">
        <v>13</v>
      </c>
      <c r="BG28">
        <f t="shared" si="24"/>
        <v>12</v>
      </c>
      <c r="BH28">
        <f t="shared" si="25"/>
        <v>70</v>
      </c>
      <c r="BI28">
        <f t="shared" si="26"/>
        <v>18</v>
      </c>
      <c r="BJ28">
        <f t="shared" si="27"/>
        <v>65</v>
      </c>
      <c r="BK28">
        <f t="shared" si="28"/>
        <v>0</v>
      </c>
      <c r="BL28">
        <f t="shared" si="29"/>
        <v>95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0</v>
      </c>
      <c r="BR28">
        <f t="shared" si="35"/>
        <v>75</v>
      </c>
    </row>
    <row r="29" spans="1:70" ht="13.25" x14ac:dyDescent="0.65">
      <c r="A29" s="35">
        <v>10</v>
      </c>
      <c r="B29">
        <v>11</v>
      </c>
      <c r="C29">
        <v>38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65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6</v>
      </c>
      <c r="AI29">
        <f t="shared" si="2"/>
        <v>0</v>
      </c>
      <c r="AJ29" s="19">
        <f t="shared" si="3"/>
        <v>26</v>
      </c>
      <c r="AK29">
        <f t="shared" si="4"/>
        <v>0</v>
      </c>
      <c r="AL29" s="19">
        <f t="shared" si="5"/>
        <v>9</v>
      </c>
      <c r="AM29">
        <f t="shared" si="6"/>
        <v>0</v>
      </c>
      <c r="AN29" s="19">
        <f t="shared" si="7"/>
        <v>38</v>
      </c>
      <c r="AO29">
        <f t="shared" si="8"/>
        <v>32</v>
      </c>
      <c r="AP29" s="19">
        <f t="shared" si="9"/>
        <v>40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3</v>
      </c>
      <c r="BC29">
        <f t="shared" si="22"/>
        <v>0</v>
      </c>
      <c r="BD29" s="19">
        <f t="shared" si="23"/>
        <v>10</v>
      </c>
      <c r="BF29" s="130">
        <v>14</v>
      </c>
      <c r="BG29">
        <f t="shared" si="24"/>
        <v>45</v>
      </c>
      <c r="BH29">
        <f t="shared" si="25"/>
        <v>86</v>
      </c>
      <c r="BI29">
        <f t="shared" si="26"/>
        <v>0</v>
      </c>
      <c r="BJ29">
        <f t="shared" si="27"/>
        <v>65</v>
      </c>
      <c r="BK29">
        <f t="shared" si="28"/>
        <v>0</v>
      </c>
      <c r="BL29">
        <f t="shared" si="29"/>
        <v>95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2</v>
      </c>
      <c r="BR29">
        <f t="shared" si="35"/>
        <v>75</v>
      </c>
    </row>
    <row r="30" spans="1:70" ht="13.25" x14ac:dyDescent="0.65">
      <c r="A30" s="73">
        <v>11</v>
      </c>
      <c r="B30">
        <v>5</v>
      </c>
      <c r="C30">
        <v>0</v>
      </c>
      <c r="D30">
        <v>18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 s="27"/>
      <c r="O30" s="8"/>
      <c r="S30" s="13"/>
      <c r="AF30" s="130">
        <f t="shared" si="0"/>
        <v>24</v>
      </c>
      <c r="AG30">
        <f t="shared" si="0"/>
        <v>23</v>
      </c>
      <c r="AH30" s="19">
        <f t="shared" si="1"/>
        <v>29</v>
      </c>
      <c r="AI30">
        <f t="shared" si="2"/>
        <v>0</v>
      </c>
      <c r="AJ30" s="19">
        <f t="shared" si="3"/>
        <v>26</v>
      </c>
      <c r="AK30">
        <f t="shared" si="4"/>
        <v>0</v>
      </c>
      <c r="AL30" s="19">
        <f t="shared" si="5"/>
        <v>0</v>
      </c>
      <c r="AM30">
        <f t="shared" si="6"/>
        <v>0</v>
      </c>
      <c r="AN30" s="19">
        <f t="shared" si="7"/>
        <v>31</v>
      </c>
      <c r="AO30">
        <f t="shared" si="8"/>
        <v>0</v>
      </c>
      <c r="AP30" s="19">
        <f t="shared" si="9"/>
        <v>40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24</v>
      </c>
      <c r="BB30" s="19">
        <f t="shared" si="21"/>
        <v>24</v>
      </c>
      <c r="BC30">
        <f t="shared" si="22"/>
        <v>6</v>
      </c>
      <c r="BD30" s="19">
        <f t="shared" si="23"/>
        <v>11</v>
      </c>
      <c r="BF30" s="130">
        <v>15</v>
      </c>
      <c r="BG30">
        <f t="shared" si="24"/>
        <v>61</v>
      </c>
      <c r="BH30">
        <f t="shared" si="25"/>
        <v>119</v>
      </c>
      <c r="BI30">
        <f t="shared" si="26"/>
        <v>0</v>
      </c>
      <c r="BJ30">
        <f t="shared" si="27"/>
        <v>25</v>
      </c>
      <c r="BK30">
        <f t="shared" si="28"/>
        <v>85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6</v>
      </c>
      <c r="BR30">
        <f t="shared" si="35"/>
        <v>50</v>
      </c>
    </row>
    <row r="31" spans="1:70" ht="13.25" x14ac:dyDescent="0.65">
      <c r="A31" s="35">
        <v>12</v>
      </c>
      <c r="B31">
        <v>0</v>
      </c>
      <c r="C31">
        <v>0</v>
      </c>
      <c r="D31">
        <v>0</v>
      </c>
      <c r="E31">
        <v>65</v>
      </c>
      <c r="F31">
        <v>0</v>
      </c>
      <c r="G31">
        <v>95</v>
      </c>
      <c r="H31">
        <v>0</v>
      </c>
      <c r="I31">
        <v>0</v>
      </c>
      <c r="J31">
        <v>0</v>
      </c>
      <c r="K31">
        <v>0</v>
      </c>
      <c r="L31">
        <v>0</v>
      </c>
      <c r="M31">
        <v>44</v>
      </c>
      <c r="N31" s="27"/>
      <c r="O31" s="8"/>
      <c r="S31" s="13"/>
      <c r="AF31" s="130">
        <f t="shared" si="0"/>
        <v>25</v>
      </c>
      <c r="AG31">
        <f t="shared" si="0"/>
        <v>0</v>
      </c>
      <c r="AH31" s="19">
        <f t="shared" si="1"/>
        <v>23</v>
      </c>
      <c r="AI31">
        <f t="shared" si="2"/>
        <v>0</v>
      </c>
      <c r="AJ31" s="19">
        <f t="shared" si="3"/>
        <v>0</v>
      </c>
      <c r="AK31">
        <f t="shared" si="4"/>
        <v>0</v>
      </c>
      <c r="AL31" s="19">
        <f t="shared" si="5"/>
        <v>0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32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24</v>
      </c>
      <c r="BC31">
        <f t="shared" si="22"/>
        <v>6</v>
      </c>
      <c r="BD31" s="19">
        <f t="shared" si="23"/>
        <v>12</v>
      </c>
      <c r="BF31" s="130">
        <v>16</v>
      </c>
      <c r="BG31">
        <f t="shared" si="24"/>
        <v>59</v>
      </c>
      <c r="BH31">
        <f t="shared" si="25"/>
        <v>49</v>
      </c>
      <c r="BI31">
        <f t="shared" si="26"/>
        <v>0</v>
      </c>
      <c r="BJ31">
        <f t="shared" si="27"/>
        <v>36</v>
      </c>
      <c r="BK31">
        <f t="shared" si="28"/>
        <v>98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6</v>
      </c>
      <c r="BR31">
        <f t="shared" si="35"/>
        <v>19</v>
      </c>
    </row>
    <row r="32" spans="1:70" ht="13.25" x14ac:dyDescent="0.65">
      <c r="A32" s="35">
        <v>13</v>
      </c>
      <c r="B32">
        <v>7</v>
      </c>
      <c r="C32">
        <v>70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31</v>
      </c>
      <c r="N32" s="27"/>
      <c r="O32" s="8"/>
      <c r="S32" s="13"/>
      <c r="AF32" s="130">
        <f t="shared" si="0"/>
        <v>26</v>
      </c>
      <c r="AG32">
        <f t="shared" si="0"/>
        <v>3</v>
      </c>
      <c r="AH32" s="19">
        <f t="shared" si="1"/>
        <v>26</v>
      </c>
      <c r="AI32">
        <f t="shared" si="2"/>
        <v>0</v>
      </c>
      <c r="AJ32" s="19">
        <f t="shared" si="3"/>
        <v>0</v>
      </c>
      <c r="AK32">
        <f t="shared" si="4"/>
        <v>0</v>
      </c>
      <c r="AL32" s="19">
        <f t="shared" si="5"/>
        <v>0</v>
      </c>
      <c r="AM32">
        <f t="shared" si="6"/>
        <v>0</v>
      </c>
      <c r="AN32" s="19">
        <f t="shared" si="7"/>
        <v>0</v>
      </c>
      <c r="AO32">
        <f t="shared" si="8"/>
        <v>4</v>
      </c>
      <c r="AP32" s="19">
        <f t="shared" si="9"/>
        <v>4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0</v>
      </c>
      <c r="BB32" s="19">
        <f t="shared" si="21"/>
        <v>24</v>
      </c>
      <c r="BC32">
        <f t="shared" si="22"/>
        <v>7</v>
      </c>
      <c r="BD32" s="19">
        <f t="shared" si="23"/>
        <v>19</v>
      </c>
      <c r="BF32" s="130">
        <v>17</v>
      </c>
      <c r="BG32">
        <f t="shared" si="24"/>
        <v>21</v>
      </c>
      <c r="BH32">
        <f t="shared" si="25"/>
        <v>33</v>
      </c>
      <c r="BI32">
        <f t="shared" si="26"/>
        <v>0</v>
      </c>
      <c r="BJ32">
        <f t="shared" si="27"/>
        <v>36</v>
      </c>
      <c r="BK32">
        <f t="shared" si="28"/>
        <v>103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4</v>
      </c>
      <c r="BR32">
        <f t="shared" si="35"/>
        <v>19</v>
      </c>
    </row>
    <row r="33" spans="1:70" ht="13.25" x14ac:dyDescent="0.65">
      <c r="A33" s="35">
        <v>14</v>
      </c>
      <c r="B33">
        <v>38</v>
      </c>
      <c r="C33">
        <v>16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</v>
      </c>
      <c r="M33">
        <v>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3</v>
      </c>
      <c r="AI33">
        <f t="shared" si="2"/>
        <v>0</v>
      </c>
      <c r="AJ33" s="19">
        <f t="shared" si="3"/>
        <v>0</v>
      </c>
      <c r="AK33">
        <f t="shared" si="4"/>
        <v>8</v>
      </c>
      <c r="AL33" s="19">
        <f t="shared" si="5"/>
        <v>8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4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0</v>
      </c>
      <c r="BB33" s="19">
        <f t="shared" si="21"/>
        <v>0</v>
      </c>
      <c r="BC33">
        <f t="shared" si="22"/>
        <v>0</v>
      </c>
      <c r="BD33" s="19">
        <f t="shared" si="23"/>
        <v>13</v>
      </c>
      <c r="BF33" s="130">
        <v>18</v>
      </c>
      <c r="BG33">
        <f t="shared" si="24"/>
        <v>7</v>
      </c>
      <c r="BH33">
        <f t="shared" si="25"/>
        <v>0</v>
      </c>
      <c r="BI33">
        <f t="shared" si="26"/>
        <v>0</v>
      </c>
      <c r="BJ33">
        <f t="shared" si="27"/>
        <v>21</v>
      </c>
      <c r="BK33">
        <f t="shared" si="28"/>
        <v>18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0</v>
      </c>
      <c r="BR33">
        <f t="shared" si="35"/>
        <v>0</v>
      </c>
    </row>
    <row r="34" spans="1:70" ht="13.25" x14ac:dyDescent="0.65">
      <c r="A34" s="35">
        <v>15</v>
      </c>
      <c r="B34">
        <v>16</v>
      </c>
      <c r="C34">
        <v>33</v>
      </c>
      <c r="D34">
        <v>0</v>
      </c>
      <c r="E34">
        <v>25</v>
      </c>
      <c r="F34">
        <v>85</v>
      </c>
      <c r="G34">
        <v>0</v>
      </c>
      <c r="H34">
        <v>0</v>
      </c>
      <c r="I34">
        <v>0</v>
      </c>
      <c r="J34">
        <v>0</v>
      </c>
      <c r="K34">
        <v>0</v>
      </c>
      <c r="L34">
        <v>4</v>
      </c>
      <c r="M34">
        <v>19</v>
      </c>
      <c r="N34" s="27"/>
      <c r="O34" s="8"/>
      <c r="S34" s="13"/>
      <c r="AF34" s="130">
        <f t="shared" si="0"/>
        <v>28</v>
      </c>
      <c r="AG34">
        <f t="shared" si="0"/>
        <v>3</v>
      </c>
      <c r="AH34" s="19">
        <f t="shared" si="1"/>
        <v>6</v>
      </c>
      <c r="AI34">
        <f t="shared" si="2"/>
        <v>40</v>
      </c>
      <c r="AJ34" s="19">
        <f t="shared" si="3"/>
        <v>40</v>
      </c>
      <c r="AK34">
        <f t="shared" si="4"/>
        <v>3</v>
      </c>
      <c r="AL34" s="19">
        <f t="shared" si="5"/>
        <v>11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4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13</v>
      </c>
      <c r="BB34" s="19">
        <f t="shared" si="21"/>
        <v>13</v>
      </c>
      <c r="BC34">
        <f t="shared" si="22"/>
        <v>6</v>
      </c>
      <c r="BD34" s="19">
        <f t="shared" si="23"/>
        <v>13</v>
      </c>
      <c r="BF34" s="130">
        <v>19</v>
      </c>
      <c r="BG34">
        <f t="shared" si="24"/>
        <v>9</v>
      </c>
      <c r="BH34">
        <f t="shared" si="25"/>
        <v>13</v>
      </c>
      <c r="BI34">
        <f t="shared" si="26"/>
        <v>32</v>
      </c>
      <c r="BJ34">
        <f t="shared" si="27"/>
        <v>19</v>
      </c>
      <c r="BK34">
        <f t="shared" si="28"/>
        <v>5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3</v>
      </c>
      <c r="BR34">
        <f t="shared" si="35"/>
        <v>0</v>
      </c>
    </row>
    <row r="35" spans="1:70" ht="13.25" x14ac:dyDescent="0.65">
      <c r="A35" s="73">
        <v>16</v>
      </c>
      <c r="B35">
        <v>5</v>
      </c>
      <c r="C35">
        <v>0</v>
      </c>
      <c r="D35">
        <v>0</v>
      </c>
      <c r="E35">
        <v>11</v>
      </c>
      <c r="F35">
        <v>13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 s="27"/>
      <c r="O35" s="8"/>
      <c r="S35" s="13"/>
      <c r="AF35" s="130">
        <f t="shared" si="0"/>
        <v>29</v>
      </c>
      <c r="AG35">
        <f t="shared" si="0"/>
        <v>4</v>
      </c>
      <c r="AH35" s="19">
        <f t="shared" si="1"/>
        <v>7</v>
      </c>
      <c r="AI35" s="204"/>
      <c r="AJ35" s="205"/>
      <c r="AK35">
        <f t="shared" si="4"/>
        <v>0</v>
      </c>
      <c r="AL35" s="19">
        <f t="shared" si="5"/>
        <v>11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3</v>
      </c>
      <c r="BB35" s="19">
        <f t="shared" si="21"/>
        <v>16</v>
      </c>
      <c r="BC35">
        <f t="shared" si="22"/>
        <v>38</v>
      </c>
      <c r="BD35" s="19">
        <f t="shared" si="23"/>
        <v>44</v>
      </c>
      <c r="BF35" s="130">
        <v>20</v>
      </c>
      <c r="BG35">
        <f t="shared" si="24"/>
        <v>9</v>
      </c>
      <c r="BH35">
        <f t="shared" si="25"/>
        <v>13</v>
      </c>
      <c r="BI35">
        <f t="shared" si="26"/>
        <v>32</v>
      </c>
      <c r="BJ35">
        <f t="shared" si="27"/>
        <v>19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5</v>
      </c>
      <c r="BR35">
        <f t="shared" si="35"/>
        <v>0</v>
      </c>
    </row>
    <row r="36" spans="1:70" ht="13.25" x14ac:dyDescent="0.65">
      <c r="A36" s="35">
        <v>17</v>
      </c>
      <c r="B36">
        <v>0</v>
      </c>
      <c r="C36">
        <v>0</v>
      </c>
      <c r="D36">
        <v>0</v>
      </c>
      <c r="E36">
        <v>0</v>
      </c>
      <c r="F36">
        <v>5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7</v>
      </c>
      <c r="AI36" s="204"/>
      <c r="AJ36" s="205"/>
      <c r="AK36">
        <f t="shared" si="4"/>
        <v>0</v>
      </c>
      <c r="AL36" s="19">
        <f t="shared" si="5"/>
        <v>3</v>
      </c>
      <c r="AM36">
        <f t="shared" si="6"/>
        <v>29</v>
      </c>
      <c r="AN36" s="19">
        <f t="shared" si="7"/>
        <v>29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31</v>
      </c>
      <c r="BB36" s="19">
        <f t="shared" si="21"/>
        <v>47</v>
      </c>
      <c r="BC36">
        <f t="shared" si="22"/>
        <v>12</v>
      </c>
      <c r="BD36" s="19">
        <f t="shared" si="23"/>
        <v>56</v>
      </c>
      <c r="BF36" s="130">
        <v>21</v>
      </c>
      <c r="BG36">
        <f t="shared" si="24"/>
        <v>7</v>
      </c>
      <c r="BH36">
        <f t="shared" si="25"/>
        <v>13</v>
      </c>
      <c r="BI36">
        <f t="shared" si="26"/>
        <v>41</v>
      </c>
      <c r="BJ36">
        <f t="shared" si="27"/>
        <v>16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8</v>
      </c>
      <c r="BR36">
        <f t="shared" si="35"/>
        <v>5</v>
      </c>
    </row>
    <row r="37" spans="1:70" ht="13.25" x14ac:dyDescent="0.65">
      <c r="A37" s="35">
        <v>18</v>
      </c>
      <c r="B37">
        <v>2</v>
      </c>
      <c r="C37">
        <v>0</v>
      </c>
      <c r="D37">
        <v>0</v>
      </c>
      <c r="E37">
        <v>10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4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0</v>
      </c>
      <c r="BD37" s="19">
        <f t="shared" si="23"/>
        <v>50</v>
      </c>
      <c r="BF37" s="130">
        <v>22</v>
      </c>
      <c r="BG37">
        <f t="shared" si="24"/>
        <v>6</v>
      </c>
      <c r="BH37">
        <f t="shared" si="25"/>
        <v>26</v>
      </c>
      <c r="BI37">
        <f t="shared" si="26"/>
        <v>9</v>
      </c>
      <c r="BJ37">
        <f t="shared" si="27"/>
        <v>38</v>
      </c>
      <c r="BK37">
        <f t="shared" si="28"/>
        <v>8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5</v>
      </c>
      <c r="BR37">
        <f t="shared" si="35"/>
        <v>10</v>
      </c>
    </row>
    <row r="38" spans="1:70" ht="13.25" x14ac:dyDescent="0.65">
      <c r="A38" s="35">
        <v>19</v>
      </c>
      <c r="B38">
        <v>7</v>
      </c>
      <c r="C38">
        <v>13</v>
      </c>
      <c r="D38">
        <v>32</v>
      </c>
      <c r="E38">
        <v>9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</v>
      </c>
      <c r="M38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6</v>
      </c>
      <c r="BH38">
        <f t="shared" si="25"/>
        <v>26</v>
      </c>
      <c r="BI38">
        <f t="shared" si="26"/>
        <v>9</v>
      </c>
      <c r="BJ38">
        <f t="shared" si="27"/>
        <v>38</v>
      </c>
      <c r="BK38">
        <f t="shared" si="28"/>
        <v>40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3</v>
      </c>
      <c r="BR38">
        <f t="shared" si="35"/>
        <v>10</v>
      </c>
    </row>
    <row r="39" spans="1:70" ht="13.25" x14ac:dyDescent="0.65">
      <c r="A39" s="35">
        <v>20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</v>
      </c>
      <c r="M39">
        <v>0</v>
      </c>
      <c r="N39" s="27"/>
      <c r="O39" s="8"/>
      <c r="S39" s="13"/>
      <c r="AF39" t="s">
        <v>132</v>
      </c>
      <c r="AG39">
        <f>SUM(AG7:AG37)</f>
        <v>298</v>
      </c>
      <c r="AI39">
        <f>SUM(AI7:AI37)</f>
        <v>570</v>
      </c>
      <c r="AK39">
        <f>SUM(AK7:AK37)</f>
        <v>169</v>
      </c>
      <c r="AM39">
        <f>SUM(AM7:AM37)</f>
        <v>212</v>
      </c>
      <c r="AO39">
        <f>SUM(AO7:AO37)</f>
        <v>173</v>
      </c>
      <c r="AQ39">
        <f>SUM(AQ7:AQ37)</f>
        <v>107</v>
      </c>
      <c r="AS39">
        <f>SUM(AS7:AS37)</f>
        <v>7</v>
      </c>
      <c r="AU39">
        <f>SUM(AU7:AU37)</f>
        <v>0</v>
      </c>
      <c r="AW39">
        <f>SUM(AW7:AW37)</f>
        <v>0</v>
      </c>
      <c r="AY39">
        <f>SUM(AY7:AY37)</f>
        <v>0</v>
      </c>
      <c r="BA39">
        <f>SUM(BA7:BA37)</f>
        <v>89</v>
      </c>
      <c r="BC39">
        <f>SUM(BC7:BC37)</f>
        <v>443</v>
      </c>
      <c r="BE39" s="206">
        <f>SUM(AG39:BD39)</f>
        <v>2068</v>
      </c>
      <c r="BF39" s="130">
        <v>24</v>
      </c>
      <c r="BG39">
        <f t="shared" si="24"/>
        <v>29</v>
      </c>
      <c r="BH39">
        <f t="shared" si="25"/>
        <v>26</v>
      </c>
      <c r="BI39">
        <f t="shared" si="26"/>
        <v>0</v>
      </c>
      <c r="BJ39">
        <f t="shared" si="27"/>
        <v>31</v>
      </c>
      <c r="BK39">
        <f t="shared" si="28"/>
        <v>40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24</v>
      </c>
      <c r="BR39">
        <f t="shared" si="35"/>
        <v>11</v>
      </c>
    </row>
    <row r="40" spans="1:70" ht="13.25" x14ac:dyDescent="0.65">
      <c r="A40" s="73">
        <v>21</v>
      </c>
      <c r="B40">
        <v>0</v>
      </c>
      <c r="C40">
        <v>0</v>
      </c>
      <c r="D40">
        <v>9</v>
      </c>
      <c r="E40">
        <v>7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</v>
      </c>
      <c r="M40">
        <v>5</v>
      </c>
      <c r="N40" s="27"/>
      <c r="O40" s="8"/>
      <c r="S40" s="13"/>
      <c r="AF40" t="s">
        <v>133</v>
      </c>
      <c r="AG40">
        <f t="shared" ref="AG40:BD40" si="36">MAX(AG7:AG37)</f>
        <v>62</v>
      </c>
      <c r="AH40" s="19">
        <f t="shared" si="36"/>
        <v>64</v>
      </c>
      <c r="AI40">
        <f t="shared" si="36"/>
        <v>164</v>
      </c>
      <c r="AJ40" s="19">
        <f t="shared" si="36"/>
        <v>249</v>
      </c>
      <c r="AK40">
        <f t="shared" si="36"/>
        <v>52</v>
      </c>
      <c r="AL40" s="19">
        <f t="shared" si="36"/>
        <v>61</v>
      </c>
      <c r="AM40">
        <f t="shared" si="36"/>
        <v>65</v>
      </c>
      <c r="AN40" s="19">
        <f t="shared" si="36"/>
        <v>65</v>
      </c>
      <c r="AO40">
        <f t="shared" si="36"/>
        <v>85</v>
      </c>
      <c r="AP40" s="19">
        <f t="shared" si="36"/>
        <v>103</v>
      </c>
      <c r="AQ40">
        <f t="shared" si="36"/>
        <v>95</v>
      </c>
      <c r="AR40" s="19">
        <f t="shared" si="36"/>
        <v>95</v>
      </c>
      <c r="AS40">
        <f t="shared" si="36"/>
        <v>7</v>
      </c>
      <c r="AT40" s="19">
        <f t="shared" si="36"/>
        <v>7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0</v>
      </c>
      <c r="AZ40" s="19">
        <f t="shared" si="36"/>
        <v>0</v>
      </c>
      <c r="BA40">
        <f t="shared" si="36"/>
        <v>31</v>
      </c>
      <c r="BB40" s="19">
        <f t="shared" si="36"/>
        <v>47</v>
      </c>
      <c r="BC40">
        <f t="shared" si="36"/>
        <v>65</v>
      </c>
      <c r="BD40" s="19">
        <f t="shared" si="36"/>
        <v>156</v>
      </c>
      <c r="BF40" s="130">
        <v>25</v>
      </c>
      <c r="BG40">
        <f t="shared" si="24"/>
        <v>23</v>
      </c>
      <c r="BH40">
        <f t="shared" si="25"/>
        <v>0</v>
      </c>
      <c r="BI40">
        <f t="shared" si="26"/>
        <v>0</v>
      </c>
      <c r="BJ40">
        <f t="shared" si="27"/>
        <v>0</v>
      </c>
      <c r="BK40">
        <f t="shared" si="28"/>
        <v>32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24</v>
      </c>
      <c r="BR40">
        <f t="shared" si="35"/>
        <v>12</v>
      </c>
    </row>
    <row r="41" spans="1:70" ht="13.25" x14ac:dyDescent="0.65">
      <c r="A41" s="35">
        <v>22</v>
      </c>
      <c r="B41">
        <v>6</v>
      </c>
      <c r="C41">
        <v>26</v>
      </c>
      <c r="D41">
        <v>0</v>
      </c>
      <c r="E41">
        <v>31</v>
      </c>
      <c r="F41">
        <v>8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5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26</v>
      </c>
      <c r="BH41">
        <f t="shared" si="25"/>
        <v>0</v>
      </c>
      <c r="BI41">
        <f t="shared" si="26"/>
        <v>0</v>
      </c>
      <c r="BJ41">
        <f t="shared" si="27"/>
        <v>0</v>
      </c>
      <c r="BK41">
        <f t="shared" si="28"/>
        <v>4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24</v>
      </c>
      <c r="BR41">
        <f t="shared" si="35"/>
        <v>19</v>
      </c>
    </row>
    <row r="42" spans="1:70" ht="13.25" x14ac:dyDescent="0.65">
      <c r="A42" s="35">
        <v>23</v>
      </c>
      <c r="B42">
        <v>0</v>
      </c>
      <c r="C42">
        <v>0</v>
      </c>
      <c r="D42">
        <v>0</v>
      </c>
      <c r="E42">
        <v>0</v>
      </c>
      <c r="F42">
        <v>32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3</v>
      </c>
      <c r="BH42">
        <f t="shared" si="25"/>
        <v>0</v>
      </c>
      <c r="BI42">
        <f t="shared" si="26"/>
        <v>8</v>
      </c>
      <c r="BJ42">
        <f t="shared" si="27"/>
        <v>0</v>
      </c>
      <c r="BK42">
        <f t="shared" si="28"/>
        <v>4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0</v>
      </c>
      <c r="BR42">
        <f t="shared" si="35"/>
        <v>13</v>
      </c>
    </row>
    <row r="43" spans="1:70" ht="13.25" x14ac:dyDescent="0.65">
      <c r="A43" s="35">
        <v>24</v>
      </c>
      <c r="B43">
        <v>23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24</v>
      </c>
      <c r="M43">
        <v>6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6</v>
      </c>
      <c r="BH43">
        <f t="shared" si="25"/>
        <v>40</v>
      </c>
      <c r="BI43">
        <f t="shared" si="26"/>
        <v>11</v>
      </c>
      <c r="BJ43">
        <f t="shared" si="27"/>
        <v>0</v>
      </c>
      <c r="BK43">
        <f t="shared" si="28"/>
        <v>4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13</v>
      </c>
      <c r="BR43">
        <f t="shared" si="35"/>
        <v>13</v>
      </c>
    </row>
    <row r="44" spans="1:70" ht="13.25" x14ac:dyDescent="0.65">
      <c r="A44" s="35">
        <v>25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6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7</v>
      </c>
      <c r="BH44" s="204"/>
      <c r="BI44">
        <f t="shared" si="26"/>
        <v>11</v>
      </c>
      <c r="BJ44">
        <f t="shared" si="27"/>
        <v>0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16</v>
      </c>
      <c r="BR44">
        <f t="shared" si="35"/>
        <v>44</v>
      </c>
    </row>
    <row r="45" spans="1:70" ht="13.25" x14ac:dyDescent="0.65">
      <c r="A45" s="73">
        <v>26</v>
      </c>
      <c r="B45">
        <v>3</v>
      </c>
      <c r="C45">
        <v>0</v>
      </c>
      <c r="D45">
        <v>0</v>
      </c>
      <c r="E45">
        <v>0</v>
      </c>
      <c r="F45">
        <v>4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7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7</v>
      </c>
      <c r="BH45" s="204"/>
      <c r="BI45">
        <f t="shared" si="26"/>
        <v>3</v>
      </c>
      <c r="BJ45">
        <f t="shared" si="27"/>
        <v>29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47</v>
      </c>
      <c r="BR45">
        <f t="shared" si="35"/>
        <v>56</v>
      </c>
    </row>
    <row r="46" spans="1:70" ht="13.25" x14ac:dyDescent="0.65">
      <c r="A46" s="35">
        <v>27</v>
      </c>
      <c r="B46">
        <v>0</v>
      </c>
      <c r="C46">
        <v>0</v>
      </c>
      <c r="D46">
        <v>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4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50</v>
      </c>
    </row>
    <row r="47" spans="1:70" ht="13.25" x14ac:dyDescent="0.65">
      <c r="A47" s="35">
        <v>28</v>
      </c>
      <c r="B47">
        <v>3</v>
      </c>
      <c r="C47">
        <v>40</v>
      </c>
      <c r="D47">
        <v>3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13</v>
      </c>
      <c r="M47">
        <v>6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4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</v>
      </c>
      <c r="M48">
        <v>38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0</v>
      </c>
      <c r="D49">
        <v>0</v>
      </c>
      <c r="E49">
        <v>29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</v>
      </c>
      <c r="M49">
        <v>12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64</v>
      </c>
      <c r="BH49">
        <f t="shared" si="37"/>
        <v>249</v>
      </c>
      <c r="BI49">
        <f t="shared" si="37"/>
        <v>61</v>
      </c>
      <c r="BJ49">
        <f t="shared" si="37"/>
        <v>65</v>
      </c>
      <c r="BK49">
        <f t="shared" si="37"/>
        <v>103</v>
      </c>
      <c r="BL49">
        <f t="shared" si="37"/>
        <v>95</v>
      </c>
      <c r="BM49">
        <f t="shared" si="37"/>
        <v>7</v>
      </c>
      <c r="BN49">
        <f t="shared" si="37"/>
        <v>0</v>
      </c>
      <c r="BO49">
        <f t="shared" si="37"/>
        <v>0</v>
      </c>
      <c r="BP49">
        <f t="shared" si="37"/>
        <v>0</v>
      </c>
      <c r="BQ49">
        <f t="shared" si="37"/>
        <v>47</v>
      </c>
      <c r="BR49">
        <f t="shared" si="37"/>
        <v>156</v>
      </c>
      <c r="BS49" s="207">
        <f>MAX(BG49:BR49)</f>
        <v>249</v>
      </c>
    </row>
    <row r="50" spans="1:71" ht="13.25" x14ac:dyDescent="0.65">
      <c r="A50" s="35">
        <v>31</v>
      </c>
      <c r="B50">
        <v>0</v>
      </c>
      <c r="D50">
        <v>0</v>
      </c>
      <c r="F50">
        <v>0</v>
      </c>
      <c r="H50">
        <v>0</v>
      </c>
      <c r="I50">
        <v>0</v>
      </c>
      <c r="K50">
        <v>0</v>
      </c>
      <c r="M50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62</v>
      </c>
      <c r="C51" s="38">
        <f t="shared" si="38"/>
        <v>164</v>
      </c>
      <c r="D51" s="38">
        <f t="shared" si="38"/>
        <v>52</v>
      </c>
      <c r="E51" s="38">
        <f t="shared" si="38"/>
        <v>65</v>
      </c>
      <c r="F51" s="38">
        <f t="shared" si="38"/>
        <v>85</v>
      </c>
      <c r="G51" s="38">
        <f t="shared" si="38"/>
        <v>95</v>
      </c>
      <c r="H51" s="38">
        <f t="shared" si="38"/>
        <v>7</v>
      </c>
      <c r="I51" s="38">
        <f t="shared" si="38"/>
        <v>0</v>
      </c>
      <c r="J51" s="38">
        <f t="shared" si="38"/>
        <v>0</v>
      </c>
      <c r="K51" s="38">
        <f t="shared" si="38"/>
        <v>0</v>
      </c>
      <c r="L51" s="38">
        <f t="shared" si="38"/>
        <v>31</v>
      </c>
      <c r="M51" s="39">
        <f t="shared" si="38"/>
        <v>65</v>
      </c>
      <c r="N51" s="69">
        <f>IF($O$55&gt;$W$66,"-",IF($O$58&gt;$W$66,"-",MAX(B51:M51)))</f>
        <v>164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298</v>
      </c>
      <c r="C52" s="41">
        <f t="shared" si="39"/>
        <v>570</v>
      </c>
      <c r="D52" s="41">
        <f t="shared" si="39"/>
        <v>169</v>
      </c>
      <c r="E52" s="41">
        <f t="shared" si="39"/>
        <v>212</v>
      </c>
      <c r="F52" s="41">
        <f t="shared" si="39"/>
        <v>173</v>
      </c>
      <c r="G52" s="41">
        <f t="shared" si="39"/>
        <v>107</v>
      </c>
      <c r="H52" s="41">
        <f t="shared" si="39"/>
        <v>7</v>
      </c>
      <c r="I52" s="41">
        <f t="shared" si="39"/>
        <v>0</v>
      </c>
      <c r="J52" s="41">
        <f t="shared" si="39"/>
        <v>0</v>
      </c>
      <c r="K52" s="41">
        <f t="shared" si="39"/>
        <v>0</v>
      </c>
      <c r="L52" s="41">
        <f t="shared" si="39"/>
        <v>89</v>
      </c>
      <c r="M52" s="42">
        <f t="shared" si="39"/>
        <v>443</v>
      </c>
      <c r="N52" s="66">
        <f>IF($O$55&gt;$W$66,"-",IF($O$58&gt;$W$66,"-",SUM(B52:M52)))</f>
        <v>2068</v>
      </c>
      <c r="O52" s="16">
        <f>MAX(B20:M50)</f>
        <v>164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17</v>
      </c>
      <c r="C53" s="60">
        <f t="shared" si="40"/>
        <v>13</v>
      </c>
      <c r="D53" s="60">
        <f t="shared" si="40"/>
        <v>10</v>
      </c>
      <c r="E53" s="60">
        <f t="shared" si="40"/>
        <v>9</v>
      </c>
      <c r="F53" s="60">
        <f t="shared" si="40"/>
        <v>9</v>
      </c>
      <c r="G53" s="60">
        <f t="shared" si="40"/>
        <v>3</v>
      </c>
      <c r="H53" s="60">
        <f t="shared" si="40"/>
        <v>1</v>
      </c>
      <c r="I53" s="60">
        <f t="shared" si="40"/>
        <v>0</v>
      </c>
      <c r="J53" s="60">
        <f t="shared" si="40"/>
        <v>0</v>
      </c>
      <c r="K53" s="60">
        <f t="shared" si="40"/>
        <v>0</v>
      </c>
      <c r="L53" s="60">
        <f t="shared" si="40"/>
        <v>10</v>
      </c>
      <c r="M53" s="61">
        <f t="shared" si="40"/>
        <v>19</v>
      </c>
      <c r="N53" s="66">
        <f>IF($O$55&gt;$W$66,"-",IF($O$58&gt;$W$66,"-",SUM(B53:M53)))</f>
        <v>91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245</v>
      </c>
      <c r="C54" s="45">
        <f t="shared" si="41"/>
        <v>491</v>
      </c>
      <c r="D54" s="45">
        <f t="shared" si="41"/>
        <v>117</v>
      </c>
      <c r="E54" s="45">
        <f t="shared" si="41"/>
        <v>115</v>
      </c>
      <c r="F54" s="45">
        <f t="shared" si="41"/>
        <v>111</v>
      </c>
      <c r="G54" s="45">
        <f t="shared" si="41"/>
        <v>107</v>
      </c>
      <c r="H54" s="45">
        <f t="shared" si="41"/>
        <v>7</v>
      </c>
      <c r="I54" s="45">
        <f t="shared" si="41"/>
        <v>0</v>
      </c>
      <c r="J54" s="45">
        <f t="shared" si="41"/>
        <v>0</v>
      </c>
      <c r="K54" s="45">
        <f t="shared" si="41"/>
        <v>0</v>
      </c>
      <c r="L54" s="45">
        <f t="shared" si="41"/>
        <v>10</v>
      </c>
      <c r="M54" s="46">
        <f t="shared" si="41"/>
        <v>358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2068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53</v>
      </c>
      <c r="C56" s="45">
        <f t="shared" si="45"/>
        <v>79</v>
      </c>
      <c r="D56" s="45">
        <f t="shared" si="45"/>
        <v>52</v>
      </c>
      <c r="E56" s="45">
        <f t="shared" si="45"/>
        <v>97</v>
      </c>
      <c r="F56" s="45">
        <f t="shared" si="45"/>
        <v>62</v>
      </c>
      <c r="G56" s="45">
        <f t="shared" si="45"/>
        <v>0</v>
      </c>
      <c r="H56" s="45">
        <f t="shared" si="45"/>
        <v>0</v>
      </c>
      <c r="I56" s="45">
        <f t="shared" si="45"/>
        <v>0</v>
      </c>
      <c r="J56" s="45">
        <f t="shared" si="45"/>
        <v>0</v>
      </c>
      <c r="K56" s="45">
        <f t="shared" si="45"/>
        <v>0</v>
      </c>
      <c r="L56" s="45">
        <f t="shared" si="45"/>
        <v>79</v>
      </c>
      <c r="M56" s="46">
        <f t="shared" si="45"/>
        <v>85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91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570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35431</v>
      </c>
      <c r="Q69">
        <f t="shared" ref="Q69:Q99" si="49">IF(B20="-","-",B20)</f>
        <v>53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35432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35433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35434</v>
      </c>
      <c r="Q72">
        <f t="shared" si="49"/>
        <v>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35435</v>
      </c>
      <c r="Q73">
        <f t="shared" si="49"/>
        <v>62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35436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35437</v>
      </c>
      <c r="Q75">
        <f t="shared" si="49"/>
        <v>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35438</v>
      </c>
      <c r="Q76">
        <f t="shared" si="49"/>
        <v>51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35439</v>
      </c>
      <c r="Q77">
        <f t="shared" si="49"/>
        <v>2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35440</v>
      </c>
      <c r="Q78">
        <f t="shared" si="49"/>
        <v>11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35441</v>
      </c>
      <c r="Q79">
        <f t="shared" si="49"/>
        <v>5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35442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35443</v>
      </c>
      <c r="Q81">
        <f t="shared" si="49"/>
        <v>7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35444</v>
      </c>
      <c r="Q82">
        <f t="shared" si="49"/>
        <v>38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35445</v>
      </c>
      <c r="Q83">
        <f t="shared" si="49"/>
        <v>16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35446</v>
      </c>
      <c r="Q84">
        <f t="shared" si="49"/>
        <v>5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35447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35448</v>
      </c>
      <c r="Q86">
        <f t="shared" si="49"/>
        <v>2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35449</v>
      </c>
      <c r="Q87">
        <f t="shared" si="49"/>
        <v>7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35450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35451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35452</v>
      </c>
      <c r="Q90">
        <f t="shared" si="49"/>
        <v>6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35453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35454</v>
      </c>
      <c r="Q92">
        <f t="shared" si="49"/>
        <v>23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35455</v>
      </c>
      <c r="Q93">
        <f t="shared" si="49"/>
        <v>0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35456</v>
      </c>
      <c r="Q94">
        <f t="shared" si="49"/>
        <v>3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35457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35458</v>
      </c>
      <c r="Q96">
        <f t="shared" si="49"/>
        <v>3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35459</v>
      </c>
      <c r="Q97">
        <f t="shared" si="49"/>
        <v>4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35460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35461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35462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35463</v>
      </c>
      <c r="Q101">
        <f t="shared" si="52"/>
        <v>21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35464</v>
      </c>
      <c r="Q102">
        <f t="shared" si="52"/>
        <v>164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35465</v>
      </c>
      <c r="Q103">
        <f t="shared" si="52"/>
        <v>32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35466</v>
      </c>
      <c r="Q104">
        <f t="shared" si="52"/>
        <v>53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35467</v>
      </c>
      <c r="Q105">
        <f t="shared" si="52"/>
        <v>18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35468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35469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35470</v>
      </c>
      <c r="Q108">
        <f t="shared" si="52"/>
        <v>46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35471</v>
      </c>
      <c r="Q109">
        <f t="shared" si="52"/>
        <v>38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35472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35473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35474</v>
      </c>
      <c r="Q112">
        <f t="shared" si="52"/>
        <v>70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35475</v>
      </c>
      <c r="Q113">
        <f t="shared" si="52"/>
        <v>16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35476</v>
      </c>
      <c r="Q114">
        <f t="shared" si="52"/>
        <v>33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35477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35478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35479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35480</v>
      </c>
      <c r="Q118">
        <f t="shared" si="52"/>
        <v>13</v>
      </c>
      <c r="R118">
        <f t="shared" si="50"/>
        <v>0</v>
      </c>
    </row>
    <row r="119" spans="1:18" x14ac:dyDescent="0.6">
      <c r="O119" s="8"/>
      <c r="P119" s="9">
        <f t="shared" si="51"/>
        <v>35481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35482</v>
      </c>
      <c r="Q120">
        <f t="shared" si="52"/>
        <v>0</v>
      </c>
      <c r="R120">
        <f t="shared" si="50"/>
        <v>0</v>
      </c>
    </row>
    <row r="121" spans="1:18" x14ac:dyDescent="0.6">
      <c r="O121" s="8"/>
      <c r="P121" s="9">
        <f t="shared" si="51"/>
        <v>35483</v>
      </c>
      <c r="Q121">
        <f t="shared" si="52"/>
        <v>26</v>
      </c>
      <c r="R121">
        <f t="shared" si="50"/>
        <v>0</v>
      </c>
    </row>
    <row r="122" spans="1:18" x14ac:dyDescent="0.6">
      <c r="O122" s="8"/>
      <c r="P122" s="9">
        <f t="shared" si="51"/>
        <v>35484</v>
      </c>
      <c r="Q122">
        <f t="shared" si="52"/>
        <v>0</v>
      </c>
      <c r="R122">
        <f t="shared" si="50"/>
        <v>0</v>
      </c>
    </row>
    <row r="123" spans="1:18" x14ac:dyDescent="0.6">
      <c r="O123" s="8"/>
      <c r="P123" s="9">
        <f t="shared" si="51"/>
        <v>35485</v>
      </c>
      <c r="Q123">
        <f t="shared" si="52"/>
        <v>0</v>
      </c>
      <c r="R123">
        <f t="shared" si="50"/>
        <v>0</v>
      </c>
    </row>
    <row r="124" spans="1:18" x14ac:dyDescent="0.6">
      <c r="O124" s="8"/>
      <c r="P124" s="9">
        <f t="shared" si="51"/>
        <v>35486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35487</v>
      </c>
      <c r="Q125">
        <f t="shared" si="52"/>
        <v>0</v>
      </c>
      <c r="R125">
        <f t="shared" si="50"/>
        <v>0</v>
      </c>
    </row>
    <row r="126" spans="1:18" x14ac:dyDescent="0.6">
      <c r="O126" s="8"/>
      <c r="P126" s="9">
        <f t="shared" si="51"/>
        <v>35488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35489</v>
      </c>
      <c r="Q127">
        <f t="shared" si="52"/>
        <v>40</v>
      </c>
      <c r="R127">
        <f t="shared" si="50"/>
        <v>0</v>
      </c>
    </row>
    <row r="128" spans="1:18" x14ac:dyDescent="0.6">
      <c r="O128" s="8"/>
      <c r="P128" s="9">
        <f t="shared" si="51"/>
        <v>35490</v>
      </c>
      <c r="Q128">
        <f t="shared" ref="Q128:Q158" si="53">IF(D20="-","-",D20)</f>
        <v>7</v>
      </c>
      <c r="R128">
        <f t="shared" si="50"/>
        <v>0</v>
      </c>
    </row>
    <row r="129" spans="15:18" x14ac:dyDescent="0.6">
      <c r="O129" s="8"/>
      <c r="P129" s="9">
        <f t="shared" si="51"/>
        <v>35491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35492</v>
      </c>
      <c r="Q130">
        <f t="shared" si="53"/>
        <v>52</v>
      </c>
      <c r="R130">
        <f t="shared" si="50"/>
        <v>0</v>
      </c>
    </row>
    <row r="131" spans="15:18" x14ac:dyDescent="0.6">
      <c r="O131" s="8"/>
      <c r="P131" s="9">
        <f t="shared" si="51"/>
        <v>35493</v>
      </c>
      <c r="Q131">
        <f t="shared" si="53"/>
        <v>9</v>
      </c>
      <c r="R131">
        <f t="shared" si="50"/>
        <v>0</v>
      </c>
    </row>
    <row r="132" spans="15:18" x14ac:dyDescent="0.6">
      <c r="O132" s="8"/>
      <c r="P132" s="9">
        <f t="shared" si="51"/>
        <v>35494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35495</v>
      </c>
      <c r="Q133">
        <f t="shared" si="53"/>
        <v>5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35496</v>
      </c>
      <c r="Q134">
        <f t="shared" si="53"/>
        <v>26</v>
      </c>
      <c r="R134">
        <f t="shared" si="54"/>
        <v>0</v>
      </c>
    </row>
    <row r="135" spans="15:18" x14ac:dyDescent="0.6">
      <c r="O135" s="8"/>
      <c r="P135" s="9">
        <f t="shared" si="55"/>
        <v>35497</v>
      </c>
      <c r="Q135">
        <f t="shared" si="53"/>
        <v>0</v>
      </c>
      <c r="R135">
        <f t="shared" si="54"/>
        <v>0</v>
      </c>
    </row>
    <row r="136" spans="15:18" x14ac:dyDescent="0.6">
      <c r="O136" s="8"/>
      <c r="P136" s="9">
        <f t="shared" si="55"/>
        <v>35498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35499</v>
      </c>
      <c r="Q137">
        <f t="shared" si="53"/>
        <v>0</v>
      </c>
      <c r="R137">
        <f t="shared" si="54"/>
        <v>0</v>
      </c>
    </row>
    <row r="138" spans="15:18" x14ac:dyDescent="0.6">
      <c r="O138" s="8"/>
      <c r="P138" s="9">
        <f t="shared" si="55"/>
        <v>35500</v>
      </c>
      <c r="Q138">
        <f t="shared" si="53"/>
        <v>18</v>
      </c>
      <c r="R138">
        <f t="shared" si="54"/>
        <v>0</v>
      </c>
    </row>
    <row r="139" spans="15:18" x14ac:dyDescent="0.6">
      <c r="O139" s="8"/>
      <c r="P139" s="9">
        <f t="shared" si="55"/>
        <v>35501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35502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35503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35504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35505</v>
      </c>
      <c r="Q143">
        <f t="shared" si="53"/>
        <v>0</v>
      </c>
      <c r="R143">
        <f t="shared" si="54"/>
        <v>0</v>
      </c>
    </row>
    <row r="144" spans="15:18" x14ac:dyDescent="0.6">
      <c r="O144" s="8"/>
      <c r="P144" s="9">
        <f t="shared" si="55"/>
        <v>35506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35507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35508</v>
      </c>
      <c r="Q146">
        <f t="shared" si="53"/>
        <v>32</v>
      </c>
      <c r="R146">
        <f t="shared" si="54"/>
        <v>0</v>
      </c>
    </row>
    <row r="147" spans="15:18" x14ac:dyDescent="0.6">
      <c r="O147" s="8"/>
      <c r="P147" s="9">
        <f t="shared" si="55"/>
        <v>35509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35510</v>
      </c>
      <c r="Q148">
        <f t="shared" si="53"/>
        <v>9</v>
      </c>
      <c r="R148">
        <f t="shared" si="54"/>
        <v>0</v>
      </c>
    </row>
    <row r="149" spans="15:18" x14ac:dyDescent="0.6">
      <c r="O149" s="8"/>
      <c r="P149" s="9">
        <f t="shared" si="55"/>
        <v>35511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35512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35513</v>
      </c>
      <c r="Q151">
        <f t="shared" si="53"/>
        <v>0</v>
      </c>
      <c r="R151">
        <f t="shared" si="54"/>
        <v>0</v>
      </c>
    </row>
    <row r="152" spans="15:18" x14ac:dyDescent="0.6">
      <c r="O152" s="8"/>
      <c r="P152" s="9">
        <f t="shared" si="55"/>
        <v>35514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35515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35516</v>
      </c>
      <c r="Q154">
        <f t="shared" si="53"/>
        <v>8</v>
      </c>
      <c r="R154">
        <f t="shared" si="54"/>
        <v>0</v>
      </c>
    </row>
    <row r="155" spans="15:18" x14ac:dyDescent="0.6">
      <c r="O155" s="8"/>
      <c r="P155" s="9">
        <f t="shared" si="55"/>
        <v>35517</v>
      </c>
      <c r="Q155">
        <f t="shared" si="53"/>
        <v>3</v>
      </c>
      <c r="R155">
        <f t="shared" si="54"/>
        <v>0</v>
      </c>
    </row>
    <row r="156" spans="15:18" x14ac:dyDescent="0.6">
      <c r="O156" s="8"/>
      <c r="P156" s="9">
        <f t="shared" si="55"/>
        <v>35518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35519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35520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35521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35522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35523</v>
      </c>
      <c r="Q161">
        <f t="shared" si="56"/>
        <v>25</v>
      </c>
      <c r="R161">
        <f t="shared" si="54"/>
        <v>0</v>
      </c>
    </row>
    <row r="162" spans="15:18" x14ac:dyDescent="0.6">
      <c r="O162" s="8"/>
      <c r="P162" s="9">
        <f t="shared" si="55"/>
        <v>35524</v>
      </c>
      <c r="Q162">
        <f t="shared" si="56"/>
        <v>0</v>
      </c>
      <c r="R162">
        <f t="shared" si="54"/>
        <v>0</v>
      </c>
    </row>
    <row r="163" spans="15:18" x14ac:dyDescent="0.6">
      <c r="O163" s="8"/>
      <c r="P163" s="9">
        <f t="shared" si="55"/>
        <v>35525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35526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35527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35528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35529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35530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35531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35532</v>
      </c>
      <c r="Q170">
        <f t="shared" si="56"/>
        <v>65</v>
      </c>
      <c r="R170">
        <f t="shared" si="54"/>
        <v>0</v>
      </c>
    </row>
    <row r="171" spans="15:18" x14ac:dyDescent="0.6">
      <c r="O171" s="8"/>
      <c r="P171" s="9">
        <f t="shared" si="55"/>
        <v>35533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35534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35535</v>
      </c>
      <c r="Q173">
        <f t="shared" si="56"/>
        <v>25</v>
      </c>
      <c r="R173">
        <f t="shared" si="54"/>
        <v>0</v>
      </c>
    </row>
    <row r="174" spans="15:18" x14ac:dyDescent="0.6">
      <c r="O174" s="8"/>
      <c r="P174" s="9">
        <f t="shared" si="55"/>
        <v>35536</v>
      </c>
      <c r="Q174">
        <f t="shared" si="56"/>
        <v>11</v>
      </c>
      <c r="R174">
        <f t="shared" si="54"/>
        <v>0</v>
      </c>
    </row>
    <row r="175" spans="15:18" x14ac:dyDescent="0.6">
      <c r="O175" s="8"/>
      <c r="P175" s="9">
        <f t="shared" si="55"/>
        <v>35537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35538</v>
      </c>
      <c r="Q176">
        <f t="shared" si="56"/>
        <v>10</v>
      </c>
      <c r="R176">
        <f t="shared" si="54"/>
        <v>0</v>
      </c>
    </row>
    <row r="177" spans="15:18" x14ac:dyDescent="0.6">
      <c r="O177" s="8"/>
      <c r="P177" s="9">
        <f t="shared" si="55"/>
        <v>35539</v>
      </c>
      <c r="Q177">
        <f t="shared" si="56"/>
        <v>9</v>
      </c>
      <c r="R177">
        <f t="shared" si="54"/>
        <v>0</v>
      </c>
    </row>
    <row r="178" spans="15:18" x14ac:dyDescent="0.6">
      <c r="O178" s="8"/>
      <c r="P178" s="9">
        <f t="shared" si="55"/>
        <v>35540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35541</v>
      </c>
      <c r="Q179">
        <f t="shared" si="56"/>
        <v>7</v>
      </c>
      <c r="R179">
        <f t="shared" si="54"/>
        <v>0</v>
      </c>
    </row>
    <row r="180" spans="15:18" x14ac:dyDescent="0.6">
      <c r="O180" s="8"/>
      <c r="P180" s="9">
        <f t="shared" si="55"/>
        <v>35542</v>
      </c>
      <c r="Q180">
        <f t="shared" si="56"/>
        <v>31</v>
      </c>
      <c r="R180">
        <f t="shared" si="54"/>
        <v>0</v>
      </c>
    </row>
    <row r="181" spans="15:18" x14ac:dyDescent="0.6">
      <c r="O181" s="8"/>
      <c r="P181" s="9">
        <f t="shared" si="55"/>
        <v>35543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35544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35545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35546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35547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35548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35549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35550</v>
      </c>
      <c r="Q188">
        <f t="shared" si="56"/>
        <v>29</v>
      </c>
      <c r="R188">
        <f t="shared" si="54"/>
        <v>0</v>
      </c>
    </row>
    <row r="189" spans="15:18" x14ac:dyDescent="0.6">
      <c r="O189" s="8"/>
      <c r="P189" s="9">
        <f t="shared" si="55"/>
        <v>35551</v>
      </c>
      <c r="Q189">
        <f t="shared" ref="Q189:Q219" si="57">IF(F20="-","-",F20)</f>
        <v>11</v>
      </c>
      <c r="R189">
        <f t="shared" si="54"/>
        <v>0</v>
      </c>
    </row>
    <row r="190" spans="15:18" x14ac:dyDescent="0.6">
      <c r="O190" s="8"/>
      <c r="P190" s="9">
        <f t="shared" si="55"/>
        <v>35552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35553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35554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35555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35556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35557</v>
      </c>
      <c r="Q195">
        <f t="shared" si="57"/>
        <v>9</v>
      </c>
      <c r="R195">
        <f t="shared" si="54"/>
        <v>0</v>
      </c>
    </row>
    <row r="196" spans="15:18" x14ac:dyDescent="0.6">
      <c r="O196" s="8"/>
      <c r="P196" s="9">
        <f t="shared" si="55"/>
        <v>35558</v>
      </c>
      <c r="Q196">
        <f t="shared" si="57"/>
        <v>6</v>
      </c>
      <c r="R196">
        <f t="shared" si="54"/>
        <v>0</v>
      </c>
    </row>
    <row r="197" spans="15:18" x14ac:dyDescent="0.6">
      <c r="O197" s="8"/>
      <c r="P197" s="9">
        <f t="shared" si="55"/>
        <v>35559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35560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35561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35562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35563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35564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35565</v>
      </c>
      <c r="Q203">
        <f t="shared" si="57"/>
        <v>85</v>
      </c>
      <c r="R203">
        <f t="shared" si="58"/>
        <v>0</v>
      </c>
    </row>
    <row r="204" spans="15:18" x14ac:dyDescent="0.6">
      <c r="O204" s="8"/>
      <c r="P204" s="9">
        <f t="shared" si="59"/>
        <v>35566</v>
      </c>
      <c r="Q204">
        <f t="shared" si="57"/>
        <v>13</v>
      </c>
      <c r="R204">
        <f t="shared" si="58"/>
        <v>0</v>
      </c>
    </row>
    <row r="205" spans="15:18" x14ac:dyDescent="0.6">
      <c r="O205" s="8"/>
      <c r="P205" s="9">
        <f t="shared" si="59"/>
        <v>35567</v>
      </c>
      <c r="Q205">
        <f t="shared" si="57"/>
        <v>5</v>
      </c>
      <c r="R205">
        <f t="shared" si="58"/>
        <v>0</v>
      </c>
    </row>
    <row r="206" spans="15:18" x14ac:dyDescent="0.6">
      <c r="O206" s="8"/>
      <c r="P206" s="9">
        <f t="shared" si="59"/>
        <v>35568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35569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35570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35571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35572</v>
      </c>
      <c r="Q210">
        <f t="shared" si="57"/>
        <v>8</v>
      </c>
      <c r="R210">
        <f t="shared" si="58"/>
        <v>0</v>
      </c>
    </row>
    <row r="211" spans="15:18" x14ac:dyDescent="0.6">
      <c r="O211" s="8"/>
      <c r="P211" s="9">
        <f t="shared" si="59"/>
        <v>35573</v>
      </c>
      <c r="Q211">
        <f t="shared" si="57"/>
        <v>32</v>
      </c>
      <c r="R211">
        <f t="shared" si="58"/>
        <v>0</v>
      </c>
    </row>
    <row r="212" spans="15:18" x14ac:dyDescent="0.6">
      <c r="O212" s="8"/>
      <c r="P212" s="9">
        <f t="shared" si="59"/>
        <v>35574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35575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35576</v>
      </c>
      <c r="Q214">
        <f t="shared" si="57"/>
        <v>4</v>
      </c>
      <c r="R214">
        <f t="shared" si="58"/>
        <v>0</v>
      </c>
    </row>
    <row r="215" spans="15:18" x14ac:dyDescent="0.6">
      <c r="O215" s="8"/>
      <c r="P215" s="9">
        <f t="shared" si="59"/>
        <v>35577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35578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35579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35580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35581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35582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35583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35584</v>
      </c>
      <c r="Q222">
        <f t="shared" si="60"/>
        <v>4</v>
      </c>
      <c r="R222">
        <f t="shared" si="58"/>
        <v>0</v>
      </c>
    </row>
    <row r="223" spans="15:18" x14ac:dyDescent="0.6">
      <c r="O223" s="8"/>
      <c r="P223" s="9">
        <f t="shared" si="59"/>
        <v>35585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35586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35587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35588</v>
      </c>
      <c r="Q226">
        <f t="shared" si="60"/>
        <v>8</v>
      </c>
      <c r="R226">
        <f t="shared" si="58"/>
        <v>0</v>
      </c>
    </row>
    <row r="227" spans="15:18" x14ac:dyDescent="0.6">
      <c r="O227" s="8"/>
      <c r="P227" s="9">
        <f t="shared" si="59"/>
        <v>35589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35590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35591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35592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35593</v>
      </c>
      <c r="Q231">
        <f t="shared" si="60"/>
        <v>95</v>
      </c>
      <c r="R231">
        <f t="shared" si="58"/>
        <v>0</v>
      </c>
    </row>
    <row r="232" spans="15:18" x14ac:dyDescent="0.6">
      <c r="O232" s="8"/>
      <c r="P232" s="9">
        <f t="shared" si="59"/>
        <v>35594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35595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35596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35597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35598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35599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35600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35601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35602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35603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35604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35605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35606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35607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35608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35609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35610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35611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35612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35613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35614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35615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35616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35617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35618</v>
      </c>
      <c r="Q256">
        <f t="shared" si="61"/>
        <v>7</v>
      </c>
      <c r="R256">
        <f t="shared" si="58"/>
        <v>0</v>
      </c>
    </row>
    <row r="257" spans="15:18" x14ac:dyDescent="0.6">
      <c r="O257" s="8"/>
      <c r="P257" s="9">
        <f t="shared" si="59"/>
        <v>35619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35620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35621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35622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35623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35624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35625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35626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35627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35628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35629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35630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35631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35632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35633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35634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35635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35636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35637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35638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35639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35640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35641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35642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35643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35644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35645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35646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35647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35648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35649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35650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35651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35652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35653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35654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35655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35656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35657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35658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35659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35660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35661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35662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35663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35664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35665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35666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35667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35668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35669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35670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35671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35672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35673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35674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35675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35676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35677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35678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35679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35680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35681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35682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35683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35684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35685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35686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35687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35688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35689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35690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35691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35692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35693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35694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35695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35696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35697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35698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35699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35700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35701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35702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35703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35704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35705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35706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35707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35708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35709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35710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35711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35712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35713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35714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35715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35716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35717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35718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35719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35720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35721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35722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35723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35724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35725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35726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35727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35728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35729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35730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35731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35732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35733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35734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35735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35736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35737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35738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35739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35740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35741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35742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35743</v>
      </c>
      <c r="Q381">
        <f t="shared" si="69"/>
        <v>4</v>
      </c>
      <c r="R381">
        <f t="shared" si="66"/>
        <v>0</v>
      </c>
    </row>
    <row r="382" spans="15:18" x14ac:dyDescent="0.6">
      <c r="O382" s="8"/>
      <c r="P382" s="9">
        <f t="shared" si="67"/>
        <v>35744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35745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35746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35747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35748</v>
      </c>
      <c r="Q386">
        <f t="shared" si="69"/>
        <v>2</v>
      </c>
      <c r="R386">
        <f t="shared" si="66"/>
        <v>0</v>
      </c>
    </row>
    <row r="387" spans="15:18" x14ac:dyDescent="0.6">
      <c r="O387" s="8"/>
      <c r="P387" s="9">
        <f t="shared" si="67"/>
        <v>35749</v>
      </c>
      <c r="Q387">
        <f t="shared" si="69"/>
        <v>4</v>
      </c>
      <c r="R387">
        <f t="shared" si="66"/>
        <v>0</v>
      </c>
    </row>
    <row r="388" spans="15:18" x14ac:dyDescent="0.6">
      <c r="O388" s="8"/>
      <c r="P388" s="9">
        <f t="shared" si="67"/>
        <v>35750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35751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35752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35753</v>
      </c>
      <c r="Q391">
        <f t="shared" si="69"/>
        <v>3</v>
      </c>
      <c r="R391">
        <f t="shared" si="70"/>
        <v>0</v>
      </c>
    </row>
    <row r="392" spans="15:18" x14ac:dyDescent="0.6">
      <c r="P392" s="9">
        <f t="shared" si="71"/>
        <v>35754</v>
      </c>
      <c r="Q392">
        <f t="shared" si="69"/>
        <v>2</v>
      </c>
      <c r="R392">
        <f t="shared" si="70"/>
        <v>0</v>
      </c>
    </row>
    <row r="393" spans="15:18" x14ac:dyDescent="0.6">
      <c r="P393" s="9">
        <f t="shared" si="71"/>
        <v>35755</v>
      </c>
      <c r="Q393">
        <f t="shared" si="69"/>
        <v>3</v>
      </c>
      <c r="R393">
        <f t="shared" si="70"/>
        <v>0</v>
      </c>
    </row>
    <row r="394" spans="15:18" x14ac:dyDescent="0.6">
      <c r="P394" s="9">
        <f t="shared" si="71"/>
        <v>35756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35757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35758</v>
      </c>
      <c r="Q396">
        <f t="shared" si="69"/>
        <v>24</v>
      </c>
      <c r="R396">
        <f t="shared" si="70"/>
        <v>0</v>
      </c>
    </row>
    <row r="397" spans="15:18" x14ac:dyDescent="0.6">
      <c r="P397" s="9">
        <f t="shared" si="71"/>
        <v>35759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35760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35761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35762</v>
      </c>
      <c r="Q400">
        <f t="shared" si="69"/>
        <v>13</v>
      </c>
      <c r="R400">
        <f t="shared" si="70"/>
        <v>0</v>
      </c>
    </row>
    <row r="401" spans="16:18" x14ac:dyDescent="0.6">
      <c r="P401" s="9">
        <f t="shared" si="71"/>
        <v>35763</v>
      </c>
      <c r="Q401">
        <f t="shared" si="69"/>
        <v>3</v>
      </c>
      <c r="R401">
        <f t="shared" si="70"/>
        <v>0</v>
      </c>
    </row>
    <row r="402" spans="16:18" x14ac:dyDescent="0.6">
      <c r="P402" s="9">
        <f t="shared" si="71"/>
        <v>35764</v>
      </c>
      <c r="Q402">
        <f t="shared" si="69"/>
        <v>31</v>
      </c>
      <c r="R402">
        <f t="shared" si="70"/>
        <v>0</v>
      </c>
    </row>
    <row r="403" spans="16:18" x14ac:dyDescent="0.6">
      <c r="P403" s="9">
        <f t="shared" si="71"/>
        <v>35765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35766</v>
      </c>
      <c r="Q404">
        <f t="shared" ref="Q404:Q433" si="72">IF(M21="-","-",M21)</f>
        <v>8</v>
      </c>
      <c r="R404">
        <f t="shared" si="70"/>
        <v>0</v>
      </c>
    </row>
    <row r="405" spans="16:18" x14ac:dyDescent="0.6">
      <c r="P405" s="9">
        <f t="shared" si="71"/>
        <v>35767</v>
      </c>
      <c r="Q405">
        <f t="shared" si="72"/>
        <v>24</v>
      </c>
      <c r="R405">
        <f t="shared" si="70"/>
        <v>0</v>
      </c>
    </row>
    <row r="406" spans="16:18" x14ac:dyDescent="0.6">
      <c r="P406" s="9">
        <f t="shared" si="71"/>
        <v>35768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35769</v>
      </c>
      <c r="Q407">
        <f t="shared" si="72"/>
        <v>14</v>
      </c>
      <c r="R407">
        <f t="shared" si="70"/>
        <v>0</v>
      </c>
    </row>
    <row r="408" spans="16:18" x14ac:dyDescent="0.6">
      <c r="P408" s="9">
        <f t="shared" si="71"/>
        <v>35770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35771</v>
      </c>
      <c r="Q409">
        <f t="shared" si="72"/>
        <v>7</v>
      </c>
      <c r="R409">
        <f t="shared" si="70"/>
        <v>0</v>
      </c>
    </row>
    <row r="410" spans="16:18" x14ac:dyDescent="0.6">
      <c r="P410" s="9">
        <f t="shared" si="71"/>
        <v>35772</v>
      </c>
      <c r="Q410">
        <f t="shared" si="72"/>
        <v>35</v>
      </c>
      <c r="R410">
        <f t="shared" si="70"/>
        <v>0</v>
      </c>
    </row>
    <row r="411" spans="16:18" x14ac:dyDescent="0.6">
      <c r="P411" s="9">
        <f t="shared" si="71"/>
        <v>35773</v>
      </c>
      <c r="Q411">
        <f t="shared" si="72"/>
        <v>56</v>
      </c>
      <c r="R411">
        <f t="shared" si="70"/>
        <v>0</v>
      </c>
    </row>
    <row r="412" spans="16:18" x14ac:dyDescent="0.6">
      <c r="P412" s="9">
        <f t="shared" si="71"/>
        <v>35774</v>
      </c>
      <c r="Q412">
        <f t="shared" si="72"/>
        <v>65</v>
      </c>
      <c r="R412">
        <f t="shared" si="70"/>
        <v>0</v>
      </c>
    </row>
    <row r="413" spans="16:18" x14ac:dyDescent="0.6">
      <c r="P413" s="9">
        <f t="shared" si="71"/>
        <v>35775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35776</v>
      </c>
      <c r="Q414">
        <f t="shared" si="72"/>
        <v>44</v>
      </c>
      <c r="R414">
        <f t="shared" si="70"/>
        <v>0</v>
      </c>
    </row>
    <row r="415" spans="16:18" x14ac:dyDescent="0.6">
      <c r="P415" s="9">
        <f t="shared" si="71"/>
        <v>35777</v>
      </c>
      <c r="Q415">
        <f t="shared" si="72"/>
        <v>31</v>
      </c>
      <c r="R415">
        <f t="shared" si="70"/>
        <v>0</v>
      </c>
    </row>
    <row r="416" spans="16:18" x14ac:dyDescent="0.6">
      <c r="P416" s="9">
        <f t="shared" si="71"/>
        <v>35778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35779</v>
      </c>
      <c r="Q417">
        <f t="shared" si="72"/>
        <v>19</v>
      </c>
      <c r="R417">
        <f t="shared" si="70"/>
        <v>0</v>
      </c>
    </row>
    <row r="418" spans="16:18" x14ac:dyDescent="0.6">
      <c r="P418" s="9">
        <f t="shared" si="71"/>
        <v>35780</v>
      </c>
      <c r="Q418">
        <f t="shared" si="72"/>
        <v>0</v>
      </c>
      <c r="R418">
        <f t="shared" si="70"/>
        <v>0</v>
      </c>
    </row>
    <row r="419" spans="16:18" x14ac:dyDescent="0.6">
      <c r="P419" s="9">
        <f t="shared" si="71"/>
        <v>35781</v>
      </c>
      <c r="Q419">
        <f t="shared" si="72"/>
        <v>0</v>
      </c>
      <c r="R419">
        <f t="shared" si="70"/>
        <v>0</v>
      </c>
    </row>
    <row r="420" spans="16:18" x14ac:dyDescent="0.6">
      <c r="P420" s="9">
        <f t="shared" si="71"/>
        <v>35782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35783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35784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35785</v>
      </c>
      <c r="Q423">
        <f t="shared" si="72"/>
        <v>5</v>
      </c>
      <c r="R423">
        <f t="shared" si="70"/>
        <v>0</v>
      </c>
    </row>
    <row r="424" spans="16:18" x14ac:dyDescent="0.6">
      <c r="P424" s="9">
        <f t="shared" si="71"/>
        <v>35786</v>
      </c>
      <c r="Q424">
        <f t="shared" si="72"/>
        <v>5</v>
      </c>
      <c r="R424">
        <f t="shared" si="70"/>
        <v>0</v>
      </c>
    </row>
    <row r="425" spans="16:18" x14ac:dyDescent="0.6">
      <c r="P425" s="9">
        <f t="shared" si="71"/>
        <v>35787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35788</v>
      </c>
      <c r="Q426">
        <f t="shared" si="72"/>
        <v>6</v>
      </c>
      <c r="R426">
        <f t="shared" si="70"/>
        <v>0</v>
      </c>
    </row>
    <row r="427" spans="16:18" x14ac:dyDescent="0.6">
      <c r="P427" s="9">
        <f t="shared" si="71"/>
        <v>35789</v>
      </c>
      <c r="Q427">
        <f t="shared" si="72"/>
        <v>6</v>
      </c>
      <c r="R427">
        <f t="shared" si="70"/>
        <v>0</v>
      </c>
    </row>
    <row r="428" spans="16:18" x14ac:dyDescent="0.6">
      <c r="P428" s="9">
        <f t="shared" si="71"/>
        <v>35790</v>
      </c>
      <c r="Q428">
        <f t="shared" si="72"/>
        <v>7</v>
      </c>
      <c r="R428">
        <f t="shared" si="70"/>
        <v>0</v>
      </c>
    </row>
    <row r="429" spans="16:18" x14ac:dyDescent="0.6">
      <c r="P429" s="9">
        <f t="shared" si="71"/>
        <v>35791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35792</v>
      </c>
      <c r="Q430">
        <f t="shared" si="72"/>
        <v>6</v>
      </c>
      <c r="R430">
        <f t="shared" si="70"/>
        <v>0</v>
      </c>
    </row>
    <row r="431" spans="16:18" x14ac:dyDescent="0.6">
      <c r="P431" s="9">
        <f t="shared" si="71"/>
        <v>35793</v>
      </c>
      <c r="Q431">
        <f t="shared" si="72"/>
        <v>38</v>
      </c>
      <c r="R431">
        <f t="shared" si="70"/>
        <v>0</v>
      </c>
    </row>
    <row r="432" spans="16:18" x14ac:dyDescent="0.6">
      <c r="P432" s="9">
        <f t="shared" si="71"/>
        <v>35794</v>
      </c>
      <c r="Q432">
        <f t="shared" si="72"/>
        <v>12</v>
      </c>
      <c r="R432">
        <f t="shared" si="70"/>
        <v>0</v>
      </c>
    </row>
    <row r="433" spans="16:18" x14ac:dyDescent="0.6">
      <c r="P433" s="9">
        <f t="shared" si="71"/>
        <v>35795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1998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'1997'!M49</f>
        <v>12</v>
      </c>
      <c r="AH5" s="19"/>
      <c r="AI5">
        <f>AG36</f>
        <v>11</v>
      </c>
      <c r="AJ5" s="19"/>
      <c r="AK5">
        <f>AI33</f>
        <v>8</v>
      </c>
      <c r="AL5" s="19"/>
      <c r="AM5">
        <f>AK36</f>
        <v>0</v>
      </c>
      <c r="AN5" s="19"/>
      <c r="AO5">
        <f>AM35</f>
        <v>7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4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'1997'!M50</f>
        <v>0</v>
      </c>
      <c r="AH6" s="19"/>
      <c r="AI6">
        <f>AG37</f>
        <v>55</v>
      </c>
      <c r="AJ6" s="19"/>
      <c r="AK6">
        <f>AI34</f>
        <v>15</v>
      </c>
      <c r="AL6" s="19"/>
      <c r="AM6">
        <f>AK37</f>
        <v>15</v>
      </c>
      <c r="AN6" s="19"/>
      <c r="AO6">
        <f>AM36</f>
        <v>9</v>
      </c>
      <c r="AP6" s="19"/>
      <c r="AQ6">
        <f>AO37</f>
        <v>9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59</v>
      </c>
      <c r="AZ6" s="19"/>
      <c r="BA6">
        <f>AY37</f>
        <v>0</v>
      </c>
      <c r="BB6" s="19"/>
      <c r="BC6">
        <f>BA36</f>
        <v>8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0</v>
      </c>
      <c r="AH7" s="19">
        <f t="shared" ref="AH7:AH37" si="1">AG5+AG6+AG7</f>
        <v>12</v>
      </c>
      <c r="AI7">
        <f t="shared" ref="AI7:AI34" si="2">C20</f>
        <v>18</v>
      </c>
      <c r="AJ7" s="19">
        <f t="shared" ref="AJ7:AJ34" si="3">AI5+AI6+AI7</f>
        <v>84</v>
      </c>
      <c r="AK7">
        <f t="shared" ref="AK7:AK37" si="4">D20</f>
        <v>45</v>
      </c>
      <c r="AL7" s="19">
        <f t="shared" ref="AL7:AL37" si="5">AK5+AK6+AK7</f>
        <v>68</v>
      </c>
      <c r="AM7">
        <f t="shared" ref="AM7:AM36" si="6">E20</f>
        <v>29</v>
      </c>
      <c r="AN7" s="19">
        <f t="shared" ref="AN7:AN36" si="7">AM5+AM6+AM7</f>
        <v>44</v>
      </c>
      <c r="AO7">
        <f t="shared" ref="AO7:AO37" si="8">F20</f>
        <v>0</v>
      </c>
      <c r="AP7" s="19">
        <f t="shared" ref="AP7:AP37" si="9">AO5+AO6+AO7</f>
        <v>16</v>
      </c>
      <c r="AQ7">
        <f t="shared" ref="AQ7:AQ36" si="10">G20</f>
        <v>0</v>
      </c>
      <c r="AR7" s="19">
        <f t="shared" ref="AR7:AR36" si="11">AQ5+AQ6+AQ7</f>
        <v>9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59</v>
      </c>
      <c r="BA7">
        <f t="shared" ref="BA7:BA36" si="20">L20</f>
        <v>40</v>
      </c>
      <c r="BB7" s="19">
        <f t="shared" ref="BB7:BB36" si="21">BA5+BA6+BA7</f>
        <v>40</v>
      </c>
      <c r="BC7">
        <f t="shared" ref="BC7:BC37" si="22">M20</f>
        <v>35</v>
      </c>
      <c r="BD7" s="19">
        <f t="shared" ref="BD7:BD37" si="23">BC5+BC6+BC7</f>
        <v>47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0</v>
      </c>
      <c r="AI8">
        <f t="shared" si="2"/>
        <v>5</v>
      </c>
      <c r="AJ8" s="19">
        <f t="shared" si="3"/>
        <v>78</v>
      </c>
      <c r="AK8">
        <f t="shared" si="4"/>
        <v>12</v>
      </c>
      <c r="AL8" s="19">
        <f t="shared" si="5"/>
        <v>72</v>
      </c>
      <c r="AM8">
        <f t="shared" si="6"/>
        <v>57</v>
      </c>
      <c r="AN8" s="19">
        <f t="shared" si="7"/>
        <v>101</v>
      </c>
      <c r="AO8">
        <f t="shared" si="8"/>
        <v>11</v>
      </c>
      <c r="AP8" s="19">
        <f t="shared" si="9"/>
        <v>20</v>
      </c>
      <c r="AQ8">
        <f t="shared" si="10"/>
        <v>0</v>
      </c>
      <c r="AR8" s="19">
        <f t="shared" si="11"/>
        <v>9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2</v>
      </c>
      <c r="AX8" s="19">
        <f t="shared" si="17"/>
        <v>2</v>
      </c>
      <c r="AY8">
        <f t="shared" si="18"/>
        <v>0</v>
      </c>
      <c r="AZ8" s="19">
        <f t="shared" si="19"/>
        <v>59</v>
      </c>
      <c r="BA8">
        <f t="shared" si="20"/>
        <v>0</v>
      </c>
      <c r="BB8" s="19">
        <f t="shared" si="21"/>
        <v>40</v>
      </c>
      <c r="BC8">
        <f t="shared" si="22"/>
        <v>4</v>
      </c>
      <c r="BD8" s="19">
        <f t="shared" si="23"/>
        <v>47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0</v>
      </c>
      <c r="AI9">
        <f t="shared" si="2"/>
        <v>0</v>
      </c>
      <c r="AJ9" s="19">
        <f t="shared" si="3"/>
        <v>23</v>
      </c>
      <c r="AK9">
        <f t="shared" si="4"/>
        <v>8</v>
      </c>
      <c r="AL9" s="19">
        <f t="shared" si="5"/>
        <v>65</v>
      </c>
      <c r="AM9">
        <f t="shared" si="6"/>
        <v>10</v>
      </c>
      <c r="AN9" s="19">
        <f t="shared" si="7"/>
        <v>96</v>
      </c>
      <c r="AO9">
        <f t="shared" si="8"/>
        <v>0</v>
      </c>
      <c r="AP9" s="19">
        <f t="shared" si="9"/>
        <v>11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95</v>
      </c>
      <c r="AV9" s="19">
        <f t="shared" si="15"/>
        <v>95</v>
      </c>
      <c r="AW9">
        <f t="shared" si="16"/>
        <v>0</v>
      </c>
      <c r="AX9" s="19">
        <f t="shared" si="17"/>
        <v>2</v>
      </c>
      <c r="AY9">
        <f t="shared" si="18"/>
        <v>0</v>
      </c>
      <c r="AZ9" s="19">
        <f t="shared" si="19"/>
        <v>0</v>
      </c>
      <c r="BA9">
        <f t="shared" si="20"/>
        <v>54</v>
      </c>
      <c r="BB9" s="19">
        <f t="shared" si="21"/>
        <v>94</v>
      </c>
      <c r="BC9">
        <f t="shared" si="22"/>
        <v>0</v>
      </c>
      <c r="BD9" s="19">
        <f t="shared" si="23"/>
        <v>39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0</v>
      </c>
      <c r="AI10">
        <f t="shared" si="2"/>
        <v>5</v>
      </c>
      <c r="AJ10" s="19">
        <f t="shared" si="3"/>
        <v>10</v>
      </c>
      <c r="AK10">
        <f t="shared" si="4"/>
        <v>10</v>
      </c>
      <c r="AL10" s="19">
        <f t="shared" si="5"/>
        <v>30</v>
      </c>
      <c r="AM10">
        <f t="shared" si="6"/>
        <v>5</v>
      </c>
      <c r="AN10" s="19">
        <f t="shared" si="7"/>
        <v>72</v>
      </c>
      <c r="AO10">
        <f t="shared" si="8"/>
        <v>3</v>
      </c>
      <c r="AP10" s="19">
        <f t="shared" si="9"/>
        <v>14</v>
      </c>
      <c r="AQ10">
        <f t="shared" si="10"/>
        <v>53</v>
      </c>
      <c r="AR10" s="19">
        <f t="shared" si="11"/>
        <v>53</v>
      </c>
      <c r="AS10">
        <f t="shared" si="12"/>
        <v>0</v>
      </c>
      <c r="AT10" s="19">
        <f t="shared" si="13"/>
        <v>0</v>
      </c>
      <c r="AU10">
        <f t="shared" si="14"/>
        <v>8</v>
      </c>
      <c r="AV10" s="19">
        <f t="shared" si="15"/>
        <v>103</v>
      </c>
      <c r="AW10">
        <f t="shared" si="16"/>
        <v>0</v>
      </c>
      <c r="AX10" s="19">
        <f t="shared" si="17"/>
        <v>2</v>
      </c>
      <c r="AY10">
        <f t="shared" si="18"/>
        <v>23</v>
      </c>
      <c r="AZ10" s="19">
        <f t="shared" si="19"/>
        <v>23</v>
      </c>
      <c r="BA10">
        <f t="shared" si="20"/>
        <v>7</v>
      </c>
      <c r="BB10" s="19">
        <f t="shared" si="21"/>
        <v>61</v>
      </c>
      <c r="BC10">
        <f t="shared" si="22"/>
        <v>5</v>
      </c>
      <c r="BD10" s="19">
        <f t="shared" si="23"/>
        <v>9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18</v>
      </c>
      <c r="AH11" s="19">
        <f t="shared" si="1"/>
        <v>18</v>
      </c>
      <c r="AI11">
        <f t="shared" si="2"/>
        <v>9</v>
      </c>
      <c r="AJ11" s="19">
        <f t="shared" si="3"/>
        <v>14</v>
      </c>
      <c r="AK11">
        <f t="shared" si="4"/>
        <v>0</v>
      </c>
      <c r="AL11" s="19">
        <f t="shared" si="5"/>
        <v>18</v>
      </c>
      <c r="AM11">
        <f t="shared" si="6"/>
        <v>0</v>
      </c>
      <c r="AN11" s="19">
        <f t="shared" si="7"/>
        <v>15</v>
      </c>
      <c r="AO11">
        <f t="shared" si="8"/>
        <v>34</v>
      </c>
      <c r="AP11" s="19">
        <f t="shared" si="9"/>
        <v>37</v>
      </c>
      <c r="AQ11">
        <f t="shared" si="10"/>
        <v>0</v>
      </c>
      <c r="AR11" s="19">
        <f t="shared" si="11"/>
        <v>53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103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23</v>
      </c>
      <c r="BA11">
        <f t="shared" si="20"/>
        <v>10</v>
      </c>
      <c r="BB11" s="19">
        <f t="shared" si="21"/>
        <v>71</v>
      </c>
      <c r="BC11">
        <f t="shared" si="22"/>
        <v>6</v>
      </c>
      <c r="BD11" s="19">
        <f t="shared" si="23"/>
        <v>11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18</v>
      </c>
      <c r="AI12">
        <f t="shared" si="2"/>
        <v>19</v>
      </c>
      <c r="AJ12" s="19">
        <f t="shared" si="3"/>
        <v>33</v>
      </c>
      <c r="AK12">
        <f t="shared" si="4"/>
        <v>43</v>
      </c>
      <c r="AL12" s="19">
        <f t="shared" si="5"/>
        <v>53</v>
      </c>
      <c r="AM12">
        <f t="shared" si="6"/>
        <v>0</v>
      </c>
      <c r="AN12" s="19">
        <f t="shared" si="7"/>
        <v>5</v>
      </c>
      <c r="AO12">
        <f t="shared" si="8"/>
        <v>0</v>
      </c>
      <c r="AP12" s="19">
        <f t="shared" si="9"/>
        <v>37</v>
      </c>
      <c r="AQ12">
        <f t="shared" si="10"/>
        <v>65</v>
      </c>
      <c r="AR12" s="19">
        <f t="shared" si="11"/>
        <v>118</v>
      </c>
      <c r="AS12">
        <f t="shared" si="12"/>
        <v>55</v>
      </c>
      <c r="AT12" s="19">
        <f t="shared" si="13"/>
        <v>55</v>
      </c>
      <c r="AU12">
        <f t="shared" si="14"/>
        <v>0</v>
      </c>
      <c r="AV12" s="19">
        <f t="shared" si="15"/>
        <v>8</v>
      </c>
      <c r="AW12">
        <f t="shared" si="16"/>
        <v>0</v>
      </c>
      <c r="AX12" s="19">
        <f t="shared" si="17"/>
        <v>0</v>
      </c>
      <c r="AY12">
        <f t="shared" si="18"/>
        <v>18</v>
      </c>
      <c r="AZ12" s="19">
        <f t="shared" si="19"/>
        <v>41</v>
      </c>
      <c r="BA12">
        <f t="shared" si="20"/>
        <v>28</v>
      </c>
      <c r="BB12" s="19">
        <f t="shared" si="21"/>
        <v>45</v>
      </c>
      <c r="BC12">
        <f t="shared" si="22"/>
        <v>0</v>
      </c>
      <c r="BD12" s="19">
        <f t="shared" si="23"/>
        <v>11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58</v>
      </c>
      <c r="AH13" s="19">
        <f t="shared" si="1"/>
        <v>76</v>
      </c>
      <c r="AI13">
        <f t="shared" si="2"/>
        <v>50</v>
      </c>
      <c r="AJ13" s="19">
        <f t="shared" si="3"/>
        <v>78</v>
      </c>
      <c r="AK13">
        <f t="shared" si="4"/>
        <v>4</v>
      </c>
      <c r="AL13" s="19">
        <f t="shared" si="5"/>
        <v>47</v>
      </c>
      <c r="AM13">
        <f t="shared" si="6"/>
        <v>0</v>
      </c>
      <c r="AN13" s="19">
        <f t="shared" si="7"/>
        <v>0</v>
      </c>
      <c r="AO13">
        <f t="shared" si="8"/>
        <v>0</v>
      </c>
      <c r="AP13" s="19">
        <f t="shared" si="9"/>
        <v>34</v>
      </c>
      <c r="AQ13">
        <f t="shared" si="10"/>
        <v>0</v>
      </c>
      <c r="AR13" s="19">
        <f t="shared" si="11"/>
        <v>65</v>
      </c>
      <c r="AS13">
        <f t="shared" si="12"/>
        <v>5</v>
      </c>
      <c r="AT13" s="19">
        <f t="shared" si="13"/>
        <v>60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36</v>
      </c>
      <c r="AZ13" s="19">
        <f t="shared" si="19"/>
        <v>54</v>
      </c>
      <c r="BA13">
        <f t="shared" si="20"/>
        <v>6</v>
      </c>
      <c r="BB13" s="19">
        <f t="shared" si="21"/>
        <v>44</v>
      </c>
      <c r="BC13">
        <f t="shared" si="22"/>
        <v>9</v>
      </c>
      <c r="BD13" s="19">
        <f t="shared" si="23"/>
        <v>15</v>
      </c>
      <c r="BF13" t="s">
        <v>14</v>
      </c>
      <c r="BG13" s="19">
        <f>B16</f>
        <v>1998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22</v>
      </c>
      <c r="AH14" s="19">
        <f t="shared" si="1"/>
        <v>80</v>
      </c>
      <c r="AI14">
        <f t="shared" si="2"/>
        <v>10</v>
      </c>
      <c r="AJ14" s="19">
        <f t="shared" si="3"/>
        <v>79</v>
      </c>
      <c r="AK14">
        <f t="shared" si="4"/>
        <v>0</v>
      </c>
      <c r="AL14" s="19">
        <f t="shared" si="5"/>
        <v>47</v>
      </c>
      <c r="AM14">
        <f t="shared" si="6"/>
        <v>10</v>
      </c>
      <c r="AN14" s="19">
        <f t="shared" si="7"/>
        <v>10</v>
      </c>
      <c r="AO14">
        <f t="shared" si="8"/>
        <v>0</v>
      </c>
      <c r="AP14" s="19">
        <f t="shared" si="9"/>
        <v>0</v>
      </c>
      <c r="AQ14">
        <f t="shared" si="10"/>
        <v>15</v>
      </c>
      <c r="AR14" s="19">
        <f t="shared" si="11"/>
        <v>80</v>
      </c>
      <c r="AS14">
        <f t="shared" si="12"/>
        <v>0</v>
      </c>
      <c r="AT14" s="19">
        <f t="shared" si="13"/>
        <v>60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62</v>
      </c>
      <c r="AZ14" s="19">
        <f t="shared" si="19"/>
        <v>116</v>
      </c>
      <c r="BA14">
        <f t="shared" si="20"/>
        <v>5</v>
      </c>
      <c r="BB14" s="19">
        <f t="shared" si="21"/>
        <v>39</v>
      </c>
      <c r="BC14">
        <f t="shared" si="22"/>
        <v>14</v>
      </c>
      <c r="BD14" s="19">
        <f t="shared" si="23"/>
        <v>23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27</v>
      </c>
      <c r="AH15" s="19">
        <f t="shared" si="1"/>
        <v>107</v>
      </c>
      <c r="AI15">
        <f t="shared" si="2"/>
        <v>73</v>
      </c>
      <c r="AJ15" s="19">
        <f t="shared" si="3"/>
        <v>133</v>
      </c>
      <c r="AK15">
        <f t="shared" si="4"/>
        <v>25</v>
      </c>
      <c r="AL15" s="19">
        <f t="shared" si="5"/>
        <v>29</v>
      </c>
      <c r="AM15">
        <f t="shared" si="6"/>
        <v>0</v>
      </c>
      <c r="AN15" s="19">
        <f t="shared" si="7"/>
        <v>10</v>
      </c>
      <c r="AO15">
        <f t="shared" si="8"/>
        <v>7</v>
      </c>
      <c r="AP15" s="19">
        <f t="shared" si="9"/>
        <v>7</v>
      </c>
      <c r="AQ15">
        <f t="shared" si="10"/>
        <v>0</v>
      </c>
      <c r="AR15" s="19">
        <f t="shared" si="11"/>
        <v>15</v>
      </c>
      <c r="AS15">
        <f t="shared" si="12"/>
        <v>0</v>
      </c>
      <c r="AT15" s="19">
        <f t="shared" si="13"/>
        <v>5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98</v>
      </c>
      <c r="BA15">
        <f t="shared" si="20"/>
        <v>10</v>
      </c>
      <c r="BB15" s="19">
        <f t="shared" si="21"/>
        <v>21</v>
      </c>
      <c r="BC15">
        <f t="shared" si="22"/>
        <v>0</v>
      </c>
      <c r="BD15" s="19">
        <f t="shared" si="23"/>
        <v>23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1998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13</v>
      </c>
      <c r="AH16" s="19">
        <f t="shared" si="1"/>
        <v>62</v>
      </c>
      <c r="AI16">
        <f t="shared" si="2"/>
        <v>18</v>
      </c>
      <c r="AJ16" s="19">
        <f t="shared" si="3"/>
        <v>101</v>
      </c>
      <c r="AK16">
        <f t="shared" si="4"/>
        <v>47</v>
      </c>
      <c r="AL16" s="19">
        <f t="shared" si="5"/>
        <v>72</v>
      </c>
      <c r="AM16">
        <f t="shared" si="6"/>
        <v>0</v>
      </c>
      <c r="AN16" s="19">
        <f t="shared" si="7"/>
        <v>10</v>
      </c>
      <c r="AO16">
        <f t="shared" si="8"/>
        <v>0</v>
      </c>
      <c r="AP16" s="19">
        <f t="shared" si="9"/>
        <v>7</v>
      </c>
      <c r="AQ16">
        <f t="shared" si="10"/>
        <v>0</v>
      </c>
      <c r="AR16" s="19">
        <f t="shared" si="11"/>
        <v>15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62</v>
      </c>
      <c r="BA16">
        <f t="shared" si="20"/>
        <v>0</v>
      </c>
      <c r="BB16" s="19">
        <f t="shared" si="21"/>
        <v>15</v>
      </c>
      <c r="BC16">
        <f t="shared" si="22"/>
        <v>0</v>
      </c>
      <c r="BD16" s="19">
        <f t="shared" si="23"/>
        <v>14</v>
      </c>
      <c r="BF16" s="130">
        <v>1</v>
      </c>
      <c r="BG16">
        <f t="shared" ref="BG16:BG46" si="24">AH7</f>
        <v>12</v>
      </c>
      <c r="BH16">
        <f t="shared" ref="BH16:BH43" si="25">AJ7</f>
        <v>84</v>
      </c>
      <c r="BI16">
        <f t="shared" ref="BI16:BI46" si="26">AL7</f>
        <v>68</v>
      </c>
      <c r="BJ16">
        <f t="shared" ref="BJ16:BJ45" si="27">AN7</f>
        <v>44</v>
      </c>
      <c r="BK16">
        <f t="shared" ref="BK16:BK46" si="28">AP7</f>
        <v>16</v>
      </c>
      <c r="BL16">
        <f t="shared" ref="BL16:BL45" si="29">AR7</f>
        <v>9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59</v>
      </c>
      <c r="BQ16">
        <f t="shared" ref="BQ16:BQ45" si="34">BB7</f>
        <v>40</v>
      </c>
      <c r="BR16">
        <f t="shared" ref="BR16:BR46" si="35">BD7</f>
        <v>47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40</v>
      </c>
      <c r="AI17">
        <f t="shared" si="2"/>
        <v>35</v>
      </c>
      <c r="AJ17" s="19">
        <f t="shared" si="3"/>
        <v>126</v>
      </c>
      <c r="AK17">
        <f t="shared" si="4"/>
        <v>5</v>
      </c>
      <c r="AL17" s="19">
        <f t="shared" si="5"/>
        <v>77</v>
      </c>
      <c r="AM17">
        <f t="shared" si="6"/>
        <v>22</v>
      </c>
      <c r="AN17" s="19">
        <f t="shared" si="7"/>
        <v>22</v>
      </c>
      <c r="AO17">
        <f t="shared" si="8"/>
        <v>11</v>
      </c>
      <c r="AP17" s="19">
        <f t="shared" si="9"/>
        <v>18</v>
      </c>
      <c r="AQ17">
        <f t="shared" si="10"/>
        <v>0</v>
      </c>
      <c r="AR17" s="19">
        <f t="shared" si="11"/>
        <v>0</v>
      </c>
      <c r="AS17">
        <f t="shared" si="12"/>
        <v>5</v>
      </c>
      <c r="AT17" s="19">
        <f t="shared" si="13"/>
        <v>5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6</v>
      </c>
      <c r="BB17" s="19">
        <f t="shared" si="21"/>
        <v>16</v>
      </c>
      <c r="BC17">
        <f t="shared" si="22"/>
        <v>15</v>
      </c>
      <c r="BD17" s="19">
        <f t="shared" si="23"/>
        <v>15</v>
      </c>
      <c r="BF17" s="130">
        <v>2</v>
      </c>
      <c r="BG17">
        <f t="shared" si="24"/>
        <v>0</v>
      </c>
      <c r="BH17">
        <f t="shared" si="25"/>
        <v>78</v>
      </c>
      <c r="BI17">
        <f t="shared" si="26"/>
        <v>72</v>
      </c>
      <c r="BJ17">
        <f t="shared" si="27"/>
        <v>101</v>
      </c>
      <c r="BK17">
        <f t="shared" si="28"/>
        <v>20</v>
      </c>
      <c r="BL17">
        <f t="shared" si="29"/>
        <v>9</v>
      </c>
      <c r="BM17">
        <f t="shared" si="30"/>
        <v>0</v>
      </c>
      <c r="BN17">
        <f t="shared" si="31"/>
        <v>0</v>
      </c>
      <c r="BO17">
        <f t="shared" si="32"/>
        <v>2</v>
      </c>
      <c r="BP17">
        <f t="shared" si="33"/>
        <v>59</v>
      </c>
      <c r="BQ17">
        <f t="shared" si="34"/>
        <v>40</v>
      </c>
      <c r="BR17">
        <f t="shared" si="35"/>
        <v>47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13</v>
      </c>
      <c r="AI18">
        <f t="shared" si="2"/>
        <v>7</v>
      </c>
      <c r="AJ18" s="19">
        <f t="shared" si="3"/>
        <v>60</v>
      </c>
      <c r="AK18">
        <f t="shared" si="4"/>
        <v>5</v>
      </c>
      <c r="AL18" s="19">
        <f t="shared" si="5"/>
        <v>57</v>
      </c>
      <c r="AM18">
        <f t="shared" si="6"/>
        <v>35</v>
      </c>
      <c r="AN18" s="19">
        <f t="shared" si="7"/>
        <v>57</v>
      </c>
      <c r="AO18">
        <f t="shared" si="8"/>
        <v>0</v>
      </c>
      <c r="AP18" s="19">
        <f t="shared" si="9"/>
        <v>11</v>
      </c>
      <c r="AQ18">
        <f t="shared" si="10"/>
        <v>6</v>
      </c>
      <c r="AR18" s="19">
        <f t="shared" si="11"/>
        <v>6</v>
      </c>
      <c r="AS18">
        <f t="shared" si="12"/>
        <v>14</v>
      </c>
      <c r="AT18" s="19">
        <f t="shared" si="13"/>
        <v>19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9</v>
      </c>
      <c r="AZ18" s="19">
        <f t="shared" si="19"/>
        <v>9</v>
      </c>
      <c r="BA18">
        <f t="shared" si="20"/>
        <v>25</v>
      </c>
      <c r="BB18" s="19">
        <f t="shared" si="21"/>
        <v>31</v>
      </c>
      <c r="BC18">
        <f t="shared" si="22"/>
        <v>0</v>
      </c>
      <c r="BD18" s="19">
        <f t="shared" si="23"/>
        <v>15</v>
      </c>
      <c r="BF18" s="130">
        <v>3</v>
      </c>
      <c r="BG18">
        <f t="shared" si="24"/>
        <v>0</v>
      </c>
      <c r="BH18">
        <f t="shared" si="25"/>
        <v>23</v>
      </c>
      <c r="BI18">
        <f t="shared" si="26"/>
        <v>65</v>
      </c>
      <c r="BJ18">
        <f t="shared" si="27"/>
        <v>96</v>
      </c>
      <c r="BK18">
        <f t="shared" si="28"/>
        <v>11</v>
      </c>
      <c r="BL18">
        <f t="shared" si="29"/>
        <v>0</v>
      </c>
      <c r="BM18">
        <f t="shared" si="30"/>
        <v>0</v>
      </c>
      <c r="BN18">
        <f t="shared" si="31"/>
        <v>95</v>
      </c>
      <c r="BO18">
        <f t="shared" si="32"/>
        <v>2</v>
      </c>
      <c r="BP18">
        <f t="shared" si="33"/>
        <v>0</v>
      </c>
      <c r="BQ18">
        <f t="shared" si="34"/>
        <v>94</v>
      </c>
      <c r="BR18">
        <f t="shared" si="35"/>
        <v>39</v>
      </c>
    </row>
    <row r="19" spans="1:70" ht="13.25" x14ac:dyDescent="0.65">
      <c r="A19" s="35"/>
      <c r="B19" s="35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0</v>
      </c>
      <c r="AI19">
        <f t="shared" si="2"/>
        <v>0</v>
      </c>
      <c r="AJ19" s="19">
        <f t="shared" si="3"/>
        <v>42</v>
      </c>
      <c r="AK19">
        <f t="shared" si="4"/>
        <v>0</v>
      </c>
      <c r="AL19" s="19">
        <f t="shared" si="5"/>
        <v>10</v>
      </c>
      <c r="AM19">
        <f t="shared" si="6"/>
        <v>0</v>
      </c>
      <c r="AN19" s="19">
        <f t="shared" si="7"/>
        <v>57</v>
      </c>
      <c r="AO19">
        <f t="shared" si="8"/>
        <v>0</v>
      </c>
      <c r="AP19" s="19">
        <f t="shared" si="9"/>
        <v>11</v>
      </c>
      <c r="AQ19">
        <f t="shared" si="10"/>
        <v>0</v>
      </c>
      <c r="AR19" s="19">
        <f t="shared" si="11"/>
        <v>6</v>
      </c>
      <c r="AS19">
        <f t="shared" si="12"/>
        <v>18</v>
      </c>
      <c r="AT19" s="19">
        <f t="shared" si="13"/>
        <v>37</v>
      </c>
      <c r="AU19">
        <f t="shared" si="14"/>
        <v>21</v>
      </c>
      <c r="AV19" s="19">
        <f t="shared" si="15"/>
        <v>21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9</v>
      </c>
      <c r="BA19">
        <f t="shared" si="20"/>
        <v>0</v>
      </c>
      <c r="BB19" s="19">
        <f t="shared" si="21"/>
        <v>31</v>
      </c>
      <c r="BC19">
        <f t="shared" si="22"/>
        <v>21</v>
      </c>
      <c r="BD19" s="19">
        <f t="shared" si="23"/>
        <v>36</v>
      </c>
      <c r="BF19" s="130">
        <v>4</v>
      </c>
      <c r="BG19">
        <f t="shared" si="24"/>
        <v>0</v>
      </c>
      <c r="BH19">
        <f t="shared" si="25"/>
        <v>10</v>
      </c>
      <c r="BI19">
        <f t="shared" si="26"/>
        <v>30</v>
      </c>
      <c r="BJ19">
        <f t="shared" si="27"/>
        <v>72</v>
      </c>
      <c r="BK19">
        <f t="shared" si="28"/>
        <v>14</v>
      </c>
      <c r="BL19">
        <f t="shared" si="29"/>
        <v>53</v>
      </c>
      <c r="BM19">
        <f t="shared" si="30"/>
        <v>0</v>
      </c>
      <c r="BN19">
        <f t="shared" si="31"/>
        <v>103</v>
      </c>
      <c r="BO19">
        <f t="shared" si="32"/>
        <v>2</v>
      </c>
      <c r="BP19">
        <f t="shared" si="33"/>
        <v>23</v>
      </c>
      <c r="BQ19">
        <f t="shared" si="34"/>
        <v>61</v>
      </c>
      <c r="BR19">
        <f t="shared" si="35"/>
        <v>9</v>
      </c>
    </row>
    <row r="20" spans="1:70" ht="13.25" x14ac:dyDescent="0.65">
      <c r="A20" s="32">
        <v>1</v>
      </c>
      <c r="B20" s="137">
        <v>0</v>
      </c>
      <c r="C20" s="182">
        <v>18</v>
      </c>
      <c r="D20" s="182">
        <v>45</v>
      </c>
      <c r="E20" s="182">
        <v>29</v>
      </c>
      <c r="F20" s="182">
        <v>0</v>
      </c>
      <c r="G20" s="182">
        <v>0</v>
      </c>
      <c r="H20" s="182">
        <v>0</v>
      </c>
      <c r="I20" s="182">
        <v>0</v>
      </c>
      <c r="J20" s="182">
        <v>0</v>
      </c>
      <c r="K20" s="182">
        <v>0</v>
      </c>
      <c r="L20" s="182">
        <v>40</v>
      </c>
      <c r="M20" s="18">
        <v>35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0</v>
      </c>
      <c r="AI20">
        <f t="shared" si="2"/>
        <v>0</v>
      </c>
      <c r="AJ20" s="19">
        <f t="shared" si="3"/>
        <v>7</v>
      </c>
      <c r="AK20">
        <f t="shared" si="4"/>
        <v>9</v>
      </c>
      <c r="AL20" s="19">
        <f t="shared" si="5"/>
        <v>14</v>
      </c>
      <c r="AM20">
        <f t="shared" si="6"/>
        <v>10</v>
      </c>
      <c r="AN20" s="19">
        <f t="shared" si="7"/>
        <v>45</v>
      </c>
      <c r="AO20">
        <f t="shared" si="8"/>
        <v>0</v>
      </c>
      <c r="AP20" s="19">
        <f t="shared" si="9"/>
        <v>0</v>
      </c>
      <c r="AQ20">
        <f t="shared" si="10"/>
        <v>41</v>
      </c>
      <c r="AR20" s="19">
        <f t="shared" si="11"/>
        <v>47</v>
      </c>
      <c r="AS20">
        <f t="shared" si="12"/>
        <v>11</v>
      </c>
      <c r="AT20" s="19">
        <f t="shared" si="13"/>
        <v>43</v>
      </c>
      <c r="AU20">
        <f t="shared" si="14"/>
        <v>0</v>
      </c>
      <c r="AV20" s="19">
        <f t="shared" si="15"/>
        <v>21</v>
      </c>
      <c r="AW20">
        <f t="shared" si="16"/>
        <v>0</v>
      </c>
      <c r="AX20" s="19">
        <f t="shared" si="17"/>
        <v>0</v>
      </c>
      <c r="AY20">
        <f t="shared" si="18"/>
        <v>5</v>
      </c>
      <c r="AZ20" s="19">
        <f t="shared" si="19"/>
        <v>14</v>
      </c>
      <c r="BA20">
        <f t="shared" si="20"/>
        <v>0</v>
      </c>
      <c r="BB20" s="19">
        <f t="shared" si="21"/>
        <v>25</v>
      </c>
      <c r="BC20">
        <f t="shared" si="22"/>
        <v>0</v>
      </c>
      <c r="BD20" s="19">
        <f t="shared" si="23"/>
        <v>21</v>
      </c>
      <c r="BF20" s="130">
        <v>5</v>
      </c>
      <c r="BG20">
        <f t="shared" si="24"/>
        <v>18</v>
      </c>
      <c r="BH20">
        <f t="shared" si="25"/>
        <v>14</v>
      </c>
      <c r="BI20">
        <f t="shared" si="26"/>
        <v>18</v>
      </c>
      <c r="BJ20">
        <f t="shared" si="27"/>
        <v>15</v>
      </c>
      <c r="BK20">
        <f t="shared" si="28"/>
        <v>37</v>
      </c>
      <c r="BL20">
        <f t="shared" si="29"/>
        <v>53</v>
      </c>
      <c r="BM20">
        <f t="shared" si="30"/>
        <v>0</v>
      </c>
      <c r="BN20">
        <f t="shared" si="31"/>
        <v>103</v>
      </c>
      <c r="BO20">
        <f t="shared" si="32"/>
        <v>0</v>
      </c>
      <c r="BP20">
        <f t="shared" si="33"/>
        <v>23</v>
      </c>
      <c r="BQ20">
        <f t="shared" si="34"/>
        <v>71</v>
      </c>
      <c r="BR20">
        <f t="shared" si="35"/>
        <v>11</v>
      </c>
    </row>
    <row r="21" spans="1:70" ht="13.25" x14ac:dyDescent="0.65">
      <c r="A21" s="35">
        <v>2</v>
      </c>
      <c r="B21" s="134">
        <v>0</v>
      </c>
      <c r="C21" s="4">
        <v>5</v>
      </c>
      <c r="D21" s="4">
        <v>12</v>
      </c>
      <c r="E21" s="4">
        <v>57</v>
      </c>
      <c r="F21" s="4">
        <v>11</v>
      </c>
      <c r="G21" s="4">
        <v>0</v>
      </c>
      <c r="H21" s="4">
        <v>0</v>
      </c>
      <c r="I21" s="4">
        <v>0</v>
      </c>
      <c r="J21" s="4">
        <v>2</v>
      </c>
      <c r="K21" s="4">
        <v>0</v>
      </c>
      <c r="L21" s="4">
        <v>0</v>
      </c>
      <c r="M21" s="17">
        <v>4</v>
      </c>
      <c r="N21" s="27"/>
      <c r="O21" s="8"/>
      <c r="S21" s="12"/>
      <c r="AF21" s="130">
        <f t="shared" si="0"/>
        <v>15</v>
      </c>
      <c r="AG21">
        <f t="shared" si="0"/>
        <v>35</v>
      </c>
      <c r="AH21" s="19">
        <f t="shared" si="1"/>
        <v>35</v>
      </c>
      <c r="AI21">
        <f t="shared" si="2"/>
        <v>6</v>
      </c>
      <c r="AJ21" s="19">
        <f t="shared" si="3"/>
        <v>6</v>
      </c>
      <c r="AK21">
        <f t="shared" si="4"/>
        <v>15</v>
      </c>
      <c r="AL21" s="19">
        <f t="shared" si="5"/>
        <v>24</v>
      </c>
      <c r="AM21">
        <f t="shared" si="6"/>
        <v>13</v>
      </c>
      <c r="AN21" s="19">
        <f t="shared" si="7"/>
        <v>23</v>
      </c>
      <c r="AO21">
        <f t="shared" si="8"/>
        <v>10</v>
      </c>
      <c r="AP21" s="19">
        <f t="shared" si="9"/>
        <v>10</v>
      </c>
      <c r="AQ21">
        <f t="shared" si="10"/>
        <v>36</v>
      </c>
      <c r="AR21" s="19">
        <f t="shared" si="11"/>
        <v>77</v>
      </c>
      <c r="AS21">
        <f t="shared" si="12"/>
        <v>0</v>
      </c>
      <c r="AT21" s="19">
        <f t="shared" si="13"/>
        <v>29</v>
      </c>
      <c r="AU21">
        <f t="shared" si="14"/>
        <v>0</v>
      </c>
      <c r="AV21" s="19">
        <f t="shared" si="15"/>
        <v>21</v>
      </c>
      <c r="AW21">
        <f t="shared" si="16"/>
        <v>0</v>
      </c>
      <c r="AX21" s="19">
        <f t="shared" si="17"/>
        <v>0</v>
      </c>
      <c r="AY21">
        <f t="shared" si="18"/>
        <v>16</v>
      </c>
      <c r="AZ21" s="19">
        <f t="shared" si="19"/>
        <v>21</v>
      </c>
      <c r="BA21">
        <f t="shared" si="20"/>
        <v>0</v>
      </c>
      <c r="BB21" s="19">
        <f t="shared" si="21"/>
        <v>0</v>
      </c>
      <c r="BC21">
        <f t="shared" si="22"/>
        <v>0</v>
      </c>
      <c r="BD21" s="19">
        <f t="shared" si="23"/>
        <v>21</v>
      </c>
      <c r="BF21" s="130">
        <v>6</v>
      </c>
      <c r="BG21">
        <f t="shared" si="24"/>
        <v>18</v>
      </c>
      <c r="BH21">
        <f t="shared" si="25"/>
        <v>33</v>
      </c>
      <c r="BI21">
        <f t="shared" si="26"/>
        <v>53</v>
      </c>
      <c r="BJ21">
        <f t="shared" si="27"/>
        <v>5</v>
      </c>
      <c r="BK21">
        <f t="shared" si="28"/>
        <v>37</v>
      </c>
      <c r="BL21">
        <f t="shared" si="29"/>
        <v>118</v>
      </c>
      <c r="BM21">
        <f t="shared" si="30"/>
        <v>55</v>
      </c>
      <c r="BN21">
        <f t="shared" si="31"/>
        <v>8</v>
      </c>
      <c r="BO21">
        <f t="shared" si="32"/>
        <v>0</v>
      </c>
      <c r="BP21">
        <f t="shared" si="33"/>
        <v>41</v>
      </c>
      <c r="BQ21">
        <f t="shared" si="34"/>
        <v>45</v>
      </c>
      <c r="BR21">
        <f t="shared" si="35"/>
        <v>11</v>
      </c>
    </row>
    <row r="22" spans="1:70" ht="13.25" x14ac:dyDescent="0.65">
      <c r="A22" s="35">
        <v>3</v>
      </c>
      <c r="B22" s="134">
        <v>0</v>
      </c>
      <c r="C22" s="4">
        <v>0</v>
      </c>
      <c r="D22" s="4">
        <v>8</v>
      </c>
      <c r="E22" s="4">
        <v>10</v>
      </c>
      <c r="F22" s="4">
        <v>0</v>
      </c>
      <c r="G22" s="4">
        <v>0</v>
      </c>
      <c r="H22" s="4">
        <v>0</v>
      </c>
      <c r="I22" s="4">
        <v>95</v>
      </c>
      <c r="J22" s="4">
        <v>0</v>
      </c>
      <c r="K22" s="4">
        <v>0</v>
      </c>
      <c r="L22" s="4">
        <v>54</v>
      </c>
      <c r="M22" s="17">
        <v>0</v>
      </c>
      <c r="N22" s="27"/>
      <c r="O22" s="8"/>
      <c r="S22" s="12"/>
      <c r="AF22" s="130">
        <f t="shared" si="0"/>
        <v>16</v>
      </c>
      <c r="AG22">
        <f t="shared" si="0"/>
        <v>15</v>
      </c>
      <c r="AH22" s="19">
        <f t="shared" si="1"/>
        <v>50</v>
      </c>
      <c r="AI22">
        <f t="shared" si="2"/>
        <v>30</v>
      </c>
      <c r="AJ22" s="19">
        <f t="shared" si="3"/>
        <v>36</v>
      </c>
      <c r="AK22">
        <f t="shared" si="4"/>
        <v>3</v>
      </c>
      <c r="AL22" s="19">
        <f t="shared" si="5"/>
        <v>27</v>
      </c>
      <c r="AM22">
        <f t="shared" si="6"/>
        <v>6</v>
      </c>
      <c r="AN22" s="19">
        <f t="shared" si="7"/>
        <v>29</v>
      </c>
      <c r="AO22">
        <f t="shared" si="8"/>
        <v>6</v>
      </c>
      <c r="AP22" s="19">
        <f t="shared" si="9"/>
        <v>16</v>
      </c>
      <c r="AQ22">
        <f t="shared" si="10"/>
        <v>4</v>
      </c>
      <c r="AR22" s="19">
        <f t="shared" si="11"/>
        <v>81</v>
      </c>
      <c r="AS22">
        <f t="shared" si="12"/>
        <v>0</v>
      </c>
      <c r="AT22" s="19">
        <f t="shared" si="13"/>
        <v>11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4</v>
      </c>
      <c r="AZ22" s="19">
        <f t="shared" si="19"/>
        <v>25</v>
      </c>
      <c r="BA22">
        <f t="shared" si="20"/>
        <v>4</v>
      </c>
      <c r="BB22" s="19">
        <f t="shared" si="21"/>
        <v>4</v>
      </c>
      <c r="BC22">
        <f t="shared" si="22"/>
        <v>10</v>
      </c>
      <c r="BD22" s="19">
        <f t="shared" si="23"/>
        <v>10</v>
      </c>
      <c r="BF22" s="130">
        <v>7</v>
      </c>
      <c r="BG22">
        <f t="shared" si="24"/>
        <v>76</v>
      </c>
      <c r="BH22">
        <f t="shared" si="25"/>
        <v>78</v>
      </c>
      <c r="BI22">
        <f t="shared" si="26"/>
        <v>47</v>
      </c>
      <c r="BJ22">
        <f t="shared" si="27"/>
        <v>0</v>
      </c>
      <c r="BK22">
        <f t="shared" si="28"/>
        <v>34</v>
      </c>
      <c r="BL22">
        <f t="shared" si="29"/>
        <v>65</v>
      </c>
      <c r="BM22">
        <f t="shared" si="30"/>
        <v>60</v>
      </c>
      <c r="BN22">
        <f t="shared" si="31"/>
        <v>0</v>
      </c>
      <c r="BO22">
        <f t="shared" si="32"/>
        <v>0</v>
      </c>
      <c r="BP22">
        <f t="shared" si="33"/>
        <v>54</v>
      </c>
      <c r="BQ22">
        <f t="shared" si="34"/>
        <v>44</v>
      </c>
      <c r="BR22">
        <f t="shared" si="35"/>
        <v>15</v>
      </c>
    </row>
    <row r="23" spans="1:70" ht="13.25" x14ac:dyDescent="0.65">
      <c r="A23" s="35">
        <v>4</v>
      </c>
      <c r="B23" s="134">
        <v>0</v>
      </c>
      <c r="C23" s="4">
        <v>5</v>
      </c>
      <c r="D23" s="4">
        <v>10</v>
      </c>
      <c r="E23" s="4">
        <v>5</v>
      </c>
      <c r="F23" s="4">
        <v>3</v>
      </c>
      <c r="G23" s="4">
        <v>53</v>
      </c>
      <c r="H23" s="4">
        <v>0</v>
      </c>
      <c r="I23" s="4">
        <v>8</v>
      </c>
      <c r="J23" s="4">
        <v>0</v>
      </c>
      <c r="K23" s="4">
        <v>23</v>
      </c>
      <c r="L23" s="4">
        <v>7</v>
      </c>
      <c r="M23" s="17">
        <v>5</v>
      </c>
      <c r="N23" s="27"/>
      <c r="O23" s="8"/>
      <c r="S23" s="12"/>
      <c r="AF23" s="130">
        <f t="shared" si="0"/>
        <v>17</v>
      </c>
      <c r="AG23">
        <f t="shared" si="0"/>
        <v>44</v>
      </c>
      <c r="AH23" s="19">
        <f t="shared" si="1"/>
        <v>94</v>
      </c>
      <c r="AI23">
        <f t="shared" si="2"/>
        <v>7</v>
      </c>
      <c r="AJ23" s="19">
        <f t="shared" si="3"/>
        <v>43</v>
      </c>
      <c r="AK23">
        <f t="shared" si="4"/>
        <v>42</v>
      </c>
      <c r="AL23" s="19">
        <f t="shared" si="5"/>
        <v>60</v>
      </c>
      <c r="AM23">
        <f t="shared" si="6"/>
        <v>5</v>
      </c>
      <c r="AN23" s="19">
        <f t="shared" si="7"/>
        <v>24</v>
      </c>
      <c r="AO23">
        <f t="shared" si="8"/>
        <v>10</v>
      </c>
      <c r="AP23" s="19">
        <f t="shared" si="9"/>
        <v>26</v>
      </c>
      <c r="AQ23">
        <f t="shared" si="10"/>
        <v>0</v>
      </c>
      <c r="AR23" s="19">
        <f t="shared" si="11"/>
        <v>40</v>
      </c>
      <c r="AS23">
        <f t="shared" si="12"/>
        <v>8</v>
      </c>
      <c r="AT23" s="19">
        <f t="shared" si="13"/>
        <v>8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72</v>
      </c>
      <c r="AZ23" s="19">
        <f t="shared" si="19"/>
        <v>92</v>
      </c>
      <c r="BA23">
        <f t="shared" si="20"/>
        <v>7</v>
      </c>
      <c r="BB23" s="19">
        <f t="shared" si="21"/>
        <v>11</v>
      </c>
      <c r="BC23">
        <f t="shared" si="22"/>
        <v>9</v>
      </c>
      <c r="BD23" s="19">
        <f t="shared" si="23"/>
        <v>19</v>
      </c>
      <c r="BF23" s="130">
        <v>8</v>
      </c>
      <c r="BG23">
        <f t="shared" si="24"/>
        <v>80</v>
      </c>
      <c r="BH23">
        <f t="shared" si="25"/>
        <v>79</v>
      </c>
      <c r="BI23">
        <f t="shared" si="26"/>
        <v>47</v>
      </c>
      <c r="BJ23">
        <f t="shared" si="27"/>
        <v>10</v>
      </c>
      <c r="BK23">
        <f t="shared" si="28"/>
        <v>0</v>
      </c>
      <c r="BL23">
        <f t="shared" si="29"/>
        <v>80</v>
      </c>
      <c r="BM23">
        <f t="shared" si="30"/>
        <v>60</v>
      </c>
      <c r="BN23">
        <f t="shared" si="31"/>
        <v>0</v>
      </c>
      <c r="BO23">
        <f t="shared" si="32"/>
        <v>0</v>
      </c>
      <c r="BP23">
        <f t="shared" si="33"/>
        <v>116</v>
      </c>
      <c r="BQ23">
        <f t="shared" si="34"/>
        <v>39</v>
      </c>
      <c r="BR23">
        <f t="shared" si="35"/>
        <v>23</v>
      </c>
    </row>
    <row r="24" spans="1:70" ht="13.25" x14ac:dyDescent="0.65">
      <c r="A24" s="35">
        <v>5</v>
      </c>
      <c r="B24" s="134">
        <v>18</v>
      </c>
      <c r="C24" s="4">
        <v>9</v>
      </c>
      <c r="D24" s="4">
        <v>0</v>
      </c>
      <c r="E24" s="4">
        <v>0</v>
      </c>
      <c r="F24" s="4">
        <v>34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10</v>
      </c>
      <c r="M24" s="17">
        <v>6</v>
      </c>
      <c r="N24" s="27"/>
      <c r="O24" s="8"/>
      <c r="S24" s="13"/>
      <c r="AF24" s="130">
        <f t="shared" si="0"/>
        <v>18</v>
      </c>
      <c r="AG24">
        <f t="shared" si="0"/>
        <v>33</v>
      </c>
      <c r="AH24" s="19">
        <f t="shared" si="1"/>
        <v>92</v>
      </c>
      <c r="AI24">
        <f t="shared" si="2"/>
        <v>17</v>
      </c>
      <c r="AJ24" s="19">
        <f t="shared" si="3"/>
        <v>54</v>
      </c>
      <c r="AK24">
        <f t="shared" si="4"/>
        <v>0</v>
      </c>
      <c r="AL24" s="19">
        <f t="shared" si="5"/>
        <v>45</v>
      </c>
      <c r="AM24">
        <f t="shared" si="6"/>
        <v>0</v>
      </c>
      <c r="AN24" s="19">
        <f t="shared" si="7"/>
        <v>11</v>
      </c>
      <c r="AO24">
        <f t="shared" si="8"/>
        <v>0</v>
      </c>
      <c r="AP24" s="19">
        <f t="shared" si="9"/>
        <v>16</v>
      </c>
      <c r="AQ24">
        <f t="shared" si="10"/>
        <v>0</v>
      </c>
      <c r="AR24" s="19">
        <f t="shared" si="11"/>
        <v>4</v>
      </c>
      <c r="AS24">
        <f t="shared" si="12"/>
        <v>0</v>
      </c>
      <c r="AT24" s="19">
        <f t="shared" si="13"/>
        <v>8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76</v>
      </c>
      <c r="BA24">
        <f t="shared" si="20"/>
        <v>35</v>
      </c>
      <c r="BB24" s="19">
        <f t="shared" si="21"/>
        <v>46</v>
      </c>
      <c r="BC24">
        <f t="shared" si="22"/>
        <v>0</v>
      </c>
      <c r="BD24" s="19">
        <f t="shared" si="23"/>
        <v>19</v>
      </c>
      <c r="BF24" s="130">
        <v>9</v>
      </c>
      <c r="BG24">
        <f t="shared" si="24"/>
        <v>107</v>
      </c>
      <c r="BH24">
        <f t="shared" si="25"/>
        <v>133</v>
      </c>
      <c r="BI24">
        <f t="shared" si="26"/>
        <v>29</v>
      </c>
      <c r="BJ24">
        <f t="shared" si="27"/>
        <v>10</v>
      </c>
      <c r="BK24">
        <f t="shared" si="28"/>
        <v>7</v>
      </c>
      <c r="BL24">
        <f t="shared" si="29"/>
        <v>15</v>
      </c>
      <c r="BM24">
        <f t="shared" si="30"/>
        <v>5</v>
      </c>
      <c r="BN24">
        <f t="shared" si="31"/>
        <v>0</v>
      </c>
      <c r="BO24">
        <f t="shared" si="32"/>
        <v>0</v>
      </c>
      <c r="BP24">
        <f t="shared" si="33"/>
        <v>98</v>
      </c>
      <c r="BQ24">
        <f t="shared" si="34"/>
        <v>21</v>
      </c>
      <c r="BR24">
        <f t="shared" si="35"/>
        <v>23</v>
      </c>
    </row>
    <row r="25" spans="1:70" ht="13.25" x14ac:dyDescent="0.65">
      <c r="A25" s="73">
        <v>6</v>
      </c>
      <c r="B25" s="134">
        <v>0</v>
      </c>
      <c r="C25" s="4">
        <v>19</v>
      </c>
      <c r="D25" s="4">
        <v>43</v>
      </c>
      <c r="E25" s="4">
        <v>0</v>
      </c>
      <c r="F25" s="4">
        <v>0</v>
      </c>
      <c r="G25" s="4">
        <v>65</v>
      </c>
      <c r="H25" s="4">
        <v>55</v>
      </c>
      <c r="I25" s="4">
        <v>0</v>
      </c>
      <c r="J25" s="4">
        <v>0</v>
      </c>
      <c r="K25" s="4">
        <v>18</v>
      </c>
      <c r="L25" s="4">
        <v>28</v>
      </c>
      <c r="M25" s="17">
        <v>0</v>
      </c>
      <c r="N25" s="27"/>
      <c r="O25" s="8"/>
      <c r="S25" s="13"/>
      <c r="AF25" s="130">
        <f t="shared" si="0"/>
        <v>19</v>
      </c>
      <c r="AG25">
        <f t="shared" si="0"/>
        <v>0</v>
      </c>
      <c r="AH25" s="19">
        <f t="shared" si="1"/>
        <v>77</v>
      </c>
      <c r="AI25">
        <f t="shared" si="2"/>
        <v>24</v>
      </c>
      <c r="AJ25" s="19">
        <f t="shared" si="3"/>
        <v>48</v>
      </c>
      <c r="AK25">
        <f t="shared" si="4"/>
        <v>27</v>
      </c>
      <c r="AL25" s="19">
        <f t="shared" si="5"/>
        <v>69</v>
      </c>
      <c r="AM25">
        <f t="shared" si="6"/>
        <v>13</v>
      </c>
      <c r="AN25" s="19">
        <f t="shared" si="7"/>
        <v>18</v>
      </c>
      <c r="AO25">
        <f t="shared" si="8"/>
        <v>0</v>
      </c>
      <c r="AP25" s="19">
        <f t="shared" si="9"/>
        <v>10</v>
      </c>
      <c r="AQ25">
        <f t="shared" si="10"/>
        <v>28</v>
      </c>
      <c r="AR25" s="19">
        <f t="shared" si="11"/>
        <v>28</v>
      </c>
      <c r="AS25">
        <f t="shared" si="12"/>
        <v>5</v>
      </c>
      <c r="AT25" s="19">
        <f t="shared" si="13"/>
        <v>13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24</v>
      </c>
      <c r="AZ25" s="19">
        <f t="shared" si="19"/>
        <v>96</v>
      </c>
      <c r="BA25">
        <f t="shared" si="20"/>
        <v>21</v>
      </c>
      <c r="BB25" s="19">
        <f t="shared" si="21"/>
        <v>63</v>
      </c>
      <c r="BC25">
        <f t="shared" si="22"/>
        <v>5</v>
      </c>
      <c r="BD25" s="19">
        <f t="shared" si="23"/>
        <v>14</v>
      </c>
      <c r="BF25" s="130">
        <v>10</v>
      </c>
      <c r="BG25">
        <f t="shared" si="24"/>
        <v>62</v>
      </c>
      <c r="BH25">
        <f t="shared" si="25"/>
        <v>101</v>
      </c>
      <c r="BI25">
        <f t="shared" si="26"/>
        <v>72</v>
      </c>
      <c r="BJ25">
        <f t="shared" si="27"/>
        <v>10</v>
      </c>
      <c r="BK25">
        <f t="shared" si="28"/>
        <v>7</v>
      </c>
      <c r="BL25">
        <f t="shared" si="29"/>
        <v>15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62</v>
      </c>
      <c r="BQ25">
        <f t="shared" si="34"/>
        <v>15</v>
      </c>
      <c r="BR25">
        <f t="shared" si="35"/>
        <v>14</v>
      </c>
    </row>
    <row r="26" spans="1:70" ht="13.25" x14ac:dyDescent="0.65">
      <c r="A26" s="35">
        <v>7</v>
      </c>
      <c r="B26" s="134">
        <v>58</v>
      </c>
      <c r="C26" s="4">
        <v>50</v>
      </c>
      <c r="D26" s="4">
        <v>4</v>
      </c>
      <c r="E26" s="4">
        <v>0</v>
      </c>
      <c r="F26" s="4">
        <v>0</v>
      </c>
      <c r="G26" s="4">
        <v>0</v>
      </c>
      <c r="H26" s="4">
        <v>5</v>
      </c>
      <c r="I26" s="4">
        <v>0</v>
      </c>
      <c r="J26" s="4">
        <v>0</v>
      </c>
      <c r="K26" s="4">
        <v>36</v>
      </c>
      <c r="L26" s="4">
        <v>6</v>
      </c>
      <c r="M26" s="17">
        <v>9</v>
      </c>
      <c r="N26" s="27"/>
      <c r="O26" s="8"/>
      <c r="S26" s="13"/>
      <c r="AF26" s="130">
        <f t="shared" si="0"/>
        <v>20</v>
      </c>
      <c r="AG26">
        <f t="shared" si="0"/>
        <v>34</v>
      </c>
      <c r="AH26" s="19">
        <f t="shared" si="1"/>
        <v>67</v>
      </c>
      <c r="AI26">
        <f t="shared" si="2"/>
        <v>19</v>
      </c>
      <c r="AJ26" s="19">
        <f t="shared" si="3"/>
        <v>60</v>
      </c>
      <c r="AK26">
        <f t="shared" si="4"/>
        <v>24</v>
      </c>
      <c r="AL26" s="19">
        <f t="shared" si="5"/>
        <v>51</v>
      </c>
      <c r="AM26">
        <f t="shared" si="6"/>
        <v>0</v>
      </c>
      <c r="AN26" s="19">
        <f t="shared" si="7"/>
        <v>13</v>
      </c>
      <c r="AO26">
        <f t="shared" si="8"/>
        <v>0</v>
      </c>
      <c r="AP26" s="19">
        <f t="shared" si="9"/>
        <v>0</v>
      </c>
      <c r="AQ26">
        <f t="shared" si="10"/>
        <v>15</v>
      </c>
      <c r="AR26" s="19">
        <f t="shared" si="11"/>
        <v>43</v>
      </c>
      <c r="AS26">
        <f t="shared" si="12"/>
        <v>0</v>
      </c>
      <c r="AT26" s="19">
        <f t="shared" si="13"/>
        <v>5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26</v>
      </c>
      <c r="AZ26" s="19">
        <f t="shared" si="19"/>
        <v>50</v>
      </c>
      <c r="BA26">
        <f t="shared" si="20"/>
        <v>11</v>
      </c>
      <c r="BB26" s="19">
        <f t="shared" si="21"/>
        <v>67</v>
      </c>
      <c r="BC26">
        <f t="shared" si="22"/>
        <v>8</v>
      </c>
      <c r="BD26" s="19">
        <f t="shared" si="23"/>
        <v>13</v>
      </c>
      <c r="BF26" s="130">
        <v>11</v>
      </c>
      <c r="BG26">
        <f t="shared" si="24"/>
        <v>40</v>
      </c>
      <c r="BH26">
        <f t="shared" si="25"/>
        <v>126</v>
      </c>
      <c r="BI26">
        <f t="shared" si="26"/>
        <v>77</v>
      </c>
      <c r="BJ26">
        <f t="shared" si="27"/>
        <v>22</v>
      </c>
      <c r="BK26">
        <f t="shared" si="28"/>
        <v>18</v>
      </c>
      <c r="BL26">
        <f t="shared" si="29"/>
        <v>0</v>
      </c>
      <c r="BM26">
        <f t="shared" si="30"/>
        <v>5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16</v>
      </c>
      <c r="BR26">
        <f t="shared" si="35"/>
        <v>15</v>
      </c>
    </row>
    <row r="27" spans="1:70" ht="13.25" x14ac:dyDescent="0.65">
      <c r="A27" s="35">
        <v>8</v>
      </c>
      <c r="B27" s="134">
        <v>22</v>
      </c>
      <c r="C27" s="4">
        <v>10</v>
      </c>
      <c r="D27" s="4">
        <v>0</v>
      </c>
      <c r="E27" s="4">
        <v>10</v>
      </c>
      <c r="F27" s="4">
        <v>0</v>
      </c>
      <c r="G27" s="4">
        <v>15</v>
      </c>
      <c r="H27" s="4">
        <v>0</v>
      </c>
      <c r="I27" s="4">
        <v>0</v>
      </c>
      <c r="J27" s="4">
        <v>0</v>
      </c>
      <c r="K27" s="4">
        <v>62</v>
      </c>
      <c r="L27" s="4">
        <v>5</v>
      </c>
      <c r="M27" s="17">
        <v>14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34</v>
      </c>
      <c r="AI27">
        <f t="shared" si="2"/>
        <v>9</v>
      </c>
      <c r="AJ27" s="19">
        <f t="shared" si="3"/>
        <v>52</v>
      </c>
      <c r="AK27">
        <f t="shared" si="4"/>
        <v>0</v>
      </c>
      <c r="AL27" s="19">
        <f t="shared" si="5"/>
        <v>51</v>
      </c>
      <c r="AM27">
        <f t="shared" si="6"/>
        <v>0</v>
      </c>
      <c r="AN27" s="19">
        <f t="shared" si="7"/>
        <v>13</v>
      </c>
      <c r="AO27">
        <f t="shared" si="8"/>
        <v>0</v>
      </c>
      <c r="AP27" s="19">
        <f t="shared" si="9"/>
        <v>0</v>
      </c>
      <c r="AQ27">
        <f t="shared" si="10"/>
        <v>18</v>
      </c>
      <c r="AR27" s="19">
        <f t="shared" si="11"/>
        <v>61</v>
      </c>
      <c r="AS27">
        <f t="shared" si="12"/>
        <v>0</v>
      </c>
      <c r="AT27" s="19">
        <f t="shared" si="13"/>
        <v>5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50</v>
      </c>
      <c r="BA27">
        <f t="shared" si="20"/>
        <v>10</v>
      </c>
      <c r="BB27" s="19">
        <f t="shared" si="21"/>
        <v>42</v>
      </c>
      <c r="BC27">
        <f t="shared" si="22"/>
        <v>21</v>
      </c>
      <c r="BD27" s="19">
        <f t="shared" si="23"/>
        <v>34</v>
      </c>
      <c r="BF27" s="130">
        <v>12</v>
      </c>
      <c r="BG27">
        <f t="shared" si="24"/>
        <v>13</v>
      </c>
      <c r="BH27">
        <f t="shared" si="25"/>
        <v>60</v>
      </c>
      <c r="BI27">
        <f t="shared" si="26"/>
        <v>57</v>
      </c>
      <c r="BJ27">
        <f t="shared" si="27"/>
        <v>57</v>
      </c>
      <c r="BK27">
        <f t="shared" si="28"/>
        <v>11</v>
      </c>
      <c r="BL27">
        <f t="shared" si="29"/>
        <v>6</v>
      </c>
      <c r="BM27">
        <f t="shared" si="30"/>
        <v>19</v>
      </c>
      <c r="BN27">
        <f t="shared" si="31"/>
        <v>0</v>
      </c>
      <c r="BO27">
        <f t="shared" si="32"/>
        <v>0</v>
      </c>
      <c r="BP27">
        <f t="shared" si="33"/>
        <v>9</v>
      </c>
      <c r="BQ27">
        <f t="shared" si="34"/>
        <v>31</v>
      </c>
      <c r="BR27">
        <f t="shared" si="35"/>
        <v>15</v>
      </c>
    </row>
    <row r="28" spans="1:70" ht="13.25" x14ac:dyDescent="0.65">
      <c r="A28" s="35">
        <v>9</v>
      </c>
      <c r="B28" s="134">
        <v>27</v>
      </c>
      <c r="C28" s="4">
        <v>73</v>
      </c>
      <c r="D28" s="4">
        <v>25</v>
      </c>
      <c r="E28" s="4">
        <v>0</v>
      </c>
      <c r="F28" s="4">
        <v>7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10</v>
      </c>
      <c r="M28" s="17">
        <v>0</v>
      </c>
      <c r="N28" s="27"/>
      <c r="O28" s="8"/>
      <c r="S28" s="13"/>
      <c r="AF28" s="130">
        <f t="shared" si="0"/>
        <v>22</v>
      </c>
      <c r="AG28">
        <f t="shared" si="0"/>
        <v>19</v>
      </c>
      <c r="AH28" s="19">
        <f t="shared" si="1"/>
        <v>53</v>
      </c>
      <c r="AI28">
        <f t="shared" si="2"/>
        <v>5</v>
      </c>
      <c r="AJ28" s="19">
        <f t="shared" si="3"/>
        <v>33</v>
      </c>
      <c r="AK28">
        <f t="shared" si="4"/>
        <v>0</v>
      </c>
      <c r="AL28" s="19">
        <f t="shared" si="5"/>
        <v>24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0</v>
      </c>
      <c r="AQ28">
        <f t="shared" si="10"/>
        <v>3</v>
      </c>
      <c r="AR28" s="19">
        <f t="shared" si="11"/>
        <v>36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26</v>
      </c>
      <c r="BA28">
        <f t="shared" si="20"/>
        <v>14</v>
      </c>
      <c r="BB28" s="19">
        <f t="shared" si="21"/>
        <v>35</v>
      </c>
      <c r="BC28">
        <f t="shared" si="22"/>
        <v>6</v>
      </c>
      <c r="BD28" s="19">
        <f t="shared" si="23"/>
        <v>35</v>
      </c>
      <c r="BF28" s="130">
        <v>13</v>
      </c>
      <c r="BG28">
        <f t="shared" si="24"/>
        <v>0</v>
      </c>
      <c r="BH28">
        <f t="shared" si="25"/>
        <v>42</v>
      </c>
      <c r="BI28">
        <f t="shared" si="26"/>
        <v>10</v>
      </c>
      <c r="BJ28">
        <f t="shared" si="27"/>
        <v>57</v>
      </c>
      <c r="BK28">
        <f t="shared" si="28"/>
        <v>11</v>
      </c>
      <c r="BL28">
        <f t="shared" si="29"/>
        <v>6</v>
      </c>
      <c r="BM28">
        <f t="shared" si="30"/>
        <v>37</v>
      </c>
      <c r="BN28">
        <f t="shared" si="31"/>
        <v>21</v>
      </c>
      <c r="BO28">
        <f t="shared" si="32"/>
        <v>0</v>
      </c>
      <c r="BP28">
        <f t="shared" si="33"/>
        <v>9</v>
      </c>
      <c r="BQ28">
        <f t="shared" si="34"/>
        <v>31</v>
      </c>
      <c r="BR28">
        <f t="shared" si="35"/>
        <v>36</v>
      </c>
    </row>
    <row r="29" spans="1:70" ht="13.25" x14ac:dyDescent="0.65">
      <c r="A29" s="35">
        <v>10</v>
      </c>
      <c r="B29" s="134">
        <v>13</v>
      </c>
      <c r="C29" s="4">
        <v>18</v>
      </c>
      <c r="D29" s="4">
        <v>47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17">
        <v>0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19</v>
      </c>
      <c r="AI29">
        <f t="shared" si="2"/>
        <v>33</v>
      </c>
      <c r="AJ29" s="19">
        <f t="shared" si="3"/>
        <v>47</v>
      </c>
      <c r="AK29">
        <f t="shared" si="4"/>
        <v>18</v>
      </c>
      <c r="AL29" s="19">
        <f t="shared" si="5"/>
        <v>18</v>
      </c>
      <c r="AM29">
        <f t="shared" si="6"/>
        <v>5</v>
      </c>
      <c r="AN29" s="19">
        <f t="shared" si="7"/>
        <v>5</v>
      </c>
      <c r="AO29">
        <f t="shared" si="8"/>
        <v>0</v>
      </c>
      <c r="AP29" s="19">
        <f t="shared" si="9"/>
        <v>0</v>
      </c>
      <c r="AQ29">
        <f t="shared" si="10"/>
        <v>31</v>
      </c>
      <c r="AR29" s="19">
        <f t="shared" si="11"/>
        <v>52</v>
      </c>
      <c r="AS29">
        <f t="shared" si="12"/>
        <v>8</v>
      </c>
      <c r="AT29" s="19">
        <f t="shared" si="13"/>
        <v>8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18</v>
      </c>
      <c r="BB29" s="19">
        <f t="shared" si="21"/>
        <v>42</v>
      </c>
      <c r="BC29">
        <f t="shared" si="22"/>
        <v>52</v>
      </c>
      <c r="BD29" s="19">
        <f t="shared" si="23"/>
        <v>79</v>
      </c>
      <c r="BF29" s="130">
        <v>14</v>
      </c>
      <c r="BG29">
        <f t="shared" si="24"/>
        <v>0</v>
      </c>
      <c r="BH29">
        <f t="shared" si="25"/>
        <v>7</v>
      </c>
      <c r="BI29">
        <f t="shared" si="26"/>
        <v>14</v>
      </c>
      <c r="BJ29">
        <f t="shared" si="27"/>
        <v>45</v>
      </c>
      <c r="BK29">
        <f t="shared" si="28"/>
        <v>0</v>
      </c>
      <c r="BL29">
        <f t="shared" si="29"/>
        <v>47</v>
      </c>
      <c r="BM29">
        <f t="shared" si="30"/>
        <v>43</v>
      </c>
      <c r="BN29">
        <f t="shared" si="31"/>
        <v>21</v>
      </c>
      <c r="BO29">
        <f t="shared" si="32"/>
        <v>0</v>
      </c>
      <c r="BP29">
        <f t="shared" si="33"/>
        <v>14</v>
      </c>
      <c r="BQ29">
        <f t="shared" si="34"/>
        <v>25</v>
      </c>
      <c r="BR29">
        <f t="shared" si="35"/>
        <v>21</v>
      </c>
    </row>
    <row r="30" spans="1:70" ht="13.25" x14ac:dyDescent="0.65">
      <c r="A30" s="73">
        <v>11</v>
      </c>
      <c r="B30" s="134">
        <v>0</v>
      </c>
      <c r="C30" s="4">
        <v>35</v>
      </c>
      <c r="D30" s="4">
        <v>5</v>
      </c>
      <c r="E30" s="4">
        <v>22</v>
      </c>
      <c r="F30" s="4">
        <v>11</v>
      </c>
      <c r="G30" s="4">
        <v>0</v>
      </c>
      <c r="H30" s="4">
        <v>5</v>
      </c>
      <c r="I30" s="4">
        <v>0</v>
      </c>
      <c r="J30" s="4">
        <v>0</v>
      </c>
      <c r="K30" s="4">
        <v>0</v>
      </c>
      <c r="L30" s="4">
        <v>6</v>
      </c>
      <c r="M30" s="17">
        <v>15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19</v>
      </c>
      <c r="AI30">
        <f t="shared" si="2"/>
        <v>10</v>
      </c>
      <c r="AJ30" s="19">
        <f t="shared" si="3"/>
        <v>48</v>
      </c>
      <c r="AK30">
        <f t="shared" si="4"/>
        <v>14</v>
      </c>
      <c r="AL30" s="19">
        <f t="shared" si="5"/>
        <v>32</v>
      </c>
      <c r="AM30">
        <f t="shared" si="6"/>
        <v>10</v>
      </c>
      <c r="AN30" s="19">
        <f t="shared" si="7"/>
        <v>15</v>
      </c>
      <c r="AO30">
        <f t="shared" si="8"/>
        <v>7</v>
      </c>
      <c r="AP30" s="19">
        <f t="shared" si="9"/>
        <v>7</v>
      </c>
      <c r="AQ30">
        <f t="shared" si="10"/>
        <v>0</v>
      </c>
      <c r="AR30" s="19">
        <f t="shared" si="11"/>
        <v>34</v>
      </c>
      <c r="AS30">
        <f t="shared" si="12"/>
        <v>6</v>
      </c>
      <c r="AT30" s="19">
        <f t="shared" si="13"/>
        <v>14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14</v>
      </c>
      <c r="AZ30" s="19">
        <f t="shared" si="19"/>
        <v>14</v>
      </c>
      <c r="BA30">
        <f t="shared" si="20"/>
        <v>3</v>
      </c>
      <c r="BB30" s="19">
        <f t="shared" si="21"/>
        <v>35</v>
      </c>
      <c r="BC30">
        <f t="shared" si="22"/>
        <v>0</v>
      </c>
      <c r="BD30" s="19">
        <f t="shared" si="23"/>
        <v>58</v>
      </c>
      <c r="BF30" s="130">
        <v>15</v>
      </c>
      <c r="BG30">
        <f t="shared" si="24"/>
        <v>35</v>
      </c>
      <c r="BH30">
        <f t="shared" si="25"/>
        <v>6</v>
      </c>
      <c r="BI30">
        <f t="shared" si="26"/>
        <v>24</v>
      </c>
      <c r="BJ30">
        <f t="shared" si="27"/>
        <v>23</v>
      </c>
      <c r="BK30">
        <f t="shared" si="28"/>
        <v>10</v>
      </c>
      <c r="BL30">
        <f t="shared" si="29"/>
        <v>77</v>
      </c>
      <c r="BM30">
        <f t="shared" si="30"/>
        <v>29</v>
      </c>
      <c r="BN30">
        <f t="shared" si="31"/>
        <v>21</v>
      </c>
      <c r="BO30">
        <f t="shared" si="32"/>
        <v>0</v>
      </c>
      <c r="BP30">
        <f t="shared" si="33"/>
        <v>21</v>
      </c>
      <c r="BQ30">
        <f t="shared" si="34"/>
        <v>0</v>
      </c>
      <c r="BR30">
        <f t="shared" si="35"/>
        <v>21</v>
      </c>
    </row>
    <row r="31" spans="1:70" ht="13.25" x14ac:dyDescent="0.65">
      <c r="A31" s="35">
        <v>12</v>
      </c>
      <c r="B31" s="134">
        <v>0</v>
      </c>
      <c r="C31" s="4">
        <v>7</v>
      </c>
      <c r="D31" s="4">
        <v>5</v>
      </c>
      <c r="E31" s="4">
        <v>35</v>
      </c>
      <c r="F31" s="4">
        <v>0</v>
      </c>
      <c r="G31" s="4">
        <v>6</v>
      </c>
      <c r="H31" s="4">
        <v>14</v>
      </c>
      <c r="I31" s="4">
        <v>0</v>
      </c>
      <c r="J31" s="4">
        <v>0</v>
      </c>
      <c r="K31" s="4">
        <v>9</v>
      </c>
      <c r="L31" s="4">
        <v>25</v>
      </c>
      <c r="M31" s="17">
        <v>0</v>
      </c>
      <c r="N31" s="27"/>
      <c r="O31" s="8"/>
      <c r="S31" s="13"/>
      <c r="AF31" s="130">
        <f t="shared" si="0"/>
        <v>25</v>
      </c>
      <c r="AG31">
        <f t="shared" si="0"/>
        <v>18</v>
      </c>
      <c r="AH31" s="19">
        <f t="shared" si="1"/>
        <v>18</v>
      </c>
      <c r="AI31">
        <f t="shared" si="2"/>
        <v>0</v>
      </c>
      <c r="AJ31" s="19">
        <f t="shared" si="3"/>
        <v>43</v>
      </c>
      <c r="AK31">
        <f t="shared" si="4"/>
        <v>0</v>
      </c>
      <c r="AL31" s="19">
        <f t="shared" si="5"/>
        <v>32</v>
      </c>
      <c r="AM31">
        <f t="shared" si="6"/>
        <v>0</v>
      </c>
      <c r="AN31" s="19">
        <f t="shared" si="7"/>
        <v>15</v>
      </c>
      <c r="AO31">
        <f t="shared" si="8"/>
        <v>0</v>
      </c>
      <c r="AP31" s="19">
        <f t="shared" si="9"/>
        <v>7</v>
      </c>
      <c r="AQ31">
        <f t="shared" si="10"/>
        <v>0</v>
      </c>
      <c r="AR31" s="19">
        <f t="shared" si="11"/>
        <v>31</v>
      </c>
      <c r="AS31">
        <f t="shared" si="12"/>
        <v>13</v>
      </c>
      <c r="AT31" s="19">
        <f t="shared" si="13"/>
        <v>27</v>
      </c>
      <c r="AU31">
        <f t="shared" si="14"/>
        <v>0</v>
      </c>
      <c r="AV31" s="19">
        <f t="shared" si="15"/>
        <v>0</v>
      </c>
      <c r="AW31">
        <f t="shared" si="16"/>
        <v>11</v>
      </c>
      <c r="AX31" s="19">
        <f t="shared" si="17"/>
        <v>11</v>
      </c>
      <c r="AY31">
        <f t="shared" si="18"/>
        <v>0</v>
      </c>
      <c r="AZ31" s="19">
        <f t="shared" si="19"/>
        <v>14</v>
      </c>
      <c r="BA31">
        <f t="shared" si="20"/>
        <v>0</v>
      </c>
      <c r="BB31" s="19">
        <f t="shared" si="21"/>
        <v>21</v>
      </c>
      <c r="BC31">
        <f t="shared" si="22"/>
        <v>0</v>
      </c>
      <c r="BD31" s="19">
        <f t="shared" si="23"/>
        <v>52</v>
      </c>
      <c r="BF31" s="130">
        <v>16</v>
      </c>
      <c r="BG31">
        <f t="shared" si="24"/>
        <v>50</v>
      </c>
      <c r="BH31">
        <f t="shared" si="25"/>
        <v>36</v>
      </c>
      <c r="BI31">
        <f t="shared" si="26"/>
        <v>27</v>
      </c>
      <c r="BJ31">
        <f t="shared" si="27"/>
        <v>29</v>
      </c>
      <c r="BK31">
        <f t="shared" si="28"/>
        <v>16</v>
      </c>
      <c r="BL31">
        <f t="shared" si="29"/>
        <v>81</v>
      </c>
      <c r="BM31">
        <f t="shared" si="30"/>
        <v>11</v>
      </c>
      <c r="BN31">
        <f t="shared" si="31"/>
        <v>0</v>
      </c>
      <c r="BO31">
        <f t="shared" si="32"/>
        <v>0</v>
      </c>
      <c r="BP31">
        <f t="shared" si="33"/>
        <v>25</v>
      </c>
      <c r="BQ31">
        <f t="shared" si="34"/>
        <v>4</v>
      </c>
      <c r="BR31">
        <f t="shared" si="35"/>
        <v>10</v>
      </c>
    </row>
    <row r="32" spans="1:70" ht="13.25" x14ac:dyDescent="0.65">
      <c r="A32" s="35">
        <v>13</v>
      </c>
      <c r="B32" s="13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18</v>
      </c>
      <c r="I32" s="4">
        <v>21</v>
      </c>
      <c r="J32" s="4">
        <v>0</v>
      </c>
      <c r="K32" s="4">
        <v>0</v>
      </c>
      <c r="L32" s="4">
        <v>0</v>
      </c>
      <c r="M32" s="17">
        <v>21</v>
      </c>
      <c r="N32" s="27"/>
      <c r="O32" s="8"/>
      <c r="S32" s="13"/>
      <c r="AF32" s="130">
        <f t="shared" si="0"/>
        <v>26</v>
      </c>
      <c r="AG32">
        <f t="shared" si="0"/>
        <v>0</v>
      </c>
      <c r="AH32" s="19">
        <f t="shared" si="1"/>
        <v>18</v>
      </c>
      <c r="AI32">
        <f t="shared" si="2"/>
        <v>0</v>
      </c>
      <c r="AJ32" s="19">
        <f t="shared" si="3"/>
        <v>10</v>
      </c>
      <c r="AK32">
        <f t="shared" si="4"/>
        <v>8</v>
      </c>
      <c r="AL32" s="19">
        <f t="shared" si="5"/>
        <v>22</v>
      </c>
      <c r="AM32">
        <f t="shared" si="6"/>
        <v>8</v>
      </c>
      <c r="AN32" s="19">
        <f t="shared" si="7"/>
        <v>18</v>
      </c>
      <c r="AO32">
        <f t="shared" si="8"/>
        <v>8</v>
      </c>
      <c r="AP32" s="19">
        <f t="shared" si="9"/>
        <v>15</v>
      </c>
      <c r="AQ32">
        <f t="shared" si="10"/>
        <v>0</v>
      </c>
      <c r="AR32" s="19">
        <f t="shared" si="11"/>
        <v>0</v>
      </c>
      <c r="AS32">
        <f t="shared" si="12"/>
        <v>9</v>
      </c>
      <c r="AT32" s="19">
        <f t="shared" si="13"/>
        <v>28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11</v>
      </c>
      <c r="AY32">
        <f t="shared" si="18"/>
        <v>19</v>
      </c>
      <c r="AZ32" s="19">
        <f t="shared" si="19"/>
        <v>33</v>
      </c>
      <c r="BA32">
        <f t="shared" si="20"/>
        <v>0</v>
      </c>
      <c r="BB32" s="19">
        <f t="shared" si="21"/>
        <v>3</v>
      </c>
      <c r="BC32">
        <f t="shared" si="22"/>
        <v>12</v>
      </c>
      <c r="BD32" s="19">
        <f t="shared" si="23"/>
        <v>12</v>
      </c>
      <c r="BF32" s="130">
        <v>17</v>
      </c>
      <c r="BG32">
        <f t="shared" si="24"/>
        <v>94</v>
      </c>
      <c r="BH32">
        <f t="shared" si="25"/>
        <v>43</v>
      </c>
      <c r="BI32">
        <f t="shared" si="26"/>
        <v>60</v>
      </c>
      <c r="BJ32">
        <f t="shared" si="27"/>
        <v>24</v>
      </c>
      <c r="BK32">
        <f t="shared" si="28"/>
        <v>26</v>
      </c>
      <c r="BL32">
        <f t="shared" si="29"/>
        <v>40</v>
      </c>
      <c r="BM32">
        <f t="shared" si="30"/>
        <v>8</v>
      </c>
      <c r="BN32">
        <f t="shared" si="31"/>
        <v>0</v>
      </c>
      <c r="BO32">
        <f t="shared" si="32"/>
        <v>0</v>
      </c>
      <c r="BP32">
        <f t="shared" si="33"/>
        <v>92</v>
      </c>
      <c r="BQ32">
        <f t="shared" si="34"/>
        <v>11</v>
      </c>
      <c r="BR32">
        <f t="shared" si="35"/>
        <v>19</v>
      </c>
    </row>
    <row r="33" spans="1:70" ht="13.25" x14ac:dyDescent="0.65">
      <c r="A33" s="35">
        <v>14</v>
      </c>
      <c r="B33" s="134">
        <v>0</v>
      </c>
      <c r="C33" s="4">
        <v>0</v>
      </c>
      <c r="D33" s="4">
        <v>9</v>
      </c>
      <c r="E33" s="4">
        <v>10</v>
      </c>
      <c r="F33" s="4">
        <v>0</v>
      </c>
      <c r="G33" s="4">
        <v>41</v>
      </c>
      <c r="H33" s="4">
        <v>11</v>
      </c>
      <c r="I33" s="4">
        <v>0</v>
      </c>
      <c r="J33" s="4">
        <v>0</v>
      </c>
      <c r="K33" s="4">
        <v>5</v>
      </c>
      <c r="L33" s="4">
        <v>0</v>
      </c>
      <c r="M33" s="17">
        <v>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18</v>
      </c>
      <c r="AI33">
        <f t="shared" si="2"/>
        <v>8</v>
      </c>
      <c r="AJ33" s="19">
        <f t="shared" si="3"/>
        <v>8</v>
      </c>
      <c r="AK33">
        <f t="shared" si="4"/>
        <v>18</v>
      </c>
      <c r="AL33" s="19">
        <f t="shared" si="5"/>
        <v>26</v>
      </c>
      <c r="AM33">
        <f t="shared" si="6"/>
        <v>5</v>
      </c>
      <c r="AN33" s="19">
        <f t="shared" si="7"/>
        <v>13</v>
      </c>
      <c r="AO33">
        <f t="shared" si="8"/>
        <v>3</v>
      </c>
      <c r="AP33" s="19">
        <f t="shared" si="9"/>
        <v>11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22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11</v>
      </c>
      <c r="AY33">
        <f t="shared" si="18"/>
        <v>0</v>
      </c>
      <c r="AZ33" s="19">
        <f t="shared" si="19"/>
        <v>19</v>
      </c>
      <c r="BA33">
        <f t="shared" si="20"/>
        <v>0</v>
      </c>
      <c r="BB33" s="19">
        <f t="shared" si="21"/>
        <v>0</v>
      </c>
      <c r="BC33">
        <f t="shared" si="22"/>
        <v>12</v>
      </c>
      <c r="BD33" s="19">
        <f t="shared" si="23"/>
        <v>24</v>
      </c>
      <c r="BF33" s="130">
        <v>18</v>
      </c>
      <c r="BG33">
        <f t="shared" si="24"/>
        <v>92</v>
      </c>
      <c r="BH33">
        <f t="shared" si="25"/>
        <v>54</v>
      </c>
      <c r="BI33">
        <f t="shared" si="26"/>
        <v>45</v>
      </c>
      <c r="BJ33">
        <f t="shared" si="27"/>
        <v>11</v>
      </c>
      <c r="BK33">
        <f t="shared" si="28"/>
        <v>16</v>
      </c>
      <c r="BL33">
        <f t="shared" si="29"/>
        <v>4</v>
      </c>
      <c r="BM33">
        <f t="shared" si="30"/>
        <v>8</v>
      </c>
      <c r="BN33">
        <f t="shared" si="31"/>
        <v>0</v>
      </c>
      <c r="BO33">
        <f t="shared" si="32"/>
        <v>0</v>
      </c>
      <c r="BP33">
        <f t="shared" si="33"/>
        <v>76</v>
      </c>
      <c r="BQ33">
        <f t="shared" si="34"/>
        <v>46</v>
      </c>
      <c r="BR33">
        <f t="shared" si="35"/>
        <v>19</v>
      </c>
    </row>
    <row r="34" spans="1:70" ht="13.25" x14ac:dyDescent="0.65">
      <c r="A34" s="35">
        <v>15</v>
      </c>
      <c r="B34" s="134">
        <v>35</v>
      </c>
      <c r="C34" s="4">
        <v>6</v>
      </c>
      <c r="D34" s="4">
        <v>15</v>
      </c>
      <c r="E34" s="4">
        <v>13</v>
      </c>
      <c r="F34" s="4">
        <v>10</v>
      </c>
      <c r="G34" s="4">
        <v>36</v>
      </c>
      <c r="H34" s="4">
        <v>0</v>
      </c>
      <c r="I34" s="4">
        <v>0</v>
      </c>
      <c r="J34" s="4">
        <v>0</v>
      </c>
      <c r="K34" s="4">
        <v>16</v>
      </c>
      <c r="L34" s="4">
        <v>0</v>
      </c>
      <c r="M34" s="17">
        <v>0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0</v>
      </c>
      <c r="AI34">
        <f t="shared" si="2"/>
        <v>15</v>
      </c>
      <c r="AJ34" s="19">
        <f t="shared" si="3"/>
        <v>23</v>
      </c>
      <c r="AK34">
        <f t="shared" si="4"/>
        <v>5</v>
      </c>
      <c r="AL34" s="19">
        <f t="shared" si="5"/>
        <v>31</v>
      </c>
      <c r="AM34">
        <f t="shared" si="6"/>
        <v>4</v>
      </c>
      <c r="AN34" s="19">
        <f t="shared" si="7"/>
        <v>17</v>
      </c>
      <c r="AO34">
        <f t="shared" si="8"/>
        <v>0</v>
      </c>
      <c r="AP34" s="19">
        <f t="shared" si="9"/>
        <v>11</v>
      </c>
      <c r="AQ34">
        <f t="shared" si="10"/>
        <v>0</v>
      </c>
      <c r="AR34" s="19">
        <f t="shared" si="11"/>
        <v>0</v>
      </c>
      <c r="AS34">
        <f t="shared" si="12"/>
        <v>63</v>
      </c>
      <c r="AT34" s="19">
        <f t="shared" si="13"/>
        <v>72</v>
      </c>
      <c r="AU34">
        <f t="shared" si="14"/>
        <v>0</v>
      </c>
      <c r="AV34" s="19">
        <f t="shared" si="15"/>
        <v>0</v>
      </c>
      <c r="AW34">
        <f t="shared" si="16"/>
        <v>4</v>
      </c>
      <c r="AX34" s="19">
        <f t="shared" si="17"/>
        <v>4</v>
      </c>
      <c r="AY34">
        <f t="shared" si="18"/>
        <v>0</v>
      </c>
      <c r="AZ34" s="19">
        <f t="shared" si="19"/>
        <v>19</v>
      </c>
      <c r="BA34">
        <f t="shared" si="20"/>
        <v>34</v>
      </c>
      <c r="BB34" s="19">
        <f t="shared" si="21"/>
        <v>34</v>
      </c>
      <c r="BC34">
        <f t="shared" si="22"/>
        <v>13</v>
      </c>
      <c r="BD34" s="19">
        <f t="shared" si="23"/>
        <v>37</v>
      </c>
      <c r="BF34" s="130">
        <v>19</v>
      </c>
      <c r="BG34">
        <f t="shared" si="24"/>
        <v>77</v>
      </c>
      <c r="BH34">
        <f t="shared" si="25"/>
        <v>48</v>
      </c>
      <c r="BI34">
        <f t="shared" si="26"/>
        <v>69</v>
      </c>
      <c r="BJ34">
        <f t="shared" si="27"/>
        <v>18</v>
      </c>
      <c r="BK34">
        <f t="shared" si="28"/>
        <v>10</v>
      </c>
      <c r="BL34">
        <f t="shared" si="29"/>
        <v>28</v>
      </c>
      <c r="BM34">
        <f t="shared" si="30"/>
        <v>13</v>
      </c>
      <c r="BN34">
        <f t="shared" si="31"/>
        <v>0</v>
      </c>
      <c r="BO34">
        <f t="shared" si="32"/>
        <v>0</v>
      </c>
      <c r="BP34">
        <f t="shared" si="33"/>
        <v>96</v>
      </c>
      <c r="BQ34">
        <f t="shared" si="34"/>
        <v>63</v>
      </c>
      <c r="BR34">
        <f t="shared" si="35"/>
        <v>14</v>
      </c>
    </row>
    <row r="35" spans="1:70" ht="13.25" x14ac:dyDescent="0.65">
      <c r="A35" s="73">
        <v>16</v>
      </c>
      <c r="B35" s="134">
        <v>15</v>
      </c>
      <c r="C35" s="4">
        <v>30</v>
      </c>
      <c r="D35" s="4">
        <v>3</v>
      </c>
      <c r="E35" s="4">
        <v>6</v>
      </c>
      <c r="F35" s="4">
        <v>6</v>
      </c>
      <c r="G35" s="4">
        <v>4</v>
      </c>
      <c r="H35" s="4">
        <v>0</v>
      </c>
      <c r="I35" s="4">
        <v>0</v>
      </c>
      <c r="J35" s="4">
        <v>0</v>
      </c>
      <c r="K35" s="4">
        <v>4</v>
      </c>
      <c r="L35" s="4">
        <v>4</v>
      </c>
      <c r="M35" s="17">
        <v>10</v>
      </c>
      <c r="N35" s="27"/>
      <c r="O35" s="8"/>
      <c r="S35" s="13"/>
      <c r="AF35" s="130">
        <f t="shared" si="0"/>
        <v>29</v>
      </c>
      <c r="AG35">
        <f t="shared" si="0"/>
        <v>22</v>
      </c>
      <c r="AH35" s="19">
        <f t="shared" si="1"/>
        <v>22</v>
      </c>
      <c r="AI35" s="204"/>
      <c r="AJ35" s="205"/>
      <c r="AK35">
        <f t="shared" si="4"/>
        <v>0</v>
      </c>
      <c r="AL35" s="19">
        <f t="shared" si="5"/>
        <v>23</v>
      </c>
      <c r="AM35">
        <f t="shared" si="6"/>
        <v>7</v>
      </c>
      <c r="AN35" s="19">
        <f t="shared" si="7"/>
        <v>16</v>
      </c>
      <c r="AO35">
        <f t="shared" si="8"/>
        <v>0</v>
      </c>
      <c r="AP35" s="19">
        <f t="shared" si="9"/>
        <v>3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63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4</v>
      </c>
      <c r="AY35">
        <f t="shared" si="18"/>
        <v>0</v>
      </c>
      <c r="AZ35" s="19">
        <f t="shared" si="19"/>
        <v>0</v>
      </c>
      <c r="BA35">
        <f t="shared" si="20"/>
        <v>4</v>
      </c>
      <c r="BB35" s="19">
        <f t="shared" si="21"/>
        <v>38</v>
      </c>
      <c r="BC35">
        <f t="shared" si="22"/>
        <v>0</v>
      </c>
      <c r="BD35" s="19">
        <f t="shared" si="23"/>
        <v>25</v>
      </c>
      <c r="BF35" s="130">
        <v>20</v>
      </c>
      <c r="BG35">
        <f t="shared" si="24"/>
        <v>67</v>
      </c>
      <c r="BH35">
        <f t="shared" si="25"/>
        <v>60</v>
      </c>
      <c r="BI35">
        <f t="shared" si="26"/>
        <v>51</v>
      </c>
      <c r="BJ35">
        <f t="shared" si="27"/>
        <v>13</v>
      </c>
      <c r="BK35">
        <f t="shared" si="28"/>
        <v>0</v>
      </c>
      <c r="BL35">
        <f t="shared" si="29"/>
        <v>43</v>
      </c>
      <c r="BM35">
        <f t="shared" si="30"/>
        <v>5</v>
      </c>
      <c r="BN35">
        <f t="shared" si="31"/>
        <v>0</v>
      </c>
      <c r="BO35">
        <f t="shared" si="32"/>
        <v>0</v>
      </c>
      <c r="BP35">
        <f t="shared" si="33"/>
        <v>50</v>
      </c>
      <c r="BQ35">
        <f t="shared" si="34"/>
        <v>67</v>
      </c>
      <c r="BR35">
        <f t="shared" si="35"/>
        <v>13</v>
      </c>
    </row>
    <row r="36" spans="1:70" ht="13.25" x14ac:dyDescent="0.65">
      <c r="A36" s="35">
        <v>17</v>
      </c>
      <c r="B36" s="134">
        <v>44</v>
      </c>
      <c r="C36" s="4">
        <v>7</v>
      </c>
      <c r="D36" s="4">
        <v>42</v>
      </c>
      <c r="E36" s="4">
        <v>5</v>
      </c>
      <c r="F36" s="4">
        <v>10</v>
      </c>
      <c r="G36" s="4">
        <v>0</v>
      </c>
      <c r="H36" s="4">
        <v>8</v>
      </c>
      <c r="I36" s="4">
        <v>0</v>
      </c>
      <c r="J36" s="4">
        <v>0</v>
      </c>
      <c r="K36" s="4">
        <v>72</v>
      </c>
      <c r="L36" s="4">
        <v>7</v>
      </c>
      <c r="M36" s="17">
        <v>9</v>
      </c>
      <c r="N36" s="27"/>
      <c r="O36" s="8"/>
      <c r="S36" s="13"/>
      <c r="AF36" s="130">
        <f t="shared" si="0"/>
        <v>30</v>
      </c>
      <c r="AG36">
        <f t="shared" si="0"/>
        <v>11</v>
      </c>
      <c r="AH36" s="19">
        <f t="shared" si="1"/>
        <v>33</v>
      </c>
      <c r="AI36" s="204"/>
      <c r="AJ36" s="205"/>
      <c r="AK36">
        <f t="shared" si="4"/>
        <v>0</v>
      </c>
      <c r="AL36" s="19">
        <f t="shared" si="5"/>
        <v>5</v>
      </c>
      <c r="AM36">
        <f t="shared" si="6"/>
        <v>9</v>
      </c>
      <c r="AN36" s="19">
        <f t="shared" si="7"/>
        <v>20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63</v>
      </c>
      <c r="AU36">
        <f t="shared" si="14"/>
        <v>0</v>
      </c>
      <c r="AV36" s="19">
        <f t="shared" si="15"/>
        <v>0</v>
      </c>
      <c r="AW36">
        <f t="shared" si="16"/>
        <v>59</v>
      </c>
      <c r="AX36" s="19">
        <f t="shared" si="17"/>
        <v>63</v>
      </c>
      <c r="AY36">
        <f t="shared" si="18"/>
        <v>0</v>
      </c>
      <c r="AZ36" s="19">
        <f t="shared" si="19"/>
        <v>0</v>
      </c>
      <c r="BA36">
        <f t="shared" si="20"/>
        <v>8</v>
      </c>
      <c r="BB36" s="19">
        <f t="shared" si="21"/>
        <v>46</v>
      </c>
      <c r="BC36">
        <f t="shared" si="22"/>
        <v>14</v>
      </c>
      <c r="BD36" s="19">
        <f t="shared" si="23"/>
        <v>27</v>
      </c>
      <c r="BF36" s="130">
        <v>21</v>
      </c>
      <c r="BG36">
        <f t="shared" si="24"/>
        <v>34</v>
      </c>
      <c r="BH36">
        <f t="shared" si="25"/>
        <v>52</v>
      </c>
      <c r="BI36">
        <f t="shared" si="26"/>
        <v>51</v>
      </c>
      <c r="BJ36">
        <f t="shared" si="27"/>
        <v>13</v>
      </c>
      <c r="BK36">
        <f t="shared" si="28"/>
        <v>0</v>
      </c>
      <c r="BL36">
        <f t="shared" si="29"/>
        <v>61</v>
      </c>
      <c r="BM36">
        <f t="shared" si="30"/>
        <v>5</v>
      </c>
      <c r="BN36">
        <f t="shared" si="31"/>
        <v>0</v>
      </c>
      <c r="BO36">
        <f t="shared" si="32"/>
        <v>0</v>
      </c>
      <c r="BP36">
        <f t="shared" si="33"/>
        <v>50</v>
      </c>
      <c r="BQ36">
        <f t="shared" si="34"/>
        <v>42</v>
      </c>
      <c r="BR36">
        <f t="shared" si="35"/>
        <v>34</v>
      </c>
    </row>
    <row r="37" spans="1:70" ht="13.25" x14ac:dyDescent="0.65">
      <c r="A37" s="35">
        <v>18</v>
      </c>
      <c r="B37" s="134">
        <v>33</v>
      </c>
      <c r="C37" s="4">
        <v>17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35</v>
      </c>
      <c r="M37" s="17">
        <v>0</v>
      </c>
      <c r="N37" s="27"/>
      <c r="O37" s="8"/>
      <c r="S37" s="13"/>
      <c r="AF37" s="130">
        <f t="shared" si="0"/>
        <v>31</v>
      </c>
      <c r="AG37">
        <f t="shared" si="0"/>
        <v>55</v>
      </c>
      <c r="AH37" s="19">
        <f t="shared" si="1"/>
        <v>88</v>
      </c>
      <c r="AI37" s="204"/>
      <c r="AJ37" s="205"/>
      <c r="AK37">
        <f t="shared" si="4"/>
        <v>15</v>
      </c>
      <c r="AL37" s="19">
        <f t="shared" si="5"/>
        <v>15</v>
      </c>
      <c r="AM37" s="204"/>
      <c r="AN37" s="205"/>
      <c r="AO37">
        <f t="shared" si="8"/>
        <v>9</v>
      </c>
      <c r="AP37" s="19">
        <f t="shared" si="9"/>
        <v>9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80</v>
      </c>
      <c r="BD37" s="19">
        <f t="shared" si="23"/>
        <v>94</v>
      </c>
      <c r="BF37" s="130">
        <v>22</v>
      </c>
      <c r="BG37">
        <f t="shared" si="24"/>
        <v>53</v>
      </c>
      <c r="BH37">
        <f t="shared" si="25"/>
        <v>33</v>
      </c>
      <c r="BI37">
        <f t="shared" si="26"/>
        <v>24</v>
      </c>
      <c r="BJ37">
        <f t="shared" si="27"/>
        <v>0</v>
      </c>
      <c r="BK37">
        <f t="shared" si="28"/>
        <v>0</v>
      </c>
      <c r="BL37">
        <f t="shared" si="29"/>
        <v>36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26</v>
      </c>
      <c r="BQ37">
        <f t="shared" si="34"/>
        <v>35</v>
      </c>
      <c r="BR37">
        <f t="shared" si="35"/>
        <v>35</v>
      </c>
    </row>
    <row r="38" spans="1:70" ht="13.25" x14ac:dyDescent="0.65">
      <c r="A38" s="35">
        <v>19</v>
      </c>
      <c r="B38" s="134">
        <v>0</v>
      </c>
      <c r="C38" s="4">
        <v>24</v>
      </c>
      <c r="D38" s="4">
        <v>27</v>
      </c>
      <c r="E38" s="4">
        <v>13</v>
      </c>
      <c r="F38" s="4">
        <v>0</v>
      </c>
      <c r="G38" s="4">
        <v>28</v>
      </c>
      <c r="H38" s="4">
        <v>5</v>
      </c>
      <c r="I38" s="4">
        <v>0</v>
      </c>
      <c r="J38" s="4">
        <v>0</v>
      </c>
      <c r="K38" s="4">
        <v>24</v>
      </c>
      <c r="L38" s="4">
        <v>21</v>
      </c>
      <c r="M38" s="17">
        <v>5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19</v>
      </c>
      <c r="BH38">
        <f t="shared" si="25"/>
        <v>47</v>
      </c>
      <c r="BI38">
        <f t="shared" si="26"/>
        <v>18</v>
      </c>
      <c r="BJ38">
        <f t="shared" si="27"/>
        <v>5</v>
      </c>
      <c r="BK38">
        <f t="shared" si="28"/>
        <v>0</v>
      </c>
      <c r="BL38">
        <f t="shared" si="29"/>
        <v>52</v>
      </c>
      <c r="BM38">
        <f t="shared" si="30"/>
        <v>8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42</v>
      </c>
      <c r="BR38">
        <f t="shared" si="35"/>
        <v>79</v>
      </c>
    </row>
    <row r="39" spans="1:70" ht="13.25" x14ac:dyDescent="0.65">
      <c r="A39" s="35">
        <v>20</v>
      </c>
      <c r="B39" s="134">
        <v>34</v>
      </c>
      <c r="C39" s="4">
        <v>19</v>
      </c>
      <c r="D39" s="4">
        <v>24</v>
      </c>
      <c r="E39" s="4">
        <v>0</v>
      </c>
      <c r="F39" s="4">
        <v>0</v>
      </c>
      <c r="G39" s="4">
        <v>15</v>
      </c>
      <c r="H39" s="4">
        <v>0</v>
      </c>
      <c r="I39" s="4">
        <v>0</v>
      </c>
      <c r="J39" s="4">
        <v>0</v>
      </c>
      <c r="K39" s="4">
        <v>26</v>
      </c>
      <c r="L39" s="4">
        <v>11</v>
      </c>
      <c r="M39" s="17">
        <v>8</v>
      </c>
      <c r="N39" s="27"/>
      <c r="O39" s="8"/>
      <c r="S39" s="13"/>
      <c r="AF39" t="s">
        <v>132</v>
      </c>
      <c r="AG39">
        <f>SUM(AG7:AG37)</f>
        <v>424</v>
      </c>
      <c r="AI39">
        <f>SUM(AI7:AI37)</f>
        <v>432</v>
      </c>
      <c r="AK39">
        <f>SUM(AK7:AK37)</f>
        <v>402</v>
      </c>
      <c r="AM39">
        <f>SUM(AM7:AM37)</f>
        <v>263</v>
      </c>
      <c r="AO39">
        <f>SUM(AO7:AO37)</f>
        <v>119</v>
      </c>
      <c r="AQ39">
        <f>SUM(AQ7:AQ37)</f>
        <v>315</v>
      </c>
      <c r="AS39">
        <f>SUM(AS7:AS37)</f>
        <v>220</v>
      </c>
      <c r="AU39">
        <f>SUM(AU7:AU37)</f>
        <v>124</v>
      </c>
      <c r="AW39">
        <f>SUM(AW7:AW37)</f>
        <v>76</v>
      </c>
      <c r="AY39">
        <f>SUM(AY7:AY37)</f>
        <v>328</v>
      </c>
      <c r="BA39">
        <f>SUM(BA7:BA37)</f>
        <v>360</v>
      </c>
      <c r="BC39">
        <f>SUM(BC7:BC37)</f>
        <v>351</v>
      </c>
      <c r="BE39" s="206">
        <f>SUM(AG39:BD39)</f>
        <v>3414</v>
      </c>
      <c r="BF39" s="130">
        <v>24</v>
      </c>
      <c r="BG39">
        <f t="shared" si="24"/>
        <v>19</v>
      </c>
      <c r="BH39">
        <f t="shared" si="25"/>
        <v>48</v>
      </c>
      <c r="BI39">
        <f t="shared" si="26"/>
        <v>32</v>
      </c>
      <c r="BJ39">
        <f t="shared" si="27"/>
        <v>15</v>
      </c>
      <c r="BK39">
        <f t="shared" si="28"/>
        <v>7</v>
      </c>
      <c r="BL39">
        <f t="shared" si="29"/>
        <v>34</v>
      </c>
      <c r="BM39">
        <f t="shared" si="30"/>
        <v>14</v>
      </c>
      <c r="BN39">
        <f t="shared" si="31"/>
        <v>0</v>
      </c>
      <c r="BO39">
        <f t="shared" si="32"/>
        <v>0</v>
      </c>
      <c r="BP39">
        <f t="shared" si="33"/>
        <v>14</v>
      </c>
      <c r="BQ39">
        <f t="shared" si="34"/>
        <v>35</v>
      </c>
      <c r="BR39">
        <f t="shared" si="35"/>
        <v>58</v>
      </c>
    </row>
    <row r="40" spans="1:70" ht="13.25" x14ac:dyDescent="0.65">
      <c r="A40" s="73">
        <v>21</v>
      </c>
      <c r="B40" s="134">
        <v>0</v>
      </c>
      <c r="C40" s="4">
        <v>9</v>
      </c>
      <c r="D40" s="4">
        <v>0</v>
      </c>
      <c r="E40" s="4">
        <v>0</v>
      </c>
      <c r="F40" s="4">
        <v>0</v>
      </c>
      <c r="G40" s="4">
        <v>18</v>
      </c>
      <c r="H40" s="4">
        <v>0</v>
      </c>
      <c r="I40" s="4">
        <v>0</v>
      </c>
      <c r="J40" s="4">
        <v>0</v>
      </c>
      <c r="K40" s="4">
        <v>0</v>
      </c>
      <c r="L40" s="4">
        <v>10</v>
      </c>
      <c r="M40" s="17">
        <v>21</v>
      </c>
      <c r="N40" s="27"/>
      <c r="O40" s="8"/>
      <c r="S40" s="13"/>
      <c r="AF40" t="s">
        <v>133</v>
      </c>
      <c r="AG40">
        <f t="shared" ref="AG40:BD40" si="36">MAX(AG7:AG37)</f>
        <v>58</v>
      </c>
      <c r="AH40" s="19">
        <f t="shared" si="36"/>
        <v>107</v>
      </c>
      <c r="AI40">
        <f t="shared" si="36"/>
        <v>73</v>
      </c>
      <c r="AJ40" s="19">
        <f t="shared" si="36"/>
        <v>133</v>
      </c>
      <c r="AK40">
        <f t="shared" si="36"/>
        <v>47</v>
      </c>
      <c r="AL40" s="19">
        <f t="shared" si="36"/>
        <v>77</v>
      </c>
      <c r="AM40">
        <f t="shared" si="36"/>
        <v>57</v>
      </c>
      <c r="AN40" s="19">
        <f t="shared" si="36"/>
        <v>101</v>
      </c>
      <c r="AO40">
        <f t="shared" si="36"/>
        <v>34</v>
      </c>
      <c r="AP40" s="19">
        <f t="shared" si="36"/>
        <v>37</v>
      </c>
      <c r="AQ40">
        <f t="shared" si="36"/>
        <v>65</v>
      </c>
      <c r="AR40" s="19">
        <f t="shared" si="36"/>
        <v>118</v>
      </c>
      <c r="AS40">
        <f t="shared" si="36"/>
        <v>63</v>
      </c>
      <c r="AT40" s="19">
        <f t="shared" si="36"/>
        <v>72</v>
      </c>
      <c r="AU40">
        <f t="shared" si="36"/>
        <v>95</v>
      </c>
      <c r="AV40" s="19">
        <f t="shared" si="36"/>
        <v>103</v>
      </c>
      <c r="AW40">
        <f t="shared" si="36"/>
        <v>59</v>
      </c>
      <c r="AX40" s="19">
        <f t="shared" si="36"/>
        <v>63</v>
      </c>
      <c r="AY40">
        <f t="shared" si="36"/>
        <v>72</v>
      </c>
      <c r="AZ40" s="19">
        <f t="shared" si="36"/>
        <v>116</v>
      </c>
      <c r="BA40">
        <f t="shared" si="36"/>
        <v>54</v>
      </c>
      <c r="BB40" s="19">
        <f t="shared" si="36"/>
        <v>94</v>
      </c>
      <c r="BC40">
        <f t="shared" si="36"/>
        <v>80</v>
      </c>
      <c r="BD40" s="19">
        <f t="shared" si="36"/>
        <v>94</v>
      </c>
      <c r="BF40" s="130">
        <v>25</v>
      </c>
      <c r="BG40">
        <f t="shared" si="24"/>
        <v>18</v>
      </c>
      <c r="BH40">
        <f t="shared" si="25"/>
        <v>43</v>
      </c>
      <c r="BI40">
        <f t="shared" si="26"/>
        <v>32</v>
      </c>
      <c r="BJ40">
        <f t="shared" si="27"/>
        <v>15</v>
      </c>
      <c r="BK40">
        <f t="shared" si="28"/>
        <v>7</v>
      </c>
      <c r="BL40">
        <f t="shared" si="29"/>
        <v>31</v>
      </c>
      <c r="BM40">
        <f t="shared" si="30"/>
        <v>27</v>
      </c>
      <c r="BN40">
        <f t="shared" si="31"/>
        <v>0</v>
      </c>
      <c r="BO40">
        <f t="shared" si="32"/>
        <v>11</v>
      </c>
      <c r="BP40">
        <f t="shared" si="33"/>
        <v>14</v>
      </c>
      <c r="BQ40">
        <f t="shared" si="34"/>
        <v>21</v>
      </c>
      <c r="BR40">
        <f t="shared" si="35"/>
        <v>52</v>
      </c>
    </row>
    <row r="41" spans="1:70" ht="13.25" x14ac:dyDescent="0.65">
      <c r="A41" s="35">
        <v>22</v>
      </c>
      <c r="B41" s="134">
        <v>19</v>
      </c>
      <c r="C41" s="4">
        <v>5</v>
      </c>
      <c r="D41" s="4">
        <v>0</v>
      </c>
      <c r="E41" s="4">
        <v>0</v>
      </c>
      <c r="F41" s="4">
        <v>0</v>
      </c>
      <c r="G41" s="4">
        <v>3</v>
      </c>
      <c r="H41" s="4">
        <v>0</v>
      </c>
      <c r="I41" s="4">
        <v>0</v>
      </c>
      <c r="J41" s="4">
        <v>0</v>
      </c>
      <c r="K41" s="4">
        <v>0</v>
      </c>
      <c r="L41" s="4">
        <v>14</v>
      </c>
      <c r="M41" s="17">
        <v>6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18</v>
      </c>
      <c r="BH41">
        <f t="shared" si="25"/>
        <v>10</v>
      </c>
      <c r="BI41">
        <f t="shared" si="26"/>
        <v>22</v>
      </c>
      <c r="BJ41">
        <f t="shared" si="27"/>
        <v>18</v>
      </c>
      <c r="BK41">
        <f t="shared" si="28"/>
        <v>15</v>
      </c>
      <c r="BL41">
        <f t="shared" si="29"/>
        <v>0</v>
      </c>
      <c r="BM41">
        <f t="shared" si="30"/>
        <v>28</v>
      </c>
      <c r="BN41">
        <f t="shared" si="31"/>
        <v>0</v>
      </c>
      <c r="BO41">
        <f t="shared" si="32"/>
        <v>11</v>
      </c>
      <c r="BP41">
        <f t="shared" si="33"/>
        <v>33</v>
      </c>
      <c r="BQ41">
        <f t="shared" si="34"/>
        <v>3</v>
      </c>
      <c r="BR41">
        <f t="shared" si="35"/>
        <v>12</v>
      </c>
    </row>
    <row r="42" spans="1:70" ht="13.25" x14ac:dyDescent="0.65">
      <c r="A42" s="35">
        <v>23</v>
      </c>
      <c r="B42" s="134">
        <v>0</v>
      </c>
      <c r="C42" s="4">
        <v>33</v>
      </c>
      <c r="D42" s="4">
        <v>18</v>
      </c>
      <c r="E42" s="4">
        <v>5</v>
      </c>
      <c r="F42" s="4">
        <v>0</v>
      </c>
      <c r="G42" s="4">
        <v>31</v>
      </c>
      <c r="H42" s="4">
        <v>8</v>
      </c>
      <c r="I42" s="4">
        <v>0</v>
      </c>
      <c r="J42" s="4">
        <v>0</v>
      </c>
      <c r="K42" s="4">
        <v>0</v>
      </c>
      <c r="L42" s="4">
        <v>18</v>
      </c>
      <c r="M42" s="17">
        <v>52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18</v>
      </c>
      <c r="BH42">
        <f t="shared" si="25"/>
        <v>8</v>
      </c>
      <c r="BI42">
        <f t="shared" si="26"/>
        <v>26</v>
      </c>
      <c r="BJ42">
        <f t="shared" si="27"/>
        <v>13</v>
      </c>
      <c r="BK42">
        <f t="shared" si="28"/>
        <v>11</v>
      </c>
      <c r="BL42">
        <f t="shared" si="29"/>
        <v>0</v>
      </c>
      <c r="BM42">
        <f t="shared" si="30"/>
        <v>22</v>
      </c>
      <c r="BN42">
        <f t="shared" si="31"/>
        <v>0</v>
      </c>
      <c r="BO42">
        <f t="shared" si="32"/>
        <v>11</v>
      </c>
      <c r="BP42">
        <f t="shared" si="33"/>
        <v>19</v>
      </c>
      <c r="BQ42">
        <f t="shared" si="34"/>
        <v>0</v>
      </c>
      <c r="BR42">
        <f t="shared" si="35"/>
        <v>24</v>
      </c>
    </row>
    <row r="43" spans="1:70" ht="13.25" x14ac:dyDescent="0.65">
      <c r="A43" s="35">
        <v>24</v>
      </c>
      <c r="B43" s="134">
        <v>0</v>
      </c>
      <c r="C43" s="4">
        <v>10</v>
      </c>
      <c r="D43" s="4">
        <v>14</v>
      </c>
      <c r="E43" s="4">
        <v>10</v>
      </c>
      <c r="F43" s="4">
        <v>7</v>
      </c>
      <c r="G43" s="4">
        <v>0</v>
      </c>
      <c r="H43" s="4">
        <v>6</v>
      </c>
      <c r="I43" s="4">
        <v>0</v>
      </c>
      <c r="J43" s="4">
        <v>0</v>
      </c>
      <c r="K43" s="4">
        <v>14</v>
      </c>
      <c r="L43" s="4">
        <v>3</v>
      </c>
      <c r="M43" s="17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0</v>
      </c>
      <c r="BH43">
        <f t="shared" si="25"/>
        <v>23</v>
      </c>
      <c r="BI43">
        <f t="shared" si="26"/>
        <v>31</v>
      </c>
      <c r="BJ43">
        <f t="shared" si="27"/>
        <v>17</v>
      </c>
      <c r="BK43">
        <f t="shared" si="28"/>
        <v>11</v>
      </c>
      <c r="BL43">
        <f t="shared" si="29"/>
        <v>0</v>
      </c>
      <c r="BM43">
        <f t="shared" si="30"/>
        <v>72</v>
      </c>
      <c r="BN43">
        <f t="shared" si="31"/>
        <v>0</v>
      </c>
      <c r="BO43">
        <f t="shared" si="32"/>
        <v>4</v>
      </c>
      <c r="BP43">
        <f t="shared" si="33"/>
        <v>19</v>
      </c>
      <c r="BQ43">
        <f t="shared" si="34"/>
        <v>34</v>
      </c>
      <c r="BR43">
        <f t="shared" si="35"/>
        <v>37</v>
      </c>
    </row>
    <row r="44" spans="1:70" ht="13.25" x14ac:dyDescent="0.65">
      <c r="A44" s="35">
        <v>25</v>
      </c>
      <c r="B44" s="134">
        <v>18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13</v>
      </c>
      <c r="I44" s="4">
        <v>0</v>
      </c>
      <c r="J44" s="4">
        <v>11</v>
      </c>
      <c r="K44" s="4">
        <v>0</v>
      </c>
      <c r="L44" s="4">
        <v>0</v>
      </c>
      <c r="M44" s="17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22</v>
      </c>
      <c r="BH44" s="204"/>
      <c r="BI44">
        <f t="shared" si="26"/>
        <v>23</v>
      </c>
      <c r="BJ44">
        <f t="shared" si="27"/>
        <v>16</v>
      </c>
      <c r="BK44">
        <f t="shared" si="28"/>
        <v>3</v>
      </c>
      <c r="BL44">
        <f t="shared" si="29"/>
        <v>0</v>
      </c>
      <c r="BM44">
        <f t="shared" si="30"/>
        <v>63</v>
      </c>
      <c r="BN44">
        <f t="shared" si="31"/>
        <v>0</v>
      </c>
      <c r="BO44">
        <f t="shared" si="32"/>
        <v>4</v>
      </c>
      <c r="BP44">
        <f t="shared" si="33"/>
        <v>0</v>
      </c>
      <c r="BQ44">
        <f t="shared" si="34"/>
        <v>38</v>
      </c>
      <c r="BR44">
        <f t="shared" si="35"/>
        <v>25</v>
      </c>
    </row>
    <row r="45" spans="1:70" ht="13.25" x14ac:dyDescent="0.65">
      <c r="A45" s="73">
        <v>26</v>
      </c>
      <c r="B45" s="134">
        <v>0</v>
      </c>
      <c r="C45" s="4">
        <v>0</v>
      </c>
      <c r="D45" s="4">
        <v>8</v>
      </c>
      <c r="E45" s="4">
        <v>8</v>
      </c>
      <c r="F45" s="4">
        <v>8</v>
      </c>
      <c r="G45" s="4">
        <v>0</v>
      </c>
      <c r="H45" s="4">
        <v>9</v>
      </c>
      <c r="I45" s="4">
        <v>0</v>
      </c>
      <c r="J45" s="4">
        <v>0</v>
      </c>
      <c r="K45" s="4">
        <v>19</v>
      </c>
      <c r="L45" s="4">
        <v>0</v>
      </c>
      <c r="M45" s="17">
        <v>12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33</v>
      </c>
      <c r="BH45" s="204"/>
      <c r="BI45">
        <f t="shared" si="26"/>
        <v>5</v>
      </c>
      <c r="BJ45">
        <f t="shared" si="27"/>
        <v>20</v>
      </c>
      <c r="BK45">
        <f t="shared" si="28"/>
        <v>0</v>
      </c>
      <c r="BL45">
        <f t="shared" si="29"/>
        <v>0</v>
      </c>
      <c r="BM45">
        <f t="shared" si="30"/>
        <v>63</v>
      </c>
      <c r="BN45">
        <f t="shared" si="31"/>
        <v>0</v>
      </c>
      <c r="BO45">
        <f t="shared" si="32"/>
        <v>63</v>
      </c>
      <c r="BP45">
        <f t="shared" si="33"/>
        <v>0</v>
      </c>
      <c r="BQ45">
        <f t="shared" si="34"/>
        <v>46</v>
      </c>
      <c r="BR45">
        <f t="shared" si="35"/>
        <v>27</v>
      </c>
    </row>
    <row r="46" spans="1:70" ht="13.25" x14ac:dyDescent="0.65">
      <c r="A46" s="35">
        <v>27</v>
      </c>
      <c r="B46" s="134">
        <v>0</v>
      </c>
      <c r="C46" s="4">
        <v>8</v>
      </c>
      <c r="D46" s="4">
        <v>18</v>
      </c>
      <c r="E46" s="4">
        <v>5</v>
      </c>
      <c r="F46" s="4">
        <v>3</v>
      </c>
      <c r="G46" s="4">
        <v>0</v>
      </c>
      <c r="H46" s="4">
        <v>0</v>
      </c>
      <c r="I46" s="4">
        <v>0</v>
      </c>
      <c r="J46" s="4">
        <v>0</v>
      </c>
      <c r="K46" s="185">
        <v>0</v>
      </c>
      <c r="L46" s="4">
        <v>0</v>
      </c>
      <c r="M46" s="17">
        <v>12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88</v>
      </c>
      <c r="BH46" s="204"/>
      <c r="BI46">
        <f t="shared" si="26"/>
        <v>15</v>
      </c>
      <c r="BJ46" s="204"/>
      <c r="BK46">
        <f t="shared" si="28"/>
        <v>9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94</v>
      </c>
    </row>
    <row r="47" spans="1:70" ht="13.25" x14ac:dyDescent="0.65">
      <c r="A47" s="35">
        <v>28</v>
      </c>
      <c r="B47" s="134">
        <v>0</v>
      </c>
      <c r="C47" s="4">
        <v>15</v>
      </c>
      <c r="D47" s="4">
        <v>5</v>
      </c>
      <c r="E47" s="4">
        <v>4</v>
      </c>
      <c r="F47" s="4">
        <v>0</v>
      </c>
      <c r="G47" s="4">
        <v>0</v>
      </c>
      <c r="H47" s="4">
        <v>63</v>
      </c>
      <c r="I47" s="4">
        <v>0</v>
      </c>
      <c r="J47" s="4">
        <v>4</v>
      </c>
      <c r="K47" s="185">
        <v>0</v>
      </c>
      <c r="L47" s="4">
        <v>34</v>
      </c>
      <c r="M47" s="17">
        <v>13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134">
        <v>22</v>
      </c>
      <c r="C48" s="183"/>
      <c r="D48" s="4">
        <v>0</v>
      </c>
      <c r="E48" s="4">
        <v>7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185">
        <v>0</v>
      </c>
      <c r="L48" s="4">
        <v>4</v>
      </c>
      <c r="M48" s="17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134">
        <v>11</v>
      </c>
      <c r="C49" s="183"/>
      <c r="D49" s="4">
        <v>0</v>
      </c>
      <c r="E49" s="4">
        <v>9</v>
      </c>
      <c r="F49" s="4">
        <v>0</v>
      </c>
      <c r="G49" s="4">
        <v>0</v>
      </c>
      <c r="H49" s="4">
        <v>0</v>
      </c>
      <c r="I49" s="4">
        <v>0</v>
      </c>
      <c r="J49" s="4">
        <v>59</v>
      </c>
      <c r="K49" s="185">
        <v>0</v>
      </c>
      <c r="L49" s="4">
        <v>8</v>
      </c>
      <c r="M49" s="17">
        <v>14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107</v>
      </c>
      <c r="BH49">
        <f t="shared" si="37"/>
        <v>133</v>
      </c>
      <c r="BI49">
        <f t="shared" si="37"/>
        <v>77</v>
      </c>
      <c r="BJ49">
        <f t="shared" si="37"/>
        <v>101</v>
      </c>
      <c r="BK49">
        <f t="shared" si="37"/>
        <v>37</v>
      </c>
      <c r="BL49">
        <f t="shared" si="37"/>
        <v>118</v>
      </c>
      <c r="BM49">
        <f t="shared" si="37"/>
        <v>72</v>
      </c>
      <c r="BN49">
        <f t="shared" si="37"/>
        <v>103</v>
      </c>
      <c r="BO49">
        <f t="shared" si="37"/>
        <v>63</v>
      </c>
      <c r="BP49">
        <f t="shared" si="37"/>
        <v>116</v>
      </c>
      <c r="BQ49">
        <f t="shared" si="37"/>
        <v>94</v>
      </c>
      <c r="BR49">
        <f t="shared" si="37"/>
        <v>94</v>
      </c>
      <c r="BS49" s="207">
        <f>MAX(BG49:BR49)</f>
        <v>133</v>
      </c>
    </row>
    <row r="50" spans="1:71" ht="13.25" x14ac:dyDescent="0.65">
      <c r="A50" s="35">
        <v>31</v>
      </c>
      <c r="B50" s="135">
        <v>55</v>
      </c>
      <c r="C50" s="184"/>
      <c r="D50" s="136">
        <v>15</v>
      </c>
      <c r="E50" s="184"/>
      <c r="F50" s="136">
        <v>9</v>
      </c>
      <c r="G50" s="184"/>
      <c r="H50" s="136">
        <v>0</v>
      </c>
      <c r="I50" s="136">
        <v>0</v>
      </c>
      <c r="J50" s="184"/>
      <c r="K50" s="136">
        <v>0</v>
      </c>
      <c r="L50" s="184"/>
      <c r="M50" s="20">
        <v>80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58</v>
      </c>
      <c r="C51" s="38">
        <f t="shared" si="38"/>
        <v>73</v>
      </c>
      <c r="D51" s="38">
        <f t="shared" si="38"/>
        <v>47</v>
      </c>
      <c r="E51" s="38">
        <f t="shared" si="38"/>
        <v>57</v>
      </c>
      <c r="F51" s="38">
        <f t="shared" si="38"/>
        <v>34</v>
      </c>
      <c r="G51" s="38">
        <f t="shared" si="38"/>
        <v>65</v>
      </c>
      <c r="H51" s="38">
        <f t="shared" si="38"/>
        <v>63</v>
      </c>
      <c r="I51" s="38">
        <f t="shared" si="38"/>
        <v>95</v>
      </c>
      <c r="J51" s="38">
        <f t="shared" si="38"/>
        <v>59</v>
      </c>
      <c r="K51" s="38">
        <f t="shared" si="38"/>
        <v>72</v>
      </c>
      <c r="L51" s="38">
        <f t="shared" si="38"/>
        <v>54</v>
      </c>
      <c r="M51" s="39">
        <f t="shared" si="38"/>
        <v>80</v>
      </c>
      <c r="N51" s="69">
        <f>IF($O$55&gt;$W$66,"-",IF($O$58&gt;$W$66,"-",MAX(B51:M51)))</f>
        <v>95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424</v>
      </c>
      <c r="C52" s="41">
        <f t="shared" si="39"/>
        <v>432</v>
      </c>
      <c r="D52" s="41">
        <f t="shared" si="39"/>
        <v>402</v>
      </c>
      <c r="E52" s="41">
        <f t="shared" si="39"/>
        <v>263</v>
      </c>
      <c r="F52" s="41">
        <f t="shared" si="39"/>
        <v>119</v>
      </c>
      <c r="G52" s="41">
        <f t="shared" si="39"/>
        <v>315</v>
      </c>
      <c r="H52" s="41">
        <f t="shared" si="39"/>
        <v>220</v>
      </c>
      <c r="I52" s="41">
        <f t="shared" si="39"/>
        <v>124</v>
      </c>
      <c r="J52" s="41">
        <f t="shared" si="39"/>
        <v>76</v>
      </c>
      <c r="K52" s="41">
        <f t="shared" si="39"/>
        <v>328</v>
      </c>
      <c r="L52" s="41">
        <f t="shared" si="39"/>
        <v>360</v>
      </c>
      <c r="M52" s="42">
        <f t="shared" si="39"/>
        <v>351</v>
      </c>
      <c r="N52" s="66">
        <f>IF($O$55&gt;$W$66,"-",IF($O$58&gt;$W$66,"-",SUM(B52:M52)))</f>
        <v>3414</v>
      </c>
      <c r="O52" s="16">
        <f>MAX(B20:M50)</f>
        <v>95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15</v>
      </c>
      <c r="C53" s="60">
        <f t="shared" si="40"/>
        <v>23</v>
      </c>
      <c r="D53" s="60">
        <f t="shared" si="40"/>
        <v>22</v>
      </c>
      <c r="E53" s="60">
        <f t="shared" si="40"/>
        <v>19</v>
      </c>
      <c r="F53" s="60">
        <f t="shared" si="40"/>
        <v>12</v>
      </c>
      <c r="G53" s="60">
        <f t="shared" si="40"/>
        <v>12</v>
      </c>
      <c r="H53" s="60">
        <f t="shared" si="40"/>
        <v>13</v>
      </c>
      <c r="I53" s="60">
        <f t="shared" si="40"/>
        <v>3</v>
      </c>
      <c r="J53" s="60">
        <f t="shared" si="40"/>
        <v>4</v>
      </c>
      <c r="K53" s="60">
        <f t="shared" si="40"/>
        <v>13</v>
      </c>
      <c r="L53" s="60">
        <f t="shared" si="40"/>
        <v>22</v>
      </c>
      <c r="M53" s="61">
        <f t="shared" si="40"/>
        <v>20</v>
      </c>
      <c r="N53" s="66">
        <f>IF($O$55&gt;$W$66,"-",IF($O$58&gt;$W$66,"-",SUM(B53:M53)))</f>
        <v>178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173</v>
      </c>
      <c r="C54" s="45">
        <f t="shared" si="41"/>
        <v>255</v>
      </c>
      <c r="D54" s="45">
        <f t="shared" si="41"/>
        <v>228</v>
      </c>
      <c r="E54" s="45">
        <f t="shared" si="41"/>
        <v>191</v>
      </c>
      <c r="F54" s="45">
        <f t="shared" si="41"/>
        <v>76</v>
      </c>
      <c r="G54" s="45">
        <f t="shared" si="41"/>
        <v>216</v>
      </c>
      <c r="H54" s="45">
        <f t="shared" si="41"/>
        <v>108</v>
      </c>
      <c r="I54" s="45">
        <f t="shared" si="41"/>
        <v>124</v>
      </c>
      <c r="J54" s="45">
        <f t="shared" si="41"/>
        <v>2</v>
      </c>
      <c r="K54" s="45">
        <f t="shared" si="41"/>
        <v>169</v>
      </c>
      <c r="L54" s="45">
        <f t="shared" si="41"/>
        <v>191</v>
      </c>
      <c r="M54" s="46">
        <f t="shared" si="41"/>
        <v>109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3414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251</v>
      </c>
      <c r="C56" s="45">
        <f t="shared" si="45"/>
        <v>177</v>
      </c>
      <c r="D56" s="45">
        <f t="shared" si="45"/>
        <v>174</v>
      </c>
      <c r="E56" s="45">
        <f t="shared" si="45"/>
        <v>72</v>
      </c>
      <c r="F56" s="45">
        <f t="shared" si="45"/>
        <v>43</v>
      </c>
      <c r="G56" s="45">
        <f t="shared" si="45"/>
        <v>99</v>
      </c>
      <c r="H56" s="45">
        <f t="shared" si="45"/>
        <v>112</v>
      </c>
      <c r="I56" s="45">
        <f t="shared" si="45"/>
        <v>0</v>
      </c>
      <c r="J56" s="45">
        <f t="shared" si="45"/>
        <v>74</v>
      </c>
      <c r="K56" s="45">
        <f t="shared" si="45"/>
        <v>159</v>
      </c>
      <c r="L56" s="45">
        <f t="shared" si="45"/>
        <v>169</v>
      </c>
      <c r="M56" s="46">
        <f t="shared" si="45"/>
        <v>242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178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432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2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35796</v>
      </c>
      <c r="Q69">
        <f t="shared" ref="Q69:Q99" si="49">IF(B20="-","-",B20)</f>
        <v>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35797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35798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35799</v>
      </c>
      <c r="Q72">
        <f t="shared" si="49"/>
        <v>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35800</v>
      </c>
      <c r="Q73">
        <f t="shared" si="49"/>
        <v>18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35801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35802</v>
      </c>
      <c r="Q75">
        <f t="shared" si="49"/>
        <v>58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35803</v>
      </c>
      <c r="Q76">
        <f t="shared" si="49"/>
        <v>22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35804</v>
      </c>
      <c r="Q77">
        <f t="shared" si="49"/>
        <v>27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35805</v>
      </c>
      <c r="Q78">
        <f t="shared" si="49"/>
        <v>13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35806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35807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35808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35809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35810</v>
      </c>
      <c r="Q83">
        <f t="shared" si="49"/>
        <v>35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35811</v>
      </c>
      <c r="Q84">
        <f t="shared" si="49"/>
        <v>15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35812</v>
      </c>
      <c r="Q85">
        <f t="shared" si="49"/>
        <v>44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35813</v>
      </c>
      <c r="Q86">
        <f t="shared" si="49"/>
        <v>33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35814</v>
      </c>
      <c r="Q87">
        <f t="shared" si="49"/>
        <v>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35815</v>
      </c>
      <c r="Q88">
        <f t="shared" si="49"/>
        <v>34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35816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35817</v>
      </c>
      <c r="Q90">
        <f t="shared" si="49"/>
        <v>19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35818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35819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35820</v>
      </c>
      <c r="Q93">
        <f t="shared" si="49"/>
        <v>18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35821</v>
      </c>
      <c r="Q94">
        <f t="shared" si="49"/>
        <v>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35822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35823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35824</v>
      </c>
      <c r="Q97">
        <f t="shared" si="49"/>
        <v>22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35825</v>
      </c>
      <c r="Q98">
        <f t="shared" si="49"/>
        <v>11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35826</v>
      </c>
      <c r="Q99">
        <f t="shared" si="49"/>
        <v>55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35827</v>
      </c>
      <c r="Q100">
        <f t="shared" ref="Q100:Q127" si="52">IF(C20="-","-",C20)</f>
        <v>18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35828</v>
      </c>
      <c r="Q101">
        <f t="shared" si="52"/>
        <v>5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35829</v>
      </c>
      <c r="Q102">
        <f t="shared" si="52"/>
        <v>0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35830</v>
      </c>
      <c r="Q103">
        <f t="shared" si="52"/>
        <v>5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35831</v>
      </c>
      <c r="Q104">
        <f t="shared" si="52"/>
        <v>9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35832</v>
      </c>
      <c r="Q105">
        <f t="shared" si="52"/>
        <v>19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35833</v>
      </c>
      <c r="Q106">
        <f t="shared" si="52"/>
        <v>50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35834</v>
      </c>
      <c r="Q107">
        <f t="shared" si="52"/>
        <v>10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35835</v>
      </c>
      <c r="Q108">
        <f t="shared" si="52"/>
        <v>73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35836</v>
      </c>
      <c r="Q109">
        <f t="shared" si="52"/>
        <v>18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35837</v>
      </c>
      <c r="Q110">
        <f t="shared" si="52"/>
        <v>35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35838</v>
      </c>
      <c r="Q111">
        <f t="shared" si="52"/>
        <v>7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35839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35840</v>
      </c>
      <c r="Q113">
        <f t="shared" si="52"/>
        <v>0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35841</v>
      </c>
      <c r="Q114">
        <f t="shared" si="52"/>
        <v>6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35842</v>
      </c>
      <c r="Q115">
        <f t="shared" si="52"/>
        <v>30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35843</v>
      </c>
      <c r="Q116">
        <f t="shared" si="52"/>
        <v>7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35844</v>
      </c>
      <c r="Q117">
        <f t="shared" si="52"/>
        <v>17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35845</v>
      </c>
      <c r="Q118">
        <f t="shared" si="52"/>
        <v>24</v>
      </c>
      <c r="R118">
        <f t="shared" si="50"/>
        <v>0</v>
      </c>
    </row>
    <row r="119" spans="1:18" x14ac:dyDescent="0.6">
      <c r="O119" s="8"/>
      <c r="P119" s="9">
        <f t="shared" si="51"/>
        <v>35846</v>
      </c>
      <c r="Q119">
        <f t="shared" si="52"/>
        <v>19</v>
      </c>
      <c r="R119">
        <f t="shared" si="50"/>
        <v>0</v>
      </c>
    </row>
    <row r="120" spans="1:18" x14ac:dyDescent="0.6">
      <c r="O120" s="8"/>
      <c r="P120" s="9">
        <f t="shared" si="51"/>
        <v>35847</v>
      </c>
      <c r="Q120">
        <f t="shared" si="52"/>
        <v>9</v>
      </c>
      <c r="R120">
        <f t="shared" si="50"/>
        <v>0</v>
      </c>
    </row>
    <row r="121" spans="1:18" x14ac:dyDescent="0.6">
      <c r="O121" s="8"/>
      <c r="P121" s="9">
        <f t="shared" si="51"/>
        <v>35848</v>
      </c>
      <c r="Q121">
        <f t="shared" si="52"/>
        <v>5</v>
      </c>
      <c r="R121">
        <f t="shared" si="50"/>
        <v>0</v>
      </c>
    </row>
    <row r="122" spans="1:18" x14ac:dyDescent="0.6">
      <c r="O122" s="8"/>
      <c r="P122" s="9">
        <f t="shared" si="51"/>
        <v>35849</v>
      </c>
      <c r="Q122">
        <f t="shared" si="52"/>
        <v>33</v>
      </c>
      <c r="R122">
        <f t="shared" si="50"/>
        <v>0</v>
      </c>
    </row>
    <row r="123" spans="1:18" x14ac:dyDescent="0.6">
      <c r="O123" s="8"/>
      <c r="P123" s="9">
        <f t="shared" si="51"/>
        <v>35850</v>
      </c>
      <c r="Q123">
        <f t="shared" si="52"/>
        <v>10</v>
      </c>
      <c r="R123">
        <f t="shared" si="50"/>
        <v>0</v>
      </c>
    </row>
    <row r="124" spans="1:18" x14ac:dyDescent="0.6">
      <c r="O124" s="8"/>
      <c r="P124" s="9">
        <f t="shared" si="51"/>
        <v>35851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35852</v>
      </c>
      <c r="Q125">
        <f t="shared" si="52"/>
        <v>0</v>
      </c>
      <c r="R125">
        <f t="shared" si="50"/>
        <v>0</v>
      </c>
    </row>
    <row r="126" spans="1:18" x14ac:dyDescent="0.6">
      <c r="O126" s="8"/>
      <c r="P126" s="9">
        <f t="shared" si="51"/>
        <v>35853</v>
      </c>
      <c r="Q126">
        <f t="shared" si="52"/>
        <v>8</v>
      </c>
      <c r="R126">
        <f t="shared" si="50"/>
        <v>0</v>
      </c>
    </row>
    <row r="127" spans="1:18" x14ac:dyDescent="0.6">
      <c r="O127" s="8"/>
      <c r="P127" s="9">
        <f t="shared" si="51"/>
        <v>35854</v>
      </c>
      <c r="Q127">
        <f t="shared" si="52"/>
        <v>15</v>
      </c>
      <c r="R127">
        <f t="shared" si="50"/>
        <v>0</v>
      </c>
    </row>
    <row r="128" spans="1:18" x14ac:dyDescent="0.6">
      <c r="O128" s="8"/>
      <c r="P128" s="9">
        <f t="shared" si="51"/>
        <v>35855</v>
      </c>
      <c r="Q128">
        <f t="shared" ref="Q128:Q158" si="53">IF(D20="-","-",D20)</f>
        <v>45</v>
      </c>
      <c r="R128">
        <f t="shared" si="50"/>
        <v>0</v>
      </c>
    </row>
    <row r="129" spans="15:18" x14ac:dyDescent="0.6">
      <c r="O129" s="8"/>
      <c r="P129" s="9">
        <f t="shared" si="51"/>
        <v>35856</v>
      </c>
      <c r="Q129">
        <f t="shared" si="53"/>
        <v>12</v>
      </c>
      <c r="R129">
        <f t="shared" si="50"/>
        <v>0</v>
      </c>
    </row>
    <row r="130" spans="15:18" x14ac:dyDescent="0.6">
      <c r="O130" s="8"/>
      <c r="P130" s="9">
        <f t="shared" si="51"/>
        <v>35857</v>
      </c>
      <c r="Q130">
        <f t="shared" si="53"/>
        <v>8</v>
      </c>
      <c r="R130">
        <f t="shared" si="50"/>
        <v>0</v>
      </c>
    </row>
    <row r="131" spans="15:18" x14ac:dyDescent="0.6">
      <c r="O131" s="8"/>
      <c r="P131" s="9">
        <f t="shared" si="51"/>
        <v>35858</v>
      </c>
      <c r="Q131">
        <f t="shared" si="53"/>
        <v>10</v>
      </c>
      <c r="R131">
        <f t="shared" si="50"/>
        <v>0</v>
      </c>
    </row>
    <row r="132" spans="15:18" x14ac:dyDescent="0.6">
      <c r="O132" s="8"/>
      <c r="P132" s="9">
        <f t="shared" si="51"/>
        <v>35859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35860</v>
      </c>
      <c r="Q133">
        <f t="shared" si="53"/>
        <v>43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35861</v>
      </c>
      <c r="Q134">
        <f t="shared" si="53"/>
        <v>4</v>
      </c>
      <c r="R134">
        <f t="shared" si="54"/>
        <v>0</v>
      </c>
    </row>
    <row r="135" spans="15:18" x14ac:dyDescent="0.6">
      <c r="O135" s="8"/>
      <c r="P135" s="9">
        <f t="shared" si="55"/>
        <v>35862</v>
      </c>
      <c r="Q135">
        <f t="shared" si="53"/>
        <v>0</v>
      </c>
      <c r="R135">
        <f t="shared" si="54"/>
        <v>0</v>
      </c>
    </row>
    <row r="136" spans="15:18" x14ac:dyDescent="0.6">
      <c r="O136" s="8"/>
      <c r="P136" s="9">
        <f t="shared" si="55"/>
        <v>35863</v>
      </c>
      <c r="Q136">
        <f t="shared" si="53"/>
        <v>25</v>
      </c>
      <c r="R136">
        <f t="shared" si="54"/>
        <v>0</v>
      </c>
    </row>
    <row r="137" spans="15:18" x14ac:dyDescent="0.6">
      <c r="O137" s="8"/>
      <c r="P137" s="9">
        <f t="shared" si="55"/>
        <v>35864</v>
      </c>
      <c r="Q137">
        <f t="shared" si="53"/>
        <v>47</v>
      </c>
      <c r="R137">
        <f t="shared" si="54"/>
        <v>0</v>
      </c>
    </row>
    <row r="138" spans="15:18" x14ac:dyDescent="0.6">
      <c r="O138" s="8"/>
      <c r="P138" s="9">
        <f t="shared" si="55"/>
        <v>35865</v>
      </c>
      <c r="Q138">
        <f t="shared" si="53"/>
        <v>5</v>
      </c>
      <c r="R138">
        <f t="shared" si="54"/>
        <v>0</v>
      </c>
    </row>
    <row r="139" spans="15:18" x14ac:dyDescent="0.6">
      <c r="O139" s="8"/>
      <c r="P139" s="9">
        <f t="shared" si="55"/>
        <v>35866</v>
      </c>
      <c r="Q139">
        <f t="shared" si="53"/>
        <v>5</v>
      </c>
      <c r="R139">
        <f t="shared" si="54"/>
        <v>0</v>
      </c>
    </row>
    <row r="140" spans="15:18" x14ac:dyDescent="0.6">
      <c r="O140" s="8"/>
      <c r="P140" s="9">
        <f t="shared" si="55"/>
        <v>35867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35868</v>
      </c>
      <c r="Q141">
        <f t="shared" si="53"/>
        <v>9</v>
      </c>
      <c r="R141">
        <f t="shared" si="54"/>
        <v>0</v>
      </c>
    </row>
    <row r="142" spans="15:18" x14ac:dyDescent="0.6">
      <c r="O142" s="8"/>
      <c r="P142" s="9">
        <f t="shared" si="55"/>
        <v>35869</v>
      </c>
      <c r="Q142">
        <f t="shared" si="53"/>
        <v>15</v>
      </c>
      <c r="R142">
        <f t="shared" si="54"/>
        <v>0</v>
      </c>
    </row>
    <row r="143" spans="15:18" x14ac:dyDescent="0.6">
      <c r="O143" s="8"/>
      <c r="P143" s="9">
        <f t="shared" si="55"/>
        <v>35870</v>
      </c>
      <c r="Q143">
        <f t="shared" si="53"/>
        <v>3</v>
      </c>
      <c r="R143">
        <f t="shared" si="54"/>
        <v>0</v>
      </c>
    </row>
    <row r="144" spans="15:18" x14ac:dyDescent="0.6">
      <c r="O144" s="8"/>
      <c r="P144" s="9">
        <f t="shared" si="55"/>
        <v>35871</v>
      </c>
      <c r="Q144">
        <f t="shared" si="53"/>
        <v>42</v>
      </c>
      <c r="R144">
        <f t="shared" si="54"/>
        <v>0</v>
      </c>
    </row>
    <row r="145" spans="15:18" x14ac:dyDescent="0.6">
      <c r="O145" s="8"/>
      <c r="P145" s="9">
        <f t="shared" si="55"/>
        <v>35872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35873</v>
      </c>
      <c r="Q146">
        <f t="shared" si="53"/>
        <v>27</v>
      </c>
      <c r="R146">
        <f t="shared" si="54"/>
        <v>0</v>
      </c>
    </row>
    <row r="147" spans="15:18" x14ac:dyDescent="0.6">
      <c r="O147" s="8"/>
      <c r="P147" s="9">
        <f t="shared" si="55"/>
        <v>35874</v>
      </c>
      <c r="Q147">
        <f t="shared" si="53"/>
        <v>24</v>
      </c>
      <c r="R147">
        <f t="shared" si="54"/>
        <v>0</v>
      </c>
    </row>
    <row r="148" spans="15:18" x14ac:dyDescent="0.6">
      <c r="O148" s="8"/>
      <c r="P148" s="9">
        <f t="shared" si="55"/>
        <v>35875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35876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35877</v>
      </c>
      <c r="Q150">
        <f t="shared" si="53"/>
        <v>18</v>
      </c>
      <c r="R150">
        <f t="shared" si="54"/>
        <v>0</v>
      </c>
    </row>
    <row r="151" spans="15:18" x14ac:dyDescent="0.6">
      <c r="O151" s="8"/>
      <c r="P151" s="9">
        <f t="shared" si="55"/>
        <v>35878</v>
      </c>
      <c r="Q151">
        <f t="shared" si="53"/>
        <v>14</v>
      </c>
      <c r="R151">
        <f t="shared" si="54"/>
        <v>0</v>
      </c>
    </row>
    <row r="152" spans="15:18" x14ac:dyDescent="0.6">
      <c r="O152" s="8"/>
      <c r="P152" s="9">
        <f t="shared" si="55"/>
        <v>35879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35880</v>
      </c>
      <c r="Q153">
        <f t="shared" si="53"/>
        <v>8</v>
      </c>
      <c r="R153">
        <f t="shared" si="54"/>
        <v>0</v>
      </c>
    </row>
    <row r="154" spans="15:18" x14ac:dyDescent="0.6">
      <c r="O154" s="8"/>
      <c r="P154" s="9">
        <f t="shared" si="55"/>
        <v>35881</v>
      </c>
      <c r="Q154">
        <f t="shared" si="53"/>
        <v>18</v>
      </c>
      <c r="R154">
        <f t="shared" si="54"/>
        <v>0</v>
      </c>
    </row>
    <row r="155" spans="15:18" x14ac:dyDescent="0.6">
      <c r="O155" s="8"/>
      <c r="P155" s="9">
        <f t="shared" si="55"/>
        <v>35882</v>
      </c>
      <c r="Q155">
        <f t="shared" si="53"/>
        <v>5</v>
      </c>
      <c r="R155">
        <f t="shared" si="54"/>
        <v>0</v>
      </c>
    </row>
    <row r="156" spans="15:18" x14ac:dyDescent="0.6">
      <c r="O156" s="8"/>
      <c r="P156" s="9">
        <f t="shared" si="55"/>
        <v>35883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35884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35885</v>
      </c>
      <c r="Q158">
        <f t="shared" si="53"/>
        <v>15</v>
      </c>
      <c r="R158">
        <f t="shared" si="54"/>
        <v>0</v>
      </c>
    </row>
    <row r="159" spans="15:18" x14ac:dyDescent="0.6">
      <c r="O159" s="8"/>
      <c r="P159" s="9">
        <f t="shared" si="55"/>
        <v>35886</v>
      </c>
      <c r="Q159">
        <f t="shared" ref="Q159:Q188" si="56">IF(E20="-","-",E20)</f>
        <v>29</v>
      </c>
      <c r="R159">
        <f t="shared" si="54"/>
        <v>0</v>
      </c>
    </row>
    <row r="160" spans="15:18" x14ac:dyDescent="0.6">
      <c r="O160" s="8"/>
      <c r="P160" s="9">
        <f t="shared" si="55"/>
        <v>35887</v>
      </c>
      <c r="Q160">
        <f t="shared" si="56"/>
        <v>57</v>
      </c>
      <c r="R160">
        <f t="shared" si="54"/>
        <v>0</v>
      </c>
    </row>
    <row r="161" spans="15:18" x14ac:dyDescent="0.6">
      <c r="O161" s="8"/>
      <c r="P161" s="9">
        <f t="shared" si="55"/>
        <v>35888</v>
      </c>
      <c r="Q161">
        <f t="shared" si="56"/>
        <v>10</v>
      </c>
      <c r="R161">
        <f t="shared" si="54"/>
        <v>0</v>
      </c>
    </row>
    <row r="162" spans="15:18" x14ac:dyDescent="0.6">
      <c r="O162" s="8"/>
      <c r="P162" s="9">
        <f t="shared" si="55"/>
        <v>35889</v>
      </c>
      <c r="Q162">
        <f t="shared" si="56"/>
        <v>5</v>
      </c>
      <c r="R162">
        <f t="shared" si="54"/>
        <v>0</v>
      </c>
    </row>
    <row r="163" spans="15:18" x14ac:dyDescent="0.6">
      <c r="O163" s="8"/>
      <c r="P163" s="9">
        <f t="shared" si="55"/>
        <v>35890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35891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35892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35893</v>
      </c>
      <c r="Q166">
        <f t="shared" si="56"/>
        <v>10</v>
      </c>
      <c r="R166">
        <f t="shared" si="54"/>
        <v>0</v>
      </c>
    </row>
    <row r="167" spans="15:18" x14ac:dyDescent="0.6">
      <c r="O167" s="8"/>
      <c r="P167" s="9">
        <f t="shared" si="55"/>
        <v>35894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35895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35896</v>
      </c>
      <c r="Q169">
        <f t="shared" si="56"/>
        <v>22</v>
      </c>
      <c r="R169">
        <f t="shared" si="54"/>
        <v>0</v>
      </c>
    </row>
    <row r="170" spans="15:18" x14ac:dyDescent="0.6">
      <c r="O170" s="8"/>
      <c r="P170" s="9">
        <f t="shared" si="55"/>
        <v>35897</v>
      </c>
      <c r="Q170">
        <f t="shared" si="56"/>
        <v>35</v>
      </c>
      <c r="R170">
        <f t="shared" si="54"/>
        <v>0</v>
      </c>
    </row>
    <row r="171" spans="15:18" x14ac:dyDescent="0.6">
      <c r="O171" s="8"/>
      <c r="P171" s="9">
        <f t="shared" si="55"/>
        <v>35898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35899</v>
      </c>
      <c r="Q172">
        <f t="shared" si="56"/>
        <v>10</v>
      </c>
      <c r="R172">
        <f t="shared" si="54"/>
        <v>0</v>
      </c>
    </row>
    <row r="173" spans="15:18" x14ac:dyDescent="0.6">
      <c r="O173" s="8"/>
      <c r="P173" s="9">
        <f t="shared" si="55"/>
        <v>35900</v>
      </c>
      <c r="Q173">
        <f t="shared" si="56"/>
        <v>13</v>
      </c>
      <c r="R173">
        <f t="shared" si="54"/>
        <v>0</v>
      </c>
    </row>
    <row r="174" spans="15:18" x14ac:dyDescent="0.6">
      <c r="O174" s="8"/>
      <c r="P174" s="9">
        <f t="shared" si="55"/>
        <v>35901</v>
      </c>
      <c r="Q174">
        <f t="shared" si="56"/>
        <v>6</v>
      </c>
      <c r="R174">
        <f t="shared" si="54"/>
        <v>0</v>
      </c>
    </row>
    <row r="175" spans="15:18" x14ac:dyDescent="0.6">
      <c r="O175" s="8"/>
      <c r="P175" s="9">
        <f t="shared" si="55"/>
        <v>35902</v>
      </c>
      <c r="Q175">
        <f t="shared" si="56"/>
        <v>5</v>
      </c>
      <c r="R175">
        <f t="shared" si="54"/>
        <v>0</v>
      </c>
    </row>
    <row r="176" spans="15:18" x14ac:dyDescent="0.6">
      <c r="O176" s="8"/>
      <c r="P176" s="9">
        <f t="shared" si="55"/>
        <v>35903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35904</v>
      </c>
      <c r="Q177">
        <f t="shared" si="56"/>
        <v>13</v>
      </c>
      <c r="R177">
        <f t="shared" si="54"/>
        <v>0</v>
      </c>
    </row>
    <row r="178" spans="15:18" x14ac:dyDescent="0.6">
      <c r="O178" s="8"/>
      <c r="P178" s="9">
        <f t="shared" si="55"/>
        <v>35905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35906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35907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35908</v>
      </c>
      <c r="Q181">
        <f t="shared" si="56"/>
        <v>5</v>
      </c>
      <c r="R181">
        <f t="shared" si="54"/>
        <v>0</v>
      </c>
    </row>
    <row r="182" spans="15:18" x14ac:dyDescent="0.6">
      <c r="O182" s="8"/>
      <c r="P182" s="9">
        <f t="shared" si="55"/>
        <v>35909</v>
      </c>
      <c r="Q182">
        <f t="shared" si="56"/>
        <v>10</v>
      </c>
      <c r="R182">
        <f t="shared" si="54"/>
        <v>0</v>
      </c>
    </row>
    <row r="183" spans="15:18" x14ac:dyDescent="0.6">
      <c r="O183" s="8"/>
      <c r="P183" s="9">
        <f t="shared" si="55"/>
        <v>35910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35911</v>
      </c>
      <c r="Q184">
        <f t="shared" si="56"/>
        <v>8</v>
      </c>
      <c r="R184">
        <f t="shared" si="54"/>
        <v>0</v>
      </c>
    </row>
    <row r="185" spans="15:18" x14ac:dyDescent="0.6">
      <c r="O185" s="8"/>
      <c r="P185" s="9">
        <f t="shared" si="55"/>
        <v>35912</v>
      </c>
      <c r="Q185">
        <f t="shared" si="56"/>
        <v>5</v>
      </c>
      <c r="R185">
        <f t="shared" si="54"/>
        <v>0</v>
      </c>
    </row>
    <row r="186" spans="15:18" x14ac:dyDescent="0.6">
      <c r="O186" s="8"/>
      <c r="P186" s="9">
        <f t="shared" si="55"/>
        <v>35913</v>
      </c>
      <c r="Q186">
        <f t="shared" si="56"/>
        <v>4</v>
      </c>
      <c r="R186">
        <f t="shared" si="54"/>
        <v>0</v>
      </c>
    </row>
    <row r="187" spans="15:18" x14ac:dyDescent="0.6">
      <c r="O187" s="8"/>
      <c r="P187" s="9">
        <f t="shared" si="55"/>
        <v>35914</v>
      </c>
      <c r="Q187">
        <f t="shared" si="56"/>
        <v>7</v>
      </c>
      <c r="R187">
        <f t="shared" si="54"/>
        <v>0</v>
      </c>
    </row>
    <row r="188" spans="15:18" x14ac:dyDescent="0.6">
      <c r="O188" s="8"/>
      <c r="P188" s="9">
        <f t="shared" si="55"/>
        <v>35915</v>
      </c>
      <c r="Q188">
        <f t="shared" si="56"/>
        <v>9</v>
      </c>
      <c r="R188">
        <f t="shared" si="54"/>
        <v>0</v>
      </c>
    </row>
    <row r="189" spans="15:18" x14ac:dyDescent="0.6">
      <c r="O189" s="8"/>
      <c r="P189" s="9">
        <f t="shared" si="55"/>
        <v>35916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35917</v>
      </c>
      <c r="Q190">
        <f t="shared" si="57"/>
        <v>11</v>
      </c>
      <c r="R190">
        <f t="shared" si="54"/>
        <v>0</v>
      </c>
    </row>
    <row r="191" spans="15:18" x14ac:dyDescent="0.6">
      <c r="O191" s="8"/>
      <c r="P191" s="9">
        <f t="shared" si="55"/>
        <v>35918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35919</v>
      </c>
      <c r="Q192">
        <f t="shared" si="57"/>
        <v>3</v>
      </c>
      <c r="R192">
        <f t="shared" si="54"/>
        <v>0</v>
      </c>
    </row>
    <row r="193" spans="15:18" x14ac:dyDescent="0.6">
      <c r="O193" s="8"/>
      <c r="P193" s="9">
        <f t="shared" si="55"/>
        <v>35920</v>
      </c>
      <c r="Q193">
        <f t="shared" si="57"/>
        <v>34</v>
      </c>
      <c r="R193">
        <f t="shared" si="54"/>
        <v>0</v>
      </c>
    </row>
    <row r="194" spans="15:18" x14ac:dyDescent="0.6">
      <c r="O194" s="8"/>
      <c r="P194" s="9">
        <f t="shared" si="55"/>
        <v>35921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35922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35923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35924</v>
      </c>
      <c r="Q197">
        <f t="shared" si="57"/>
        <v>7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35925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35926</v>
      </c>
      <c r="Q199">
        <f t="shared" si="57"/>
        <v>11</v>
      </c>
      <c r="R199">
        <f t="shared" si="58"/>
        <v>0</v>
      </c>
    </row>
    <row r="200" spans="15:18" x14ac:dyDescent="0.6">
      <c r="O200" s="8"/>
      <c r="P200" s="9">
        <f t="shared" si="59"/>
        <v>35927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35928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35929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35930</v>
      </c>
      <c r="Q203">
        <f t="shared" si="57"/>
        <v>10</v>
      </c>
      <c r="R203">
        <f t="shared" si="58"/>
        <v>0</v>
      </c>
    </row>
    <row r="204" spans="15:18" x14ac:dyDescent="0.6">
      <c r="O204" s="8"/>
      <c r="P204" s="9">
        <f t="shared" si="59"/>
        <v>35931</v>
      </c>
      <c r="Q204">
        <f t="shared" si="57"/>
        <v>6</v>
      </c>
      <c r="R204">
        <f t="shared" si="58"/>
        <v>0</v>
      </c>
    </row>
    <row r="205" spans="15:18" x14ac:dyDescent="0.6">
      <c r="O205" s="8"/>
      <c r="P205" s="9">
        <f t="shared" si="59"/>
        <v>35932</v>
      </c>
      <c r="Q205">
        <f t="shared" si="57"/>
        <v>10</v>
      </c>
      <c r="R205">
        <f t="shared" si="58"/>
        <v>0</v>
      </c>
    </row>
    <row r="206" spans="15:18" x14ac:dyDescent="0.6">
      <c r="O206" s="8"/>
      <c r="P206" s="9">
        <f t="shared" si="59"/>
        <v>35933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35934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35935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35936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35937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35938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35939</v>
      </c>
      <c r="Q212">
        <f t="shared" si="57"/>
        <v>7</v>
      </c>
      <c r="R212">
        <f t="shared" si="58"/>
        <v>0</v>
      </c>
    </row>
    <row r="213" spans="15:18" x14ac:dyDescent="0.6">
      <c r="O213" s="8"/>
      <c r="P213" s="9">
        <f t="shared" si="59"/>
        <v>35940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35941</v>
      </c>
      <c r="Q214">
        <f t="shared" si="57"/>
        <v>8</v>
      </c>
      <c r="R214">
        <f t="shared" si="58"/>
        <v>0</v>
      </c>
    </row>
    <row r="215" spans="15:18" x14ac:dyDescent="0.6">
      <c r="O215" s="8"/>
      <c r="P215" s="9">
        <f t="shared" si="59"/>
        <v>35942</v>
      </c>
      <c r="Q215">
        <f t="shared" si="57"/>
        <v>3</v>
      </c>
      <c r="R215">
        <f t="shared" si="58"/>
        <v>0</v>
      </c>
    </row>
    <row r="216" spans="15:18" x14ac:dyDescent="0.6">
      <c r="O216" s="8"/>
      <c r="P216" s="9">
        <f t="shared" si="59"/>
        <v>35943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35944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35945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35946</v>
      </c>
      <c r="Q219">
        <f t="shared" si="57"/>
        <v>9</v>
      </c>
      <c r="R219">
        <f t="shared" si="58"/>
        <v>0</v>
      </c>
    </row>
    <row r="220" spans="15:18" x14ac:dyDescent="0.6">
      <c r="O220" s="8"/>
      <c r="P220" s="9">
        <f t="shared" si="59"/>
        <v>35947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35948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35949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35950</v>
      </c>
      <c r="Q223">
        <f t="shared" si="60"/>
        <v>53</v>
      </c>
      <c r="R223">
        <f t="shared" si="58"/>
        <v>0</v>
      </c>
    </row>
    <row r="224" spans="15:18" x14ac:dyDescent="0.6">
      <c r="O224" s="8"/>
      <c r="P224" s="9">
        <f t="shared" si="59"/>
        <v>35951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35952</v>
      </c>
      <c r="Q225">
        <f t="shared" si="60"/>
        <v>65</v>
      </c>
      <c r="R225">
        <f t="shared" si="58"/>
        <v>0</v>
      </c>
    </row>
    <row r="226" spans="15:18" x14ac:dyDescent="0.6">
      <c r="O226" s="8"/>
      <c r="P226" s="9">
        <f t="shared" si="59"/>
        <v>35953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35954</v>
      </c>
      <c r="Q227">
        <f t="shared" si="60"/>
        <v>15</v>
      </c>
      <c r="R227">
        <f t="shared" si="58"/>
        <v>0</v>
      </c>
    </row>
    <row r="228" spans="15:18" x14ac:dyDescent="0.6">
      <c r="O228" s="8"/>
      <c r="P228" s="9">
        <f t="shared" si="59"/>
        <v>35955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35956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35957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35958</v>
      </c>
      <c r="Q231">
        <f t="shared" si="60"/>
        <v>6</v>
      </c>
      <c r="R231">
        <f t="shared" si="58"/>
        <v>0</v>
      </c>
    </row>
    <row r="232" spans="15:18" x14ac:dyDescent="0.6">
      <c r="O232" s="8"/>
      <c r="P232" s="9">
        <f t="shared" si="59"/>
        <v>35959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35960</v>
      </c>
      <c r="Q233">
        <f t="shared" si="60"/>
        <v>41</v>
      </c>
      <c r="R233">
        <f t="shared" si="58"/>
        <v>0</v>
      </c>
    </row>
    <row r="234" spans="15:18" x14ac:dyDescent="0.6">
      <c r="O234" s="8"/>
      <c r="P234" s="9">
        <f t="shared" si="59"/>
        <v>35961</v>
      </c>
      <c r="Q234">
        <f t="shared" si="60"/>
        <v>36</v>
      </c>
      <c r="R234">
        <f t="shared" si="58"/>
        <v>0</v>
      </c>
    </row>
    <row r="235" spans="15:18" x14ac:dyDescent="0.6">
      <c r="O235" s="8"/>
      <c r="P235" s="9">
        <f t="shared" si="59"/>
        <v>35962</v>
      </c>
      <c r="Q235">
        <f t="shared" si="60"/>
        <v>4</v>
      </c>
      <c r="R235">
        <f t="shared" si="58"/>
        <v>0</v>
      </c>
    </row>
    <row r="236" spans="15:18" x14ac:dyDescent="0.6">
      <c r="O236" s="8"/>
      <c r="P236" s="9">
        <f t="shared" si="59"/>
        <v>35963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35964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35965</v>
      </c>
      <c r="Q238">
        <f t="shared" si="60"/>
        <v>28</v>
      </c>
      <c r="R238">
        <f t="shared" si="58"/>
        <v>0</v>
      </c>
    </row>
    <row r="239" spans="15:18" x14ac:dyDescent="0.6">
      <c r="O239" s="8"/>
      <c r="P239" s="9">
        <f t="shared" si="59"/>
        <v>35966</v>
      </c>
      <c r="Q239">
        <f t="shared" si="60"/>
        <v>15</v>
      </c>
      <c r="R239">
        <f t="shared" si="58"/>
        <v>0</v>
      </c>
    </row>
    <row r="240" spans="15:18" x14ac:dyDescent="0.6">
      <c r="O240" s="8"/>
      <c r="P240" s="9">
        <f t="shared" si="59"/>
        <v>35967</v>
      </c>
      <c r="Q240">
        <f t="shared" si="60"/>
        <v>18</v>
      </c>
      <c r="R240">
        <f t="shared" si="58"/>
        <v>0</v>
      </c>
    </row>
    <row r="241" spans="15:18" x14ac:dyDescent="0.6">
      <c r="O241" s="8"/>
      <c r="P241" s="9">
        <f t="shared" si="59"/>
        <v>35968</v>
      </c>
      <c r="Q241">
        <f t="shared" si="60"/>
        <v>3</v>
      </c>
      <c r="R241">
        <f t="shared" si="58"/>
        <v>0</v>
      </c>
    </row>
    <row r="242" spans="15:18" x14ac:dyDescent="0.6">
      <c r="O242" s="8"/>
      <c r="P242" s="9">
        <f t="shared" si="59"/>
        <v>35969</v>
      </c>
      <c r="Q242">
        <f t="shared" si="60"/>
        <v>31</v>
      </c>
      <c r="R242">
        <f t="shared" si="58"/>
        <v>0</v>
      </c>
    </row>
    <row r="243" spans="15:18" x14ac:dyDescent="0.6">
      <c r="O243" s="8"/>
      <c r="P243" s="9">
        <f t="shared" si="59"/>
        <v>35970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35971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35972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35973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35974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35975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35976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35977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35978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35979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35980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35981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35982</v>
      </c>
      <c r="Q255">
        <f t="shared" si="61"/>
        <v>55</v>
      </c>
      <c r="R255">
        <f t="shared" si="58"/>
        <v>0</v>
      </c>
    </row>
    <row r="256" spans="15:18" x14ac:dyDescent="0.6">
      <c r="O256" s="8"/>
      <c r="P256" s="9">
        <f t="shared" si="59"/>
        <v>35983</v>
      </c>
      <c r="Q256">
        <f t="shared" si="61"/>
        <v>5</v>
      </c>
      <c r="R256">
        <f t="shared" si="58"/>
        <v>0</v>
      </c>
    </row>
    <row r="257" spans="15:18" x14ac:dyDescent="0.6">
      <c r="O257" s="8"/>
      <c r="P257" s="9">
        <f t="shared" si="59"/>
        <v>35984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35985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35986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35987</v>
      </c>
      <c r="Q260">
        <f t="shared" si="61"/>
        <v>5</v>
      </c>
      <c r="R260">
        <f t="shared" si="58"/>
        <v>0</v>
      </c>
    </row>
    <row r="261" spans="15:18" x14ac:dyDescent="0.6">
      <c r="O261" s="8"/>
      <c r="P261" s="9">
        <f t="shared" si="59"/>
        <v>35988</v>
      </c>
      <c r="Q261">
        <f t="shared" si="61"/>
        <v>14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35989</v>
      </c>
      <c r="Q262">
        <f t="shared" si="61"/>
        <v>18</v>
      </c>
      <c r="R262">
        <f t="shared" si="62"/>
        <v>0</v>
      </c>
    </row>
    <row r="263" spans="15:18" x14ac:dyDescent="0.6">
      <c r="O263" s="8"/>
      <c r="P263" s="9">
        <f t="shared" si="63"/>
        <v>35990</v>
      </c>
      <c r="Q263">
        <f t="shared" si="61"/>
        <v>11</v>
      </c>
      <c r="R263">
        <f t="shared" si="62"/>
        <v>0</v>
      </c>
    </row>
    <row r="264" spans="15:18" x14ac:dyDescent="0.6">
      <c r="O264" s="8"/>
      <c r="P264" s="9">
        <f t="shared" si="63"/>
        <v>35991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35992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35993</v>
      </c>
      <c r="Q266">
        <f t="shared" si="61"/>
        <v>8</v>
      </c>
      <c r="R266">
        <f t="shared" si="62"/>
        <v>0</v>
      </c>
    </row>
    <row r="267" spans="15:18" x14ac:dyDescent="0.6">
      <c r="O267" s="8"/>
      <c r="P267" s="9">
        <f t="shared" si="63"/>
        <v>35994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35995</v>
      </c>
      <c r="Q268">
        <f t="shared" si="61"/>
        <v>5</v>
      </c>
      <c r="R268">
        <f t="shared" si="62"/>
        <v>0</v>
      </c>
    </row>
    <row r="269" spans="15:18" x14ac:dyDescent="0.6">
      <c r="O269" s="8"/>
      <c r="P269" s="9">
        <f t="shared" si="63"/>
        <v>35996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35997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35998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35999</v>
      </c>
      <c r="Q272">
        <f t="shared" si="61"/>
        <v>8</v>
      </c>
      <c r="R272">
        <f t="shared" si="62"/>
        <v>0</v>
      </c>
    </row>
    <row r="273" spans="15:18" x14ac:dyDescent="0.6">
      <c r="O273" s="8"/>
      <c r="P273" s="9">
        <f t="shared" si="63"/>
        <v>36000</v>
      </c>
      <c r="Q273">
        <f t="shared" si="61"/>
        <v>6</v>
      </c>
      <c r="R273">
        <f t="shared" si="62"/>
        <v>0</v>
      </c>
    </row>
    <row r="274" spans="15:18" x14ac:dyDescent="0.6">
      <c r="O274" s="8"/>
      <c r="P274" s="9">
        <f t="shared" si="63"/>
        <v>36001</v>
      </c>
      <c r="Q274">
        <f t="shared" si="61"/>
        <v>13</v>
      </c>
      <c r="R274">
        <f t="shared" si="62"/>
        <v>0</v>
      </c>
    </row>
    <row r="275" spans="15:18" x14ac:dyDescent="0.6">
      <c r="O275" s="8"/>
      <c r="P275" s="9">
        <f t="shared" si="63"/>
        <v>36002</v>
      </c>
      <c r="Q275">
        <f t="shared" si="61"/>
        <v>9</v>
      </c>
      <c r="R275">
        <f t="shared" si="62"/>
        <v>0</v>
      </c>
    </row>
    <row r="276" spans="15:18" x14ac:dyDescent="0.6">
      <c r="O276" s="8"/>
      <c r="P276" s="9">
        <f t="shared" si="63"/>
        <v>36003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36004</v>
      </c>
      <c r="Q277">
        <f t="shared" si="61"/>
        <v>63</v>
      </c>
      <c r="R277">
        <f t="shared" si="62"/>
        <v>0</v>
      </c>
    </row>
    <row r="278" spans="15:18" x14ac:dyDescent="0.6">
      <c r="O278" s="8"/>
      <c r="P278" s="9">
        <f t="shared" si="63"/>
        <v>36005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36006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36007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36008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36009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36010</v>
      </c>
      <c r="Q283">
        <f t="shared" si="64"/>
        <v>95</v>
      </c>
      <c r="R283">
        <f t="shared" si="62"/>
        <v>0</v>
      </c>
    </row>
    <row r="284" spans="15:18" x14ac:dyDescent="0.6">
      <c r="O284" s="8"/>
      <c r="P284" s="9">
        <f t="shared" si="63"/>
        <v>36011</v>
      </c>
      <c r="Q284">
        <f t="shared" si="64"/>
        <v>8</v>
      </c>
      <c r="R284">
        <f t="shared" si="62"/>
        <v>0</v>
      </c>
    </row>
    <row r="285" spans="15:18" x14ac:dyDescent="0.6">
      <c r="O285" s="8"/>
      <c r="P285" s="9">
        <f t="shared" si="63"/>
        <v>36012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36013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36014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36015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36016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36017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36018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36019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36020</v>
      </c>
      <c r="Q293">
        <f t="shared" si="64"/>
        <v>21</v>
      </c>
      <c r="R293">
        <f t="shared" si="62"/>
        <v>0</v>
      </c>
    </row>
    <row r="294" spans="15:18" x14ac:dyDescent="0.6">
      <c r="O294" s="8"/>
      <c r="P294" s="9">
        <f t="shared" si="63"/>
        <v>36021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36022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36023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36024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36025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36026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36027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36028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36029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36030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36031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36032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36033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36034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36035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36036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36037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36038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36039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36040</v>
      </c>
      <c r="Q313">
        <f t="shared" si="65"/>
        <v>2</v>
      </c>
      <c r="R313">
        <f t="shared" si="62"/>
        <v>0</v>
      </c>
    </row>
    <row r="314" spans="15:18" x14ac:dyDescent="0.6">
      <c r="O314" s="8"/>
      <c r="P314" s="9">
        <f t="shared" si="63"/>
        <v>36041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36042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36043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36044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36045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36046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36047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36048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36049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36050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36051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36052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36053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36054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36055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36056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36057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36058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36059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36060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36061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36062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36063</v>
      </c>
      <c r="Q336">
        <f t="shared" si="65"/>
        <v>11</v>
      </c>
      <c r="R336">
        <f t="shared" si="66"/>
        <v>0</v>
      </c>
    </row>
    <row r="337" spans="15:18" x14ac:dyDescent="0.6">
      <c r="O337" s="8"/>
      <c r="P337" s="9">
        <f t="shared" si="67"/>
        <v>36064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36065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36066</v>
      </c>
      <c r="Q339">
        <f t="shared" si="65"/>
        <v>4</v>
      </c>
      <c r="R339">
        <f t="shared" si="66"/>
        <v>0</v>
      </c>
    </row>
    <row r="340" spans="15:18" x14ac:dyDescent="0.6">
      <c r="O340" s="8"/>
      <c r="P340" s="9">
        <f t="shared" si="67"/>
        <v>36067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36068</v>
      </c>
      <c r="Q341">
        <f t="shared" si="65"/>
        <v>59</v>
      </c>
      <c r="R341">
        <f t="shared" si="66"/>
        <v>0</v>
      </c>
    </row>
    <row r="342" spans="15:18" x14ac:dyDescent="0.6">
      <c r="O342" s="8"/>
      <c r="P342" s="9">
        <f t="shared" si="67"/>
        <v>36069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36070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36071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36072</v>
      </c>
      <c r="Q345">
        <f t="shared" si="68"/>
        <v>23</v>
      </c>
      <c r="R345">
        <f t="shared" si="66"/>
        <v>0</v>
      </c>
    </row>
    <row r="346" spans="15:18" x14ac:dyDescent="0.6">
      <c r="O346" s="8"/>
      <c r="P346" s="9">
        <f t="shared" si="67"/>
        <v>36073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36074</v>
      </c>
      <c r="Q347">
        <f t="shared" si="68"/>
        <v>18</v>
      </c>
      <c r="R347">
        <f t="shared" si="66"/>
        <v>0</v>
      </c>
    </row>
    <row r="348" spans="15:18" x14ac:dyDescent="0.6">
      <c r="O348" s="8"/>
      <c r="P348" s="9">
        <f t="shared" si="67"/>
        <v>36075</v>
      </c>
      <c r="Q348">
        <f t="shared" si="68"/>
        <v>36</v>
      </c>
      <c r="R348">
        <f t="shared" si="66"/>
        <v>0</v>
      </c>
    </row>
    <row r="349" spans="15:18" x14ac:dyDescent="0.6">
      <c r="O349" s="8"/>
      <c r="P349" s="9">
        <f t="shared" si="67"/>
        <v>36076</v>
      </c>
      <c r="Q349">
        <f t="shared" si="68"/>
        <v>62</v>
      </c>
      <c r="R349">
        <f t="shared" si="66"/>
        <v>0</v>
      </c>
    </row>
    <row r="350" spans="15:18" x14ac:dyDescent="0.6">
      <c r="O350" s="8"/>
      <c r="P350" s="9">
        <f t="shared" si="67"/>
        <v>36077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36078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36079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36080</v>
      </c>
      <c r="Q353">
        <f t="shared" si="68"/>
        <v>9</v>
      </c>
      <c r="R353">
        <f t="shared" si="66"/>
        <v>0</v>
      </c>
    </row>
    <row r="354" spans="15:18" x14ac:dyDescent="0.6">
      <c r="O354" s="8"/>
      <c r="P354" s="9">
        <f t="shared" si="67"/>
        <v>36081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36082</v>
      </c>
      <c r="Q355">
        <f t="shared" si="68"/>
        <v>5</v>
      </c>
      <c r="R355">
        <f t="shared" si="66"/>
        <v>0</v>
      </c>
    </row>
    <row r="356" spans="15:18" x14ac:dyDescent="0.6">
      <c r="O356" s="8"/>
      <c r="P356" s="9">
        <f t="shared" si="67"/>
        <v>36083</v>
      </c>
      <c r="Q356">
        <f t="shared" si="68"/>
        <v>16</v>
      </c>
      <c r="R356">
        <f t="shared" si="66"/>
        <v>0</v>
      </c>
    </row>
    <row r="357" spans="15:18" x14ac:dyDescent="0.6">
      <c r="O357" s="8"/>
      <c r="P357" s="9">
        <f t="shared" si="67"/>
        <v>36084</v>
      </c>
      <c r="Q357">
        <f t="shared" si="68"/>
        <v>4</v>
      </c>
      <c r="R357">
        <f t="shared" si="66"/>
        <v>0</v>
      </c>
    </row>
    <row r="358" spans="15:18" x14ac:dyDescent="0.6">
      <c r="O358" s="8"/>
      <c r="P358" s="9">
        <f t="shared" si="67"/>
        <v>36085</v>
      </c>
      <c r="Q358">
        <f t="shared" si="68"/>
        <v>72</v>
      </c>
      <c r="R358">
        <f t="shared" si="66"/>
        <v>0</v>
      </c>
    </row>
    <row r="359" spans="15:18" x14ac:dyDescent="0.6">
      <c r="O359" s="8"/>
      <c r="P359" s="9">
        <f t="shared" si="67"/>
        <v>36086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36087</v>
      </c>
      <c r="Q360">
        <f t="shared" si="68"/>
        <v>24</v>
      </c>
      <c r="R360">
        <f t="shared" si="66"/>
        <v>0</v>
      </c>
    </row>
    <row r="361" spans="15:18" x14ac:dyDescent="0.6">
      <c r="O361" s="8"/>
      <c r="P361" s="9">
        <f t="shared" si="67"/>
        <v>36088</v>
      </c>
      <c r="Q361">
        <f t="shared" si="68"/>
        <v>26</v>
      </c>
      <c r="R361">
        <f t="shared" si="66"/>
        <v>0</v>
      </c>
    </row>
    <row r="362" spans="15:18" x14ac:dyDescent="0.6">
      <c r="O362" s="8"/>
      <c r="P362" s="9">
        <f t="shared" si="67"/>
        <v>36089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36090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36091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36092</v>
      </c>
      <c r="Q365">
        <f t="shared" si="68"/>
        <v>14</v>
      </c>
      <c r="R365">
        <f t="shared" si="66"/>
        <v>0</v>
      </c>
    </row>
    <row r="366" spans="15:18" x14ac:dyDescent="0.6">
      <c r="O366" s="8"/>
      <c r="P366" s="9">
        <f t="shared" si="67"/>
        <v>36093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36094</v>
      </c>
      <c r="Q367">
        <f t="shared" si="68"/>
        <v>19</v>
      </c>
      <c r="R367">
        <f t="shared" si="66"/>
        <v>0</v>
      </c>
    </row>
    <row r="368" spans="15:18" x14ac:dyDescent="0.6">
      <c r="O368" s="8"/>
      <c r="P368" s="9">
        <f t="shared" si="67"/>
        <v>36095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36096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36097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36098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36099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36100</v>
      </c>
      <c r="Q373">
        <f t="shared" ref="Q373:Q403" si="69">IF(L20="-","-",L20)</f>
        <v>40</v>
      </c>
      <c r="R373">
        <f t="shared" si="66"/>
        <v>0</v>
      </c>
    </row>
    <row r="374" spans="15:18" x14ac:dyDescent="0.6">
      <c r="O374" s="8"/>
      <c r="P374" s="9">
        <f t="shared" si="67"/>
        <v>36101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36102</v>
      </c>
      <c r="Q375">
        <f t="shared" si="69"/>
        <v>54</v>
      </c>
      <c r="R375">
        <f t="shared" si="66"/>
        <v>0</v>
      </c>
    </row>
    <row r="376" spans="15:18" x14ac:dyDescent="0.6">
      <c r="O376" s="8"/>
      <c r="P376" s="9">
        <f t="shared" si="67"/>
        <v>36103</v>
      </c>
      <c r="Q376">
        <f t="shared" si="69"/>
        <v>7</v>
      </c>
      <c r="R376">
        <f t="shared" si="66"/>
        <v>0</v>
      </c>
    </row>
    <row r="377" spans="15:18" x14ac:dyDescent="0.6">
      <c r="O377" s="8"/>
      <c r="P377" s="9">
        <f t="shared" si="67"/>
        <v>36104</v>
      </c>
      <c r="Q377">
        <f t="shared" si="69"/>
        <v>10</v>
      </c>
      <c r="R377">
        <f t="shared" si="66"/>
        <v>0</v>
      </c>
    </row>
    <row r="378" spans="15:18" x14ac:dyDescent="0.6">
      <c r="O378" s="8"/>
      <c r="P378" s="9">
        <f t="shared" si="67"/>
        <v>36105</v>
      </c>
      <c r="Q378">
        <f t="shared" si="69"/>
        <v>28</v>
      </c>
      <c r="R378">
        <f t="shared" si="66"/>
        <v>0</v>
      </c>
    </row>
    <row r="379" spans="15:18" x14ac:dyDescent="0.6">
      <c r="O379" s="8"/>
      <c r="P379" s="9">
        <f t="shared" si="67"/>
        <v>36106</v>
      </c>
      <c r="Q379">
        <f t="shared" si="69"/>
        <v>6</v>
      </c>
      <c r="R379">
        <f t="shared" si="66"/>
        <v>0</v>
      </c>
    </row>
    <row r="380" spans="15:18" x14ac:dyDescent="0.6">
      <c r="O380" s="8"/>
      <c r="P380" s="9">
        <f t="shared" si="67"/>
        <v>36107</v>
      </c>
      <c r="Q380">
        <f t="shared" si="69"/>
        <v>5</v>
      </c>
      <c r="R380">
        <f t="shared" si="66"/>
        <v>0</v>
      </c>
    </row>
    <row r="381" spans="15:18" x14ac:dyDescent="0.6">
      <c r="O381" s="8"/>
      <c r="P381" s="9">
        <f t="shared" si="67"/>
        <v>36108</v>
      </c>
      <c r="Q381">
        <f t="shared" si="69"/>
        <v>10</v>
      </c>
      <c r="R381">
        <f t="shared" si="66"/>
        <v>0</v>
      </c>
    </row>
    <row r="382" spans="15:18" x14ac:dyDescent="0.6">
      <c r="O382" s="8"/>
      <c r="P382" s="9">
        <f t="shared" si="67"/>
        <v>36109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36110</v>
      </c>
      <c r="Q383">
        <f t="shared" si="69"/>
        <v>6</v>
      </c>
      <c r="R383">
        <f t="shared" si="66"/>
        <v>0</v>
      </c>
    </row>
    <row r="384" spans="15:18" x14ac:dyDescent="0.6">
      <c r="O384" s="8"/>
      <c r="P384" s="9">
        <f t="shared" si="67"/>
        <v>36111</v>
      </c>
      <c r="Q384">
        <f t="shared" si="69"/>
        <v>25</v>
      </c>
      <c r="R384">
        <f t="shared" si="66"/>
        <v>0</v>
      </c>
    </row>
    <row r="385" spans="15:18" x14ac:dyDescent="0.6">
      <c r="O385" s="8"/>
      <c r="P385" s="9">
        <f t="shared" si="67"/>
        <v>36112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36113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36114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36115</v>
      </c>
      <c r="Q388">
        <f t="shared" si="69"/>
        <v>4</v>
      </c>
      <c r="R388">
        <f t="shared" si="66"/>
        <v>0</v>
      </c>
    </row>
    <row r="389" spans="15:18" x14ac:dyDescent="0.6">
      <c r="P389" s="9">
        <f t="shared" si="67"/>
        <v>36116</v>
      </c>
      <c r="Q389">
        <f t="shared" si="69"/>
        <v>7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36117</v>
      </c>
      <c r="Q390">
        <f t="shared" si="69"/>
        <v>35</v>
      </c>
      <c r="R390">
        <f t="shared" si="70"/>
        <v>0</v>
      </c>
    </row>
    <row r="391" spans="15:18" x14ac:dyDescent="0.6">
      <c r="P391" s="9">
        <f t="shared" si="71"/>
        <v>36118</v>
      </c>
      <c r="Q391">
        <f t="shared" si="69"/>
        <v>21</v>
      </c>
      <c r="R391">
        <f t="shared" si="70"/>
        <v>0</v>
      </c>
    </row>
    <row r="392" spans="15:18" x14ac:dyDescent="0.6">
      <c r="P392" s="9">
        <f t="shared" si="71"/>
        <v>36119</v>
      </c>
      <c r="Q392">
        <f t="shared" si="69"/>
        <v>11</v>
      </c>
      <c r="R392">
        <f t="shared" si="70"/>
        <v>0</v>
      </c>
    </row>
    <row r="393" spans="15:18" x14ac:dyDescent="0.6">
      <c r="P393" s="9">
        <f t="shared" si="71"/>
        <v>36120</v>
      </c>
      <c r="Q393">
        <f t="shared" si="69"/>
        <v>10</v>
      </c>
      <c r="R393">
        <f t="shared" si="70"/>
        <v>0</v>
      </c>
    </row>
    <row r="394" spans="15:18" x14ac:dyDescent="0.6">
      <c r="P394" s="9">
        <f t="shared" si="71"/>
        <v>36121</v>
      </c>
      <c r="Q394">
        <f t="shared" si="69"/>
        <v>14</v>
      </c>
      <c r="R394">
        <f t="shared" si="70"/>
        <v>0</v>
      </c>
    </row>
    <row r="395" spans="15:18" x14ac:dyDescent="0.6">
      <c r="P395" s="9">
        <f t="shared" si="71"/>
        <v>36122</v>
      </c>
      <c r="Q395">
        <f t="shared" si="69"/>
        <v>18</v>
      </c>
      <c r="R395">
        <f t="shared" si="70"/>
        <v>0</v>
      </c>
    </row>
    <row r="396" spans="15:18" x14ac:dyDescent="0.6">
      <c r="P396" s="9">
        <f t="shared" si="71"/>
        <v>36123</v>
      </c>
      <c r="Q396">
        <f t="shared" si="69"/>
        <v>3</v>
      </c>
      <c r="R396">
        <f t="shared" si="70"/>
        <v>0</v>
      </c>
    </row>
    <row r="397" spans="15:18" x14ac:dyDescent="0.6">
      <c r="P397" s="9">
        <f t="shared" si="71"/>
        <v>36124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36125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36126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36127</v>
      </c>
      <c r="Q400">
        <f t="shared" si="69"/>
        <v>34</v>
      </c>
      <c r="R400">
        <f t="shared" si="70"/>
        <v>0</v>
      </c>
    </row>
    <row r="401" spans="16:18" x14ac:dyDescent="0.6">
      <c r="P401" s="9">
        <f t="shared" si="71"/>
        <v>36128</v>
      </c>
      <c r="Q401">
        <f t="shared" si="69"/>
        <v>4</v>
      </c>
      <c r="R401">
        <f t="shared" si="70"/>
        <v>0</v>
      </c>
    </row>
    <row r="402" spans="16:18" x14ac:dyDescent="0.6">
      <c r="P402" s="9">
        <f t="shared" si="71"/>
        <v>36129</v>
      </c>
      <c r="Q402">
        <f t="shared" si="69"/>
        <v>8</v>
      </c>
      <c r="R402">
        <f t="shared" si="70"/>
        <v>0</v>
      </c>
    </row>
    <row r="403" spans="16:18" x14ac:dyDescent="0.6">
      <c r="P403" s="9">
        <f t="shared" si="71"/>
        <v>36130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36131</v>
      </c>
      <c r="Q404">
        <f t="shared" ref="Q404:Q433" si="72">IF(M21="-","-",M21)</f>
        <v>4</v>
      </c>
      <c r="R404">
        <f t="shared" si="70"/>
        <v>0</v>
      </c>
    </row>
    <row r="405" spans="16:18" x14ac:dyDescent="0.6">
      <c r="P405" s="9">
        <f t="shared" si="71"/>
        <v>36132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36133</v>
      </c>
      <c r="Q406">
        <f t="shared" si="72"/>
        <v>5</v>
      </c>
      <c r="R406">
        <f t="shared" si="70"/>
        <v>0</v>
      </c>
    </row>
    <row r="407" spans="16:18" x14ac:dyDescent="0.6">
      <c r="P407" s="9">
        <f t="shared" si="71"/>
        <v>36134</v>
      </c>
      <c r="Q407">
        <f t="shared" si="72"/>
        <v>6</v>
      </c>
      <c r="R407">
        <f t="shared" si="70"/>
        <v>0</v>
      </c>
    </row>
    <row r="408" spans="16:18" x14ac:dyDescent="0.6">
      <c r="P408" s="9">
        <f t="shared" si="71"/>
        <v>36135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36136</v>
      </c>
      <c r="Q409">
        <f t="shared" si="72"/>
        <v>9</v>
      </c>
      <c r="R409">
        <f t="shared" si="70"/>
        <v>0</v>
      </c>
    </row>
    <row r="410" spans="16:18" x14ac:dyDescent="0.6">
      <c r="P410" s="9">
        <f t="shared" si="71"/>
        <v>36137</v>
      </c>
      <c r="Q410">
        <f t="shared" si="72"/>
        <v>14</v>
      </c>
      <c r="R410">
        <f t="shared" si="70"/>
        <v>0</v>
      </c>
    </row>
    <row r="411" spans="16:18" x14ac:dyDescent="0.6">
      <c r="P411" s="9">
        <f t="shared" si="71"/>
        <v>36138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36139</v>
      </c>
      <c r="Q412">
        <f t="shared" si="72"/>
        <v>0</v>
      </c>
      <c r="R412">
        <f t="shared" si="70"/>
        <v>0</v>
      </c>
    </row>
    <row r="413" spans="16:18" x14ac:dyDescent="0.6">
      <c r="P413" s="9">
        <f t="shared" si="71"/>
        <v>36140</v>
      </c>
      <c r="Q413">
        <f t="shared" si="72"/>
        <v>15</v>
      </c>
      <c r="R413">
        <f t="shared" si="70"/>
        <v>0</v>
      </c>
    </row>
    <row r="414" spans="16:18" x14ac:dyDescent="0.6">
      <c r="P414" s="9">
        <f t="shared" si="71"/>
        <v>36141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36142</v>
      </c>
      <c r="Q415">
        <f t="shared" si="72"/>
        <v>21</v>
      </c>
      <c r="R415">
        <f t="shared" si="70"/>
        <v>0</v>
      </c>
    </row>
    <row r="416" spans="16:18" x14ac:dyDescent="0.6">
      <c r="P416" s="9">
        <f t="shared" si="71"/>
        <v>36143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36144</v>
      </c>
      <c r="Q417">
        <f t="shared" si="72"/>
        <v>0</v>
      </c>
      <c r="R417">
        <f t="shared" si="70"/>
        <v>0</v>
      </c>
    </row>
    <row r="418" spans="16:18" x14ac:dyDescent="0.6">
      <c r="P418" s="9">
        <f t="shared" si="71"/>
        <v>36145</v>
      </c>
      <c r="Q418">
        <f t="shared" si="72"/>
        <v>10</v>
      </c>
      <c r="R418">
        <f t="shared" si="70"/>
        <v>0</v>
      </c>
    </row>
    <row r="419" spans="16:18" x14ac:dyDescent="0.6">
      <c r="P419" s="9">
        <f t="shared" si="71"/>
        <v>36146</v>
      </c>
      <c r="Q419">
        <f t="shared" si="72"/>
        <v>9</v>
      </c>
      <c r="R419">
        <f t="shared" si="70"/>
        <v>0</v>
      </c>
    </row>
    <row r="420" spans="16:18" x14ac:dyDescent="0.6">
      <c r="P420" s="9">
        <f t="shared" si="71"/>
        <v>36147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36148</v>
      </c>
      <c r="Q421">
        <f t="shared" si="72"/>
        <v>5</v>
      </c>
      <c r="R421">
        <f t="shared" si="70"/>
        <v>0</v>
      </c>
    </row>
    <row r="422" spans="16:18" x14ac:dyDescent="0.6">
      <c r="P422" s="9">
        <f t="shared" si="71"/>
        <v>36149</v>
      </c>
      <c r="Q422">
        <f t="shared" si="72"/>
        <v>8</v>
      </c>
      <c r="R422">
        <f t="shared" si="70"/>
        <v>0</v>
      </c>
    </row>
    <row r="423" spans="16:18" x14ac:dyDescent="0.6">
      <c r="P423" s="9">
        <f t="shared" si="71"/>
        <v>36150</v>
      </c>
      <c r="Q423">
        <f t="shared" si="72"/>
        <v>21</v>
      </c>
      <c r="R423">
        <f t="shared" si="70"/>
        <v>0</v>
      </c>
    </row>
    <row r="424" spans="16:18" x14ac:dyDescent="0.6">
      <c r="P424" s="9">
        <f t="shared" si="71"/>
        <v>36151</v>
      </c>
      <c r="Q424">
        <f t="shared" si="72"/>
        <v>6</v>
      </c>
      <c r="R424">
        <f t="shared" si="70"/>
        <v>0</v>
      </c>
    </row>
    <row r="425" spans="16:18" x14ac:dyDescent="0.6">
      <c r="P425" s="9">
        <f t="shared" si="71"/>
        <v>36152</v>
      </c>
      <c r="Q425">
        <f t="shared" si="72"/>
        <v>52</v>
      </c>
      <c r="R425">
        <f t="shared" si="70"/>
        <v>0</v>
      </c>
    </row>
    <row r="426" spans="16:18" x14ac:dyDescent="0.6">
      <c r="P426" s="9">
        <f t="shared" si="71"/>
        <v>36153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36154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36155</v>
      </c>
      <c r="Q428">
        <f t="shared" si="72"/>
        <v>12</v>
      </c>
      <c r="R428">
        <f t="shared" si="70"/>
        <v>0</v>
      </c>
    </row>
    <row r="429" spans="16:18" x14ac:dyDescent="0.6">
      <c r="P429" s="9">
        <f t="shared" si="71"/>
        <v>36156</v>
      </c>
      <c r="Q429">
        <f t="shared" si="72"/>
        <v>12</v>
      </c>
      <c r="R429">
        <f t="shared" si="70"/>
        <v>0</v>
      </c>
    </row>
    <row r="430" spans="16:18" x14ac:dyDescent="0.6">
      <c r="P430" s="9">
        <f t="shared" si="71"/>
        <v>36157</v>
      </c>
      <c r="Q430">
        <f t="shared" si="72"/>
        <v>13</v>
      </c>
      <c r="R430">
        <f t="shared" si="70"/>
        <v>0</v>
      </c>
    </row>
    <row r="431" spans="16:18" x14ac:dyDescent="0.6">
      <c r="P431" s="9">
        <f t="shared" si="71"/>
        <v>36158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36159</v>
      </c>
      <c r="Q432">
        <f t="shared" si="72"/>
        <v>14</v>
      </c>
      <c r="R432">
        <f t="shared" si="70"/>
        <v>0</v>
      </c>
    </row>
    <row r="433" spans="16:18" x14ac:dyDescent="0.6">
      <c r="P433" s="9">
        <f t="shared" si="71"/>
        <v>36160</v>
      </c>
      <c r="Q433">
        <f t="shared" si="72"/>
        <v>80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434"/>
  <sheetViews>
    <sheetView topLeftCell="A13" workbookViewId="0">
      <selection activeCell="B6" sqref="B6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15" x14ac:dyDescent="0.6">
      <c r="A1" s="19" t="s">
        <v>0</v>
      </c>
    </row>
    <row r="2" spans="1:15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</row>
    <row r="3" spans="1:15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5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5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5" ht="15.5" x14ac:dyDescent="0.7">
      <c r="B6" s="10" t="str">
        <f>IF(MOD($B$16,4)=0,"","***  Salah form - Gunakan form untuk Tahun normal ***")</f>
        <v/>
      </c>
    </row>
    <row r="7" spans="1:15" ht="15.5" x14ac:dyDescent="0.7">
      <c r="B7" s="10"/>
    </row>
    <row r="8" spans="1:15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</row>
    <row r="9" spans="1:15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</row>
    <row r="10" spans="1:15" ht="13.25" x14ac:dyDescent="0.65">
      <c r="A10" s="24" t="s">
        <v>5</v>
      </c>
      <c r="B10" s="24" t="str">
        <f>IF(normal!B10="","",normal!B10)</f>
        <v>Magelang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</row>
    <row r="11" spans="1:15" ht="13.25" x14ac:dyDescent="0.65">
      <c r="A11" s="26" t="s">
        <v>6</v>
      </c>
      <c r="B11" s="26" t="str">
        <f>IF(normal!B11="","",normal!B11)</f>
        <v>K.90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3"/>
      <c r="K11" s="23"/>
      <c r="L11" s="23"/>
      <c r="M11" s="23"/>
      <c r="N11" s="23"/>
    </row>
    <row r="12" spans="1:15" ht="13.25" x14ac:dyDescent="0.65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3"/>
      <c r="K12" s="23"/>
      <c r="L12" s="23"/>
      <c r="M12" s="23"/>
      <c r="N12" s="23"/>
    </row>
    <row r="13" spans="1:15" ht="13.25" x14ac:dyDescent="0.65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3"/>
      <c r="K13" s="23"/>
      <c r="L13" s="23"/>
      <c r="M13" s="23"/>
      <c r="N13" s="23"/>
    </row>
    <row r="14" spans="1:15" ht="13.25" x14ac:dyDescent="0.65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3"/>
      <c r="K14" s="23"/>
      <c r="L14" s="23"/>
      <c r="M14" s="23"/>
      <c r="N14" s="23"/>
    </row>
    <row r="15" spans="1:15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</row>
    <row r="16" spans="1:15" ht="13.25" x14ac:dyDescent="0.65">
      <c r="A16" s="31" t="s">
        <v>14</v>
      </c>
      <c r="B16" s="79"/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</row>
    <row r="17" spans="1:19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</row>
    <row r="18" spans="1:19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</row>
    <row r="19" spans="1:19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</row>
    <row r="20" spans="1:19" ht="13.25" x14ac:dyDescent="0.65">
      <c r="A20" s="35">
        <v>1</v>
      </c>
      <c r="B20" s="81" t="s">
        <v>100</v>
      </c>
      <c r="C20" s="82" t="s">
        <v>100</v>
      </c>
      <c r="D20" s="82" t="s">
        <v>100</v>
      </c>
      <c r="E20" s="82" t="s">
        <v>100</v>
      </c>
      <c r="F20" s="82" t="s">
        <v>100</v>
      </c>
      <c r="G20" s="82" t="s">
        <v>100</v>
      </c>
      <c r="H20" s="82" t="s">
        <v>100</v>
      </c>
      <c r="I20" s="82" t="s">
        <v>100</v>
      </c>
      <c r="J20" s="82" t="s">
        <v>100</v>
      </c>
      <c r="K20" s="82" t="s">
        <v>100</v>
      </c>
      <c r="L20" s="82" t="s">
        <v>100</v>
      </c>
      <c r="M20" s="83" t="s">
        <v>100</v>
      </c>
      <c r="N20" s="68"/>
      <c r="O20" s="8"/>
      <c r="S20" s="12"/>
    </row>
    <row r="21" spans="1:19" ht="13.25" x14ac:dyDescent="0.65">
      <c r="A21" s="35">
        <v>2</v>
      </c>
      <c r="B21" s="84" t="s">
        <v>100</v>
      </c>
      <c r="C21" s="64" t="s">
        <v>100</v>
      </c>
      <c r="D21" s="64" t="s">
        <v>100</v>
      </c>
      <c r="E21" s="64" t="s">
        <v>100</v>
      </c>
      <c r="F21" s="64" t="s">
        <v>100</v>
      </c>
      <c r="G21" s="64" t="s">
        <v>100</v>
      </c>
      <c r="H21" s="64" t="s">
        <v>100</v>
      </c>
      <c r="I21" s="64" t="s">
        <v>100</v>
      </c>
      <c r="J21" s="64" t="s">
        <v>100</v>
      </c>
      <c r="K21" s="64" t="s">
        <v>100</v>
      </c>
      <c r="L21" s="64" t="s">
        <v>100</v>
      </c>
      <c r="M21" s="85" t="s">
        <v>100</v>
      </c>
      <c r="N21" s="65"/>
      <c r="O21" s="8"/>
      <c r="S21" s="12"/>
    </row>
    <row r="22" spans="1:19" ht="13.25" x14ac:dyDescent="0.65">
      <c r="A22" s="35">
        <v>3</v>
      </c>
      <c r="B22" s="84" t="s">
        <v>100</v>
      </c>
      <c r="C22" s="64" t="s">
        <v>100</v>
      </c>
      <c r="D22" s="64" t="s">
        <v>100</v>
      </c>
      <c r="E22" s="64" t="s">
        <v>100</v>
      </c>
      <c r="F22" s="64" t="s">
        <v>100</v>
      </c>
      <c r="G22" s="64" t="s">
        <v>100</v>
      </c>
      <c r="H22" s="64" t="s">
        <v>100</v>
      </c>
      <c r="I22" s="64" t="s">
        <v>100</v>
      </c>
      <c r="J22" s="64" t="s">
        <v>100</v>
      </c>
      <c r="K22" s="64" t="s">
        <v>100</v>
      </c>
      <c r="L22" s="64" t="s">
        <v>100</v>
      </c>
      <c r="M22" s="85" t="s">
        <v>100</v>
      </c>
      <c r="N22" s="65"/>
      <c r="O22" s="8"/>
      <c r="S22" s="12"/>
    </row>
    <row r="23" spans="1:19" ht="13.25" x14ac:dyDescent="0.65">
      <c r="A23" s="35">
        <v>4</v>
      </c>
      <c r="B23" s="84" t="s">
        <v>100</v>
      </c>
      <c r="C23" s="64" t="s">
        <v>100</v>
      </c>
      <c r="D23" s="64" t="s">
        <v>100</v>
      </c>
      <c r="E23" s="64" t="s">
        <v>100</v>
      </c>
      <c r="F23" s="64" t="s">
        <v>100</v>
      </c>
      <c r="G23" s="64" t="s">
        <v>100</v>
      </c>
      <c r="H23" s="64" t="s">
        <v>100</v>
      </c>
      <c r="I23" s="64" t="s">
        <v>100</v>
      </c>
      <c r="J23" s="64" t="s">
        <v>100</v>
      </c>
      <c r="K23" s="64" t="s">
        <v>100</v>
      </c>
      <c r="L23" s="64" t="s">
        <v>100</v>
      </c>
      <c r="M23" s="85" t="s">
        <v>100</v>
      </c>
      <c r="N23" s="65"/>
      <c r="O23" s="8"/>
      <c r="S23" s="12"/>
    </row>
    <row r="24" spans="1:19" ht="13.25" x14ac:dyDescent="0.65">
      <c r="A24" s="62">
        <v>5</v>
      </c>
      <c r="B24" s="84" t="s">
        <v>100</v>
      </c>
      <c r="C24" s="64" t="s">
        <v>100</v>
      </c>
      <c r="D24" s="64" t="s">
        <v>100</v>
      </c>
      <c r="E24" s="64" t="s">
        <v>100</v>
      </c>
      <c r="F24" s="64" t="s">
        <v>100</v>
      </c>
      <c r="G24" s="64" t="s">
        <v>100</v>
      </c>
      <c r="H24" s="64" t="s">
        <v>100</v>
      </c>
      <c r="I24" s="64" t="s">
        <v>100</v>
      </c>
      <c r="J24" s="64" t="s">
        <v>100</v>
      </c>
      <c r="K24" s="64" t="s">
        <v>100</v>
      </c>
      <c r="L24" s="64" t="s">
        <v>100</v>
      </c>
      <c r="M24" s="85" t="s">
        <v>100</v>
      </c>
      <c r="N24" s="65"/>
      <c r="O24" s="8"/>
      <c r="S24" s="13"/>
    </row>
    <row r="25" spans="1:19" ht="13.25" x14ac:dyDescent="0.65">
      <c r="A25" s="35">
        <v>6</v>
      </c>
      <c r="B25" s="86" t="s">
        <v>100</v>
      </c>
      <c r="C25" s="88" t="s">
        <v>100</v>
      </c>
      <c r="D25" s="88" t="s">
        <v>100</v>
      </c>
      <c r="E25" s="88" t="s">
        <v>100</v>
      </c>
      <c r="F25" s="88" t="s">
        <v>100</v>
      </c>
      <c r="G25" s="88" t="s">
        <v>100</v>
      </c>
      <c r="H25" s="88" t="s">
        <v>100</v>
      </c>
      <c r="I25" s="88" t="s">
        <v>100</v>
      </c>
      <c r="J25" s="88" t="s">
        <v>100</v>
      </c>
      <c r="K25" s="88" t="s">
        <v>100</v>
      </c>
      <c r="L25" s="88" t="s">
        <v>100</v>
      </c>
      <c r="M25" s="89" t="s">
        <v>100</v>
      </c>
      <c r="N25" s="65"/>
      <c r="O25" s="8"/>
      <c r="S25" s="13"/>
    </row>
    <row r="26" spans="1:19" ht="13.25" x14ac:dyDescent="0.65">
      <c r="A26" s="35">
        <v>7</v>
      </c>
      <c r="B26" s="84" t="s">
        <v>100</v>
      </c>
      <c r="C26" s="64" t="s">
        <v>100</v>
      </c>
      <c r="D26" s="64" t="s">
        <v>100</v>
      </c>
      <c r="E26" s="64" t="s">
        <v>100</v>
      </c>
      <c r="F26" s="64" t="s">
        <v>100</v>
      </c>
      <c r="G26" s="64" t="s">
        <v>100</v>
      </c>
      <c r="H26" s="64" t="s">
        <v>100</v>
      </c>
      <c r="I26" s="64" t="s">
        <v>100</v>
      </c>
      <c r="J26" s="64" t="s">
        <v>100</v>
      </c>
      <c r="K26" s="64" t="s">
        <v>100</v>
      </c>
      <c r="L26" s="64" t="s">
        <v>100</v>
      </c>
      <c r="M26" s="85" t="s">
        <v>100</v>
      </c>
      <c r="N26" s="65"/>
      <c r="O26" s="8"/>
      <c r="S26" s="13"/>
    </row>
    <row r="27" spans="1:19" ht="13.25" x14ac:dyDescent="0.65">
      <c r="A27" s="35">
        <v>8</v>
      </c>
      <c r="B27" s="84" t="s">
        <v>100</v>
      </c>
      <c r="C27" s="64" t="s">
        <v>100</v>
      </c>
      <c r="D27" s="64" t="s">
        <v>100</v>
      </c>
      <c r="E27" s="64" t="s">
        <v>100</v>
      </c>
      <c r="F27" s="64" t="s">
        <v>100</v>
      </c>
      <c r="G27" s="64" t="s">
        <v>100</v>
      </c>
      <c r="H27" s="64" t="s">
        <v>100</v>
      </c>
      <c r="I27" s="64" t="s">
        <v>100</v>
      </c>
      <c r="J27" s="64" t="s">
        <v>100</v>
      </c>
      <c r="K27" s="64" t="s">
        <v>100</v>
      </c>
      <c r="L27" s="64" t="s">
        <v>100</v>
      </c>
      <c r="M27" s="85" t="s">
        <v>100</v>
      </c>
      <c r="N27" s="65"/>
      <c r="O27" s="8"/>
      <c r="S27" s="13"/>
    </row>
    <row r="28" spans="1:19" ht="13.25" x14ac:dyDescent="0.65">
      <c r="A28" s="35">
        <v>9</v>
      </c>
      <c r="B28" s="84" t="s">
        <v>100</v>
      </c>
      <c r="C28" s="64" t="s">
        <v>100</v>
      </c>
      <c r="D28" s="64" t="s">
        <v>100</v>
      </c>
      <c r="E28" s="64" t="s">
        <v>100</v>
      </c>
      <c r="F28" s="64" t="s">
        <v>100</v>
      </c>
      <c r="G28" s="64" t="s">
        <v>100</v>
      </c>
      <c r="H28" s="64" t="s">
        <v>100</v>
      </c>
      <c r="I28" s="64" t="s">
        <v>100</v>
      </c>
      <c r="J28" s="64" t="s">
        <v>100</v>
      </c>
      <c r="K28" s="64" t="s">
        <v>100</v>
      </c>
      <c r="L28" s="64" t="s">
        <v>100</v>
      </c>
      <c r="M28" s="85" t="s">
        <v>100</v>
      </c>
      <c r="N28" s="65"/>
      <c r="O28" s="8"/>
      <c r="S28" s="13"/>
    </row>
    <row r="29" spans="1:19" ht="13.25" x14ac:dyDescent="0.65">
      <c r="A29" s="62">
        <v>10</v>
      </c>
      <c r="B29" s="175" t="s">
        <v>100</v>
      </c>
      <c r="C29" s="176" t="s">
        <v>100</v>
      </c>
      <c r="D29" s="176" t="s">
        <v>100</v>
      </c>
      <c r="E29" s="176" t="s">
        <v>100</v>
      </c>
      <c r="F29" s="176" t="s">
        <v>100</v>
      </c>
      <c r="G29" s="176" t="s">
        <v>100</v>
      </c>
      <c r="H29" s="176" t="s">
        <v>100</v>
      </c>
      <c r="I29" s="176" t="s">
        <v>100</v>
      </c>
      <c r="J29" s="176" t="s">
        <v>100</v>
      </c>
      <c r="K29" s="176" t="s">
        <v>100</v>
      </c>
      <c r="L29" s="176" t="s">
        <v>100</v>
      </c>
      <c r="M29" s="177" t="s">
        <v>100</v>
      </c>
      <c r="N29" s="65"/>
      <c r="O29" s="8"/>
      <c r="S29" s="13"/>
    </row>
    <row r="30" spans="1:19" ht="13.25" x14ac:dyDescent="0.65">
      <c r="A30" s="35">
        <v>11</v>
      </c>
      <c r="B30" s="86" t="s">
        <v>100</v>
      </c>
      <c r="C30" s="88" t="s">
        <v>100</v>
      </c>
      <c r="D30" s="88" t="s">
        <v>100</v>
      </c>
      <c r="E30" s="88" t="s">
        <v>100</v>
      </c>
      <c r="F30" s="88" t="s">
        <v>100</v>
      </c>
      <c r="G30" s="88" t="s">
        <v>100</v>
      </c>
      <c r="H30" s="88" t="s">
        <v>100</v>
      </c>
      <c r="I30" s="88" t="s">
        <v>100</v>
      </c>
      <c r="J30" s="88" t="s">
        <v>100</v>
      </c>
      <c r="K30" s="88" t="s">
        <v>100</v>
      </c>
      <c r="L30" s="88" t="s">
        <v>100</v>
      </c>
      <c r="M30" s="89" t="s">
        <v>100</v>
      </c>
      <c r="N30" s="65"/>
      <c r="O30" s="8"/>
      <c r="S30" s="13"/>
    </row>
    <row r="31" spans="1:19" ht="13.25" x14ac:dyDescent="0.65">
      <c r="A31" s="35">
        <v>12</v>
      </c>
      <c r="B31" s="84" t="s">
        <v>100</v>
      </c>
      <c r="C31" s="64" t="s">
        <v>100</v>
      </c>
      <c r="D31" s="64" t="s">
        <v>100</v>
      </c>
      <c r="E31" s="64" t="s">
        <v>100</v>
      </c>
      <c r="F31" s="64" t="s">
        <v>100</v>
      </c>
      <c r="G31" s="64" t="s">
        <v>100</v>
      </c>
      <c r="H31" s="64" t="s">
        <v>100</v>
      </c>
      <c r="I31" s="64" t="s">
        <v>100</v>
      </c>
      <c r="J31" s="64" t="s">
        <v>100</v>
      </c>
      <c r="K31" s="64" t="s">
        <v>100</v>
      </c>
      <c r="L31" s="64" t="s">
        <v>100</v>
      </c>
      <c r="M31" s="85" t="s">
        <v>100</v>
      </c>
      <c r="N31" s="65"/>
      <c r="O31" s="8"/>
      <c r="S31" s="13"/>
    </row>
    <row r="32" spans="1:19" ht="13.25" x14ac:dyDescent="0.65">
      <c r="A32" s="35">
        <v>13</v>
      </c>
      <c r="B32" s="84" t="s">
        <v>100</v>
      </c>
      <c r="C32" s="64" t="s">
        <v>100</v>
      </c>
      <c r="D32" s="64" t="s">
        <v>100</v>
      </c>
      <c r="E32" s="64" t="s">
        <v>100</v>
      </c>
      <c r="F32" s="64" t="s">
        <v>100</v>
      </c>
      <c r="G32" s="64" t="s">
        <v>100</v>
      </c>
      <c r="H32" s="64" t="s">
        <v>100</v>
      </c>
      <c r="I32" s="64" t="s">
        <v>100</v>
      </c>
      <c r="J32" s="64" t="s">
        <v>100</v>
      </c>
      <c r="K32" s="64" t="s">
        <v>100</v>
      </c>
      <c r="L32" s="64" t="s">
        <v>100</v>
      </c>
      <c r="M32" s="85" t="s">
        <v>100</v>
      </c>
      <c r="N32" s="65"/>
      <c r="O32" s="8"/>
      <c r="S32" s="13"/>
    </row>
    <row r="33" spans="1:19" ht="13.25" x14ac:dyDescent="0.65">
      <c r="A33" s="35">
        <v>14</v>
      </c>
      <c r="B33" s="84" t="s">
        <v>100</v>
      </c>
      <c r="C33" s="64" t="s">
        <v>100</v>
      </c>
      <c r="D33" s="64" t="s">
        <v>100</v>
      </c>
      <c r="E33" s="64" t="s">
        <v>100</v>
      </c>
      <c r="F33" s="64" t="s">
        <v>100</v>
      </c>
      <c r="G33" s="64" t="s">
        <v>100</v>
      </c>
      <c r="H33" s="64" t="s">
        <v>100</v>
      </c>
      <c r="I33" s="64" t="s">
        <v>100</v>
      </c>
      <c r="J33" s="64" t="s">
        <v>100</v>
      </c>
      <c r="K33" s="64" t="s">
        <v>100</v>
      </c>
      <c r="L33" s="64" t="s">
        <v>100</v>
      </c>
      <c r="M33" s="85" t="s">
        <v>100</v>
      </c>
      <c r="N33" s="65"/>
      <c r="O33" s="8"/>
      <c r="S33" s="13"/>
    </row>
    <row r="34" spans="1:19" ht="13.25" x14ac:dyDescent="0.65">
      <c r="A34" s="62">
        <v>15</v>
      </c>
      <c r="B34" s="175" t="s">
        <v>100</v>
      </c>
      <c r="C34" s="176" t="s">
        <v>100</v>
      </c>
      <c r="D34" s="176" t="s">
        <v>100</v>
      </c>
      <c r="E34" s="176" t="s">
        <v>100</v>
      </c>
      <c r="F34" s="176" t="s">
        <v>100</v>
      </c>
      <c r="G34" s="176" t="s">
        <v>100</v>
      </c>
      <c r="H34" s="176" t="s">
        <v>100</v>
      </c>
      <c r="I34" s="176" t="s">
        <v>100</v>
      </c>
      <c r="J34" s="176" t="s">
        <v>100</v>
      </c>
      <c r="K34" s="176" t="s">
        <v>100</v>
      </c>
      <c r="L34" s="176" t="s">
        <v>100</v>
      </c>
      <c r="M34" s="177" t="s">
        <v>100</v>
      </c>
      <c r="N34" s="65"/>
      <c r="O34" s="8"/>
      <c r="S34" s="13"/>
    </row>
    <row r="35" spans="1:19" ht="13.25" x14ac:dyDescent="0.65">
      <c r="A35" s="35">
        <v>16</v>
      </c>
      <c r="B35" s="86" t="s">
        <v>100</v>
      </c>
      <c r="C35" s="88" t="s">
        <v>100</v>
      </c>
      <c r="D35" s="88" t="s">
        <v>100</v>
      </c>
      <c r="E35" s="88" t="s">
        <v>100</v>
      </c>
      <c r="F35" s="88" t="s">
        <v>100</v>
      </c>
      <c r="G35" s="88" t="s">
        <v>100</v>
      </c>
      <c r="H35" s="88" t="s">
        <v>100</v>
      </c>
      <c r="I35" s="88" t="s">
        <v>100</v>
      </c>
      <c r="J35" s="88" t="s">
        <v>100</v>
      </c>
      <c r="K35" s="88" t="s">
        <v>100</v>
      </c>
      <c r="L35" s="88" t="s">
        <v>100</v>
      </c>
      <c r="M35" s="89" t="s">
        <v>100</v>
      </c>
      <c r="N35" s="65"/>
      <c r="O35" s="8"/>
      <c r="S35" s="13"/>
    </row>
    <row r="36" spans="1:19" ht="13.25" x14ac:dyDescent="0.65">
      <c r="A36" s="35">
        <v>17</v>
      </c>
      <c r="B36" s="84" t="s">
        <v>100</v>
      </c>
      <c r="C36" s="64" t="s">
        <v>100</v>
      </c>
      <c r="D36" s="64" t="s">
        <v>100</v>
      </c>
      <c r="E36" s="64" t="s">
        <v>100</v>
      </c>
      <c r="F36" s="64" t="s">
        <v>100</v>
      </c>
      <c r="G36" s="64" t="s">
        <v>100</v>
      </c>
      <c r="H36" s="64" t="s">
        <v>100</v>
      </c>
      <c r="I36" s="64" t="s">
        <v>100</v>
      </c>
      <c r="J36" s="64" t="s">
        <v>100</v>
      </c>
      <c r="K36" s="64" t="s">
        <v>100</v>
      </c>
      <c r="L36" s="64" t="s">
        <v>100</v>
      </c>
      <c r="M36" s="85" t="s">
        <v>100</v>
      </c>
      <c r="N36" s="65"/>
      <c r="O36" s="8"/>
      <c r="S36" s="13"/>
    </row>
    <row r="37" spans="1:19" ht="13.25" x14ac:dyDescent="0.65">
      <c r="A37" s="35">
        <v>18</v>
      </c>
      <c r="B37" s="84" t="s">
        <v>100</v>
      </c>
      <c r="C37" s="64" t="s">
        <v>100</v>
      </c>
      <c r="D37" s="64" t="s">
        <v>100</v>
      </c>
      <c r="E37" s="64" t="s">
        <v>100</v>
      </c>
      <c r="F37" s="64" t="s">
        <v>100</v>
      </c>
      <c r="G37" s="64" t="s">
        <v>100</v>
      </c>
      <c r="H37" s="64" t="s">
        <v>100</v>
      </c>
      <c r="I37" s="64" t="s">
        <v>100</v>
      </c>
      <c r="J37" s="64" t="s">
        <v>100</v>
      </c>
      <c r="K37" s="64" t="s">
        <v>100</v>
      </c>
      <c r="L37" s="64" t="s">
        <v>100</v>
      </c>
      <c r="M37" s="85" t="s">
        <v>100</v>
      </c>
      <c r="N37" s="65"/>
      <c r="O37" s="8"/>
      <c r="S37" s="13"/>
    </row>
    <row r="38" spans="1:19" ht="13.25" x14ac:dyDescent="0.65">
      <c r="A38" s="35">
        <v>19</v>
      </c>
      <c r="B38" s="84" t="s">
        <v>100</v>
      </c>
      <c r="C38" s="64" t="s">
        <v>100</v>
      </c>
      <c r="D38" s="64" t="s">
        <v>100</v>
      </c>
      <c r="E38" s="64" t="s">
        <v>100</v>
      </c>
      <c r="F38" s="64" t="s">
        <v>100</v>
      </c>
      <c r="G38" s="64" t="s">
        <v>100</v>
      </c>
      <c r="H38" s="64" t="s">
        <v>100</v>
      </c>
      <c r="I38" s="64" t="s">
        <v>100</v>
      </c>
      <c r="J38" s="64" t="s">
        <v>100</v>
      </c>
      <c r="K38" s="64" t="s">
        <v>100</v>
      </c>
      <c r="L38" s="64" t="s">
        <v>100</v>
      </c>
      <c r="M38" s="85" t="s">
        <v>100</v>
      </c>
      <c r="N38" s="65"/>
      <c r="O38" s="8"/>
      <c r="S38" s="13"/>
    </row>
    <row r="39" spans="1:19" ht="13.25" x14ac:dyDescent="0.65">
      <c r="A39" s="62">
        <v>20</v>
      </c>
      <c r="B39" s="175" t="s">
        <v>100</v>
      </c>
      <c r="C39" s="176" t="s">
        <v>100</v>
      </c>
      <c r="D39" s="176" t="s">
        <v>100</v>
      </c>
      <c r="E39" s="176" t="s">
        <v>100</v>
      </c>
      <c r="F39" s="176" t="s">
        <v>100</v>
      </c>
      <c r="G39" s="176" t="s">
        <v>100</v>
      </c>
      <c r="H39" s="176" t="s">
        <v>100</v>
      </c>
      <c r="I39" s="176" t="s">
        <v>100</v>
      </c>
      <c r="J39" s="176" t="s">
        <v>100</v>
      </c>
      <c r="K39" s="176" t="s">
        <v>100</v>
      </c>
      <c r="L39" s="176" t="s">
        <v>100</v>
      </c>
      <c r="M39" s="177" t="s">
        <v>100</v>
      </c>
      <c r="N39" s="65"/>
      <c r="O39" s="8"/>
      <c r="S39" s="13"/>
    </row>
    <row r="40" spans="1:19" ht="13.25" x14ac:dyDescent="0.65">
      <c r="A40" s="35">
        <v>21</v>
      </c>
      <c r="B40" s="86" t="s">
        <v>100</v>
      </c>
      <c r="C40" s="88" t="s">
        <v>100</v>
      </c>
      <c r="D40" s="88" t="s">
        <v>100</v>
      </c>
      <c r="E40" s="88" t="s">
        <v>100</v>
      </c>
      <c r="F40" s="88" t="s">
        <v>100</v>
      </c>
      <c r="G40" s="88" t="s">
        <v>100</v>
      </c>
      <c r="H40" s="88" t="s">
        <v>100</v>
      </c>
      <c r="I40" s="88" t="s">
        <v>100</v>
      </c>
      <c r="J40" s="88" t="s">
        <v>100</v>
      </c>
      <c r="K40" s="88" t="s">
        <v>100</v>
      </c>
      <c r="L40" s="88" t="s">
        <v>100</v>
      </c>
      <c r="M40" s="89" t="s">
        <v>100</v>
      </c>
      <c r="N40" s="65"/>
      <c r="O40" s="8"/>
      <c r="S40" s="13"/>
    </row>
    <row r="41" spans="1:19" ht="13.25" x14ac:dyDescent="0.65">
      <c r="A41" s="35">
        <v>22</v>
      </c>
      <c r="B41" s="84" t="s">
        <v>100</v>
      </c>
      <c r="C41" s="64" t="s">
        <v>100</v>
      </c>
      <c r="D41" s="64" t="s">
        <v>100</v>
      </c>
      <c r="E41" s="64" t="s">
        <v>100</v>
      </c>
      <c r="F41" s="64" t="s">
        <v>100</v>
      </c>
      <c r="G41" s="64" t="s">
        <v>100</v>
      </c>
      <c r="H41" s="64" t="s">
        <v>100</v>
      </c>
      <c r="I41" s="64" t="s">
        <v>100</v>
      </c>
      <c r="J41" s="64" t="s">
        <v>100</v>
      </c>
      <c r="K41" s="64" t="s">
        <v>100</v>
      </c>
      <c r="L41" s="64" t="s">
        <v>100</v>
      </c>
      <c r="M41" s="85" t="s">
        <v>100</v>
      </c>
      <c r="N41" s="65"/>
      <c r="O41" s="8"/>
      <c r="S41" s="13"/>
    </row>
    <row r="42" spans="1:19" ht="13.25" x14ac:dyDescent="0.65">
      <c r="A42" s="35">
        <v>23</v>
      </c>
      <c r="B42" s="84" t="s">
        <v>100</v>
      </c>
      <c r="C42" s="64" t="s">
        <v>100</v>
      </c>
      <c r="D42" s="64" t="s">
        <v>100</v>
      </c>
      <c r="E42" s="64" t="s">
        <v>100</v>
      </c>
      <c r="F42" s="64" t="s">
        <v>100</v>
      </c>
      <c r="G42" s="64" t="s">
        <v>100</v>
      </c>
      <c r="H42" s="64" t="s">
        <v>100</v>
      </c>
      <c r="I42" s="64" t="s">
        <v>100</v>
      </c>
      <c r="J42" s="64" t="s">
        <v>100</v>
      </c>
      <c r="K42" s="64" t="s">
        <v>100</v>
      </c>
      <c r="L42" s="64" t="s">
        <v>100</v>
      </c>
      <c r="M42" s="85" t="s">
        <v>100</v>
      </c>
      <c r="N42" s="65"/>
      <c r="O42" s="8"/>
      <c r="S42" s="13"/>
    </row>
    <row r="43" spans="1:19" ht="13.25" x14ac:dyDescent="0.65">
      <c r="A43" s="35">
        <v>24</v>
      </c>
      <c r="B43" s="84" t="s">
        <v>100</v>
      </c>
      <c r="C43" s="64" t="s">
        <v>100</v>
      </c>
      <c r="D43" s="64" t="s">
        <v>100</v>
      </c>
      <c r="E43" s="64" t="s">
        <v>100</v>
      </c>
      <c r="F43" s="64" t="s">
        <v>100</v>
      </c>
      <c r="G43" s="64" t="s">
        <v>100</v>
      </c>
      <c r="H43" s="64" t="s">
        <v>100</v>
      </c>
      <c r="I43" s="64" t="s">
        <v>100</v>
      </c>
      <c r="J43" s="64" t="s">
        <v>100</v>
      </c>
      <c r="K43" s="64" t="s">
        <v>100</v>
      </c>
      <c r="L43" s="64" t="s">
        <v>100</v>
      </c>
      <c r="M43" s="85" t="s">
        <v>100</v>
      </c>
      <c r="N43" s="65"/>
      <c r="O43" s="8"/>
      <c r="S43" s="13"/>
    </row>
    <row r="44" spans="1:19" ht="13.25" x14ac:dyDescent="0.65">
      <c r="A44" s="62">
        <v>25</v>
      </c>
      <c r="B44" s="175" t="s">
        <v>100</v>
      </c>
      <c r="C44" s="176" t="s">
        <v>100</v>
      </c>
      <c r="D44" s="176" t="s">
        <v>100</v>
      </c>
      <c r="E44" s="176" t="s">
        <v>100</v>
      </c>
      <c r="F44" s="176" t="s">
        <v>100</v>
      </c>
      <c r="G44" s="176" t="s">
        <v>100</v>
      </c>
      <c r="H44" s="176" t="s">
        <v>100</v>
      </c>
      <c r="I44" s="176" t="s">
        <v>100</v>
      </c>
      <c r="J44" s="176" t="s">
        <v>100</v>
      </c>
      <c r="K44" s="176" t="s">
        <v>100</v>
      </c>
      <c r="L44" s="176" t="s">
        <v>100</v>
      </c>
      <c r="M44" s="177" t="s">
        <v>100</v>
      </c>
      <c r="N44" s="65"/>
      <c r="O44" s="8"/>
      <c r="S44" s="13"/>
    </row>
    <row r="45" spans="1:19" ht="13.25" x14ac:dyDescent="0.65">
      <c r="A45" s="35">
        <v>26</v>
      </c>
      <c r="B45" s="86" t="s">
        <v>100</v>
      </c>
      <c r="C45" s="88" t="s">
        <v>100</v>
      </c>
      <c r="D45" s="88" t="s">
        <v>100</v>
      </c>
      <c r="E45" s="88" t="s">
        <v>100</v>
      </c>
      <c r="F45" s="88" t="s">
        <v>100</v>
      </c>
      <c r="G45" s="88" t="s">
        <v>100</v>
      </c>
      <c r="H45" s="88" t="s">
        <v>100</v>
      </c>
      <c r="I45" s="88" t="s">
        <v>100</v>
      </c>
      <c r="J45" s="88" t="s">
        <v>100</v>
      </c>
      <c r="K45" s="88" t="s">
        <v>100</v>
      </c>
      <c r="L45" s="88" t="s">
        <v>100</v>
      </c>
      <c r="M45" s="89" t="s">
        <v>100</v>
      </c>
      <c r="N45" s="65"/>
      <c r="O45" s="8"/>
      <c r="S45" s="13"/>
    </row>
    <row r="46" spans="1:19" ht="13.25" x14ac:dyDescent="0.65">
      <c r="A46" s="35">
        <v>27</v>
      </c>
      <c r="B46" s="84" t="s">
        <v>100</v>
      </c>
      <c r="C46" s="64" t="s">
        <v>100</v>
      </c>
      <c r="D46" s="64" t="s">
        <v>100</v>
      </c>
      <c r="E46" s="64" t="s">
        <v>100</v>
      </c>
      <c r="F46" s="64" t="s">
        <v>100</v>
      </c>
      <c r="G46" s="64" t="s">
        <v>100</v>
      </c>
      <c r="H46" s="64" t="s">
        <v>100</v>
      </c>
      <c r="I46" s="64" t="s">
        <v>100</v>
      </c>
      <c r="J46" s="64" t="s">
        <v>100</v>
      </c>
      <c r="K46" s="64" t="s">
        <v>100</v>
      </c>
      <c r="L46" s="64" t="s">
        <v>100</v>
      </c>
      <c r="M46" s="85" t="s">
        <v>100</v>
      </c>
      <c r="N46" s="65"/>
      <c r="O46" s="8"/>
      <c r="S46" s="13"/>
    </row>
    <row r="47" spans="1:19" ht="13.25" x14ac:dyDescent="0.65">
      <c r="A47" s="35">
        <v>28</v>
      </c>
      <c r="B47" s="84" t="s">
        <v>100</v>
      </c>
      <c r="C47" s="64" t="s">
        <v>100</v>
      </c>
      <c r="D47" s="64" t="s">
        <v>100</v>
      </c>
      <c r="E47" s="64" t="s">
        <v>100</v>
      </c>
      <c r="F47" s="64" t="s">
        <v>100</v>
      </c>
      <c r="G47" s="64" t="s">
        <v>100</v>
      </c>
      <c r="H47" s="64" t="s">
        <v>100</v>
      </c>
      <c r="I47" s="64" t="s">
        <v>100</v>
      </c>
      <c r="J47" s="64" t="s">
        <v>100</v>
      </c>
      <c r="K47" s="64" t="s">
        <v>100</v>
      </c>
      <c r="L47" s="64" t="s">
        <v>100</v>
      </c>
      <c r="M47" s="85" t="s">
        <v>100</v>
      </c>
      <c r="N47" s="65"/>
      <c r="O47" s="8"/>
      <c r="S47" s="13"/>
    </row>
    <row r="48" spans="1:19" ht="13.25" x14ac:dyDescent="0.65">
      <c r="A48" s="35">
        <v>29</v>
      </c>
      <c r="B48" s="84" t="s">
        <v>100</v>
      </c>
      <c r="C48" s="64" t="s">
        <v>100</v>
      </c>
      <c r="D48" s="64" t="s">
        <v>100</v>
      </c>
      <c r="E48" s="64" t="s">
        <v>100</v>
      </c>
      <c r="F48" s="64" t="s">
        <v>100</v>
      </c>
      <c r="G48" s="64" t="s">
        <v>100</v>
      </c>
      <c r="H48" s="64" t="s">
        <v>100</v>
      </c>
      <c r="I48" s="64" t="s">
        <v>100</v>
      </c>
      <c r="J48" s="64" t="s">
        <v>100</v>
      </c>
      <c r="K48" s="64" t="s">
        <v>100</v>
      </c>
      <c r="L48" s="64" t="s">
        <v>100</v>
      </c>
      <c r="M48" s="85" t="s">
        <v>100</v>
      </c>
      <c r="N48" s="65"/>
      <c r="O48" s="8"/>
      <c r="S48" s="4"/>
    </row>
    <row r="49" spans="1:28" ht="13.25" x14ac:dyDescent="0.65">
      <c r="A49" s="35">
        <v>30</v>
      </c>
      <c r="B49" s="84" t="s">
        <v>100</v>
      </c>
      <c r="C49" s="90"/>
      <c r="D49" s="64" t="s">
        <v>100</v>
      </c>
      <c r="E49" s="64" t="s">
        <v>100</v>
      </c>
      <c r="F49" s="64" t="s">
        <v>100</v>
      </c>
      <c r="G49" s="64" t="s">
        <v>100</v>
      </c>
      <c r="H49" s="64" t="s">
        <v>100</v>
      </c>
      <c r="I49" s="64" t="s">
        <v>100</v>
      </c>
      <c r="J49" s="64" t="s">
        <v>100</v>
      </c>
      <c r="K49" s="64" t="s">
        <v>100</v>
      </c>
      <c r="L49" s="64" t="s">
        <v>100</v>
      </c>
      <c r="M49" s="85" t="s">
        <v>100</v>
      </c>
      <c r="N49" s="65"/>
      <c r="O49" s="8"/>
      <c r="S49" s="4"/>
    </row>
    <row r="50" spans="1:28" ht="13.25" x14ac:dyDescent="0.65">
      <c r="A50" s="35">
        <v>31</v>
      </c>
      <c r="B50" s="84" t="s">
        <v>100</v>
      </c>
      <c r="C50" s="91"/>
      <c r="D50" s="64" t="s">
        <v>100</v>
      </c>
      <c r="E50" s="91"/>
      <c r="F50" s="64" t="s">
        <v>100</v>
      </c>
      <c r="G50" s="91"/>
      <c r="H50" s="64" t="s">
        <v>100</v>
      </c>
      <c r="I50" s="64" t="s">
        <v>100</v>
      </c>
      <c r="J50" s="91"/>
      <c r="K50" s="64" t="s">
        <v>100</v>
      </c>
      <c r="L50" s="91"/>
      <c r="M50" s="92" t="s">
        <v>100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28" ht="13.25" x14ac:dyDescent="0.65">
      <c r="A51" s="24" t="s">
        <v>30</v>
      </c>
      <c r="B51" s="37" t="str">
        <f>IF(B55&gt;$W$66,"-",IF(B57&gt;$W$66,"-",MAX(B20:B50)))</f>
        <v>-</v>
      </c>
      <c r="C51" s="38" t="str">
        <f t="shared" ref="C51:M51" si="0">IF(C55&gt;$W$66,"-",IF(C57&gt;$W$66,"-",MAX(C20:C50)))</f>
        <v>-</v>
      </c>
      <c r="D51" s="38" t="str">
        <f t="shared" si="0"/>
        <v>-</v>
      </c>
      <c r="E51" s="38" t="str">
        <f t="shared" si="0"/>
        <v>-</v>
      </c>
      <c r="F51" s="38" t="str">
        <f t="shared" si="0"/>
        <v>-</v>
      </c>
      <c r="G51" s="38" t="str">
        <f t="shared" si="0"/>
        <v>-</v>
      </c>
      <c r="H51" s="38" t="str">
        <f t="shared" si="0"/>
        <v>-</v>
      </c>
      <c r="I51" s="38" t="str">
        <f t="shared" si="0"/>
        <v>-</v>
      </c>
      <c r="J51" s="38" t="str">
        <f t="shared" si="0"/>
        <v>-</v>
      </c>
      <c r="K51" s="38" t="str">
        <f t="shared" si="0"/>
        <v>-</v>
      </c>
      <c r="L51" s="38" t="str">
        <f t="shared" si="0"/>
        <v>-</v>
      </c>
      <c r="M51" s="39" t="str">
        <f t="shared" si="0"/>
        <v>-</v>
      </c>
      <c r="N51" s="69" t="str">
        <f>IF($O$55&gt;$W$66,"-",IF($O$58&gt;$W$66,"-",MAX(B51:M51)))</f>
        <v>-</v>
      </c>
      <c r="O51" s="8"/>
    </row>
    <row r="52" spans="1:28" ht="13.25" x14ac:dyDescent="0.65">
      <c r="A52" s="26" t="s">
        <v>36</v>
      </c>
      <c r="B52" s="40" t="str">
        <f>IF(B55&gt;$W$66,"-",IF(B57&gt;$W$66,"-",SUM(B20:B50)))</f>
        <v>-</v>
      </c>
      <c r="C52" s="41" t="str">
        <f t="shared" ref="C52:M52" si="1">IF(C55&gt;$W$66,"-",IF(C57&gt;$W$66,"-",SUM(C20:C50)))</f>
        <v>-</v>
      </c>
      <c r="D52" s="41" t="str">
        <f t="shared" si="1"/>
        <v>-</v>
      </c>
      <c r="E52" s="41" t="str">
        <f t="shared" si="1"/>
        <v>-</v>
      </c>
      <c r="F52" s="41" t="str">
        <f t="shared" si="1"/>
        <v>-</v>
      </c>
      <c r="G52" s="41" t="str">
        <f t="shared" si="1"/>
        <v>-</v>
      </c>
      <c r="H52" s="41" t="str">
        <f t="shared" si="1"/>
        <v>-</v>
      </c>
      <c r="I52" s="41" t="str">
        <f t="shared" si="1"/>
        <v>-</v>
      </c>
      <c r="J52" s="41" t="str">
        <f t="shared" si="1"/>
        <v>-</v>
      </c>
      <c r="K52" s="41" t="str">
        <f t="shared" si="1"/>
        <v>-</v>
      </c>
      <c r="L52" s="41" t="str">
        <f t="shared" si="1"/>
        <v>-</v>
      </c>
      <c r="M52" s="42" t="str">
        <f t="shared" si="1"/>
        <v>-</v>
      </c>
      <c r="N52" s="66" t="str">
        <f>IF($O$55&gt;$W$66,"-",IF($O$58&gt;$W$66,"-",SUM(B52:M52)))</f>
        <v>-</v>
      </c>
      <c r="O52" s="16">
        <f>MAX(B20:M50)</f>
        <v>0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28" ht="13.25" x14ac:dyDescent="0.65">
      <c r="A53" s="26" t="s">
        <v>53</v>
      </c>
      <c r="B53" s="59">
        <f>COUNTIF(B20:B50,"&gt;0")</f>
        <v>0</v>
      </c>
      <c r="C53" s="60">
        <f t="shared" ref="C53:M53" si="2">COUNTIF(C20:C50,"&gt;0")</f>
        <v>0</v>
      </c>
      <c r="D53" s="60">
        <f t="shared" si="2"/>
        <v>0</v>
      </c>
      <c r="E53" s="60">
        <f t="shared" si="2"/>
        <v>0</v>
      </c>
      <c r="F53" s="60">
        <f t="shared" si="2"/>
        <v>0</v>
      </c>
      <c r="G53" s="60">
        <f t="shared" si="2"/>
        <v>0</v>
      </c>
      <c r="H53" s="60">
        <f t="shared" si="2"/>
        <v>0</v>
      </c>
      <c r="I53" s="60">
        <f t="shared" si="2"/>
        <v>0</v>
      </c>
      <c r="J53" s="60">
        <f t="shared" si="2"/>
        <v>0</v>
      </c>
      <c r="K53" s="60">
        <f t="shared" si="2"/>
        <v>0</v>
      </c>
      <c r="L53" s="60">
        <f t="shared" si="2"/>
        <v>0</v>
      </c>
      <c r="M53" s="61">
        <f t="shared" si="2"/>
        <v>0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28" ht="13.25" x14ac:dyDescent="0.65">
      <c r="A54" s="43" t="s">
        <v>54</v>
      </c>
      <c r="B54" s="44" t="str">
        <f>IF(B55&gt;$W$66,"-",SUM(B20:B34))</f>
        <v>-</v>
      </c>
      <c r="C54" s="45" t="str">
        <f t="shared" ref="C54:M54" si="3">IF(C55&gt;$W$66,"-",SUM(C20:C34))</f>
        <v>-</v>
      </c>
      <c r="D54" s="45" t="str">
        <f t="shared" si="3"/>
        <v>-</v>
      </c>
      <c r="E54" s="45" t="str">
        <f t="shared" si="3"/>
        <v>-</v>
      </c>
      <c r="F54" s="45" t="str">
        <f t="shared" si="3"/>
        <v>-</v>
      </c>
      <c r="G54" s="45" t="str">
        <f t="shared" si="3"/>
        <v>-</v>
      </c>
      <c r="H54" s="45" t="str">
        <f t="shared" si="3"/>
        <v>-</v>
      </c>
      <c r="I54" s="45" t="str">
        <f t="shared" si="3"/>
        <v>-</v>
      </c>
      <c r="J54" s="45" t="str">
        <f t="shared" si="3"/>
        <v>-</v>
      </c>
      <c r="K54" s="45" t="str">
        <f t="shared" si="3"/>
        <v>-</v>
      </c>
      <c r="L54" s="45" t="str">
        <f t="shared" si="3"/>
        <v>-</v>
      </c>
      <c r="M54" s="46" t="str">
        <f t="shared" si="3"/>
        <v>-</v>
      </c>
      <c r="N54" s="65"/>
      <c r="O54" s="8"/>
      <c r="P54" s="4" t="s">
        <v>40</v>
      </c>
      <c r="Q54" s="4">
        <f>COUNT(B20:B34)</f>
        <v>0</v>
      </c>
      <c r="R54" s="4">
        <f t="shared" ref="R54:AB54" si="4">COUNT(C20:C34)</f>
        <v>0</v>
      </c>
      <c r="S54" s="4">
        <f t="shared" si="4"/>
        <v>0</v>
      </c>
      <c r="T54" s="4">
        <f t="shared" si="4"/>
        <v>0</v>
      </c>
      <c r="U54" s="4">
        <f t="shared" si="4"/>
        <v>0</v>
      </c>
      <c r="V54" s="4">
        <f t="shared" si="4"/>
        <v>0</v>
      </c>
      <c r="W54" s="4">
        <f t="shared" si="4"/>
        <v>0</v>
      </c>
      <c r="X54" s="4">
        <f t="shared" si="4"/>
        <v>0</v>
      </c>
      <c r="Y54" s="4">
        <f t="shared" si="4"/>
        <v>0</v>
      </c>
      <c r="Z54" s="4">
        <f t="shared" si="4"/>
        <v>0</v>
      </c>
      <c r="AA54" s="4">
        <f t="shared" si="4"/>
        <v>0</v>
      </c>
      <c r="AB54" s="4">
        <f t="shared" si="4"/>
        <v>0</v>
      </c>
    </row>
    <row r="55" spans="1:28" ht="13.25" x14ac:dyDescent="0.65">
      <c r="A55" s="47" t="s">
        <v>41</v>
      </c>
      <c r="B55" s="48">
        <f>IF(Q55&gt;0,Q55,0)</f>
        <v>15</v>
      </c>
      <c r="C55" s="49">
        <f t="shared" ref="C55:M55" si="5">IF(R55&gt;0,R55,0)</f>
        <v>15</v>
      </c>
      <c r="D55" s="49">
        <f t="shared" si="5"/>
        <v>15</v>
      </c>
      <c r="E55" s="49">
        <f t="shared" si="5"/>
        <v>15</v>
      </c>
      <c r="F55" s="49">
        <f t="shared" si="5"/>
        <v>15</v>
      </c>
      <c r="G55" s="49">
        <f t="shared" si="5"/>
        <v>15</v>
      </c>
      <c r="H55" s="49">
        <f t="shared" si="5"/>
        <v>15</v>
      </c>
      <c r="I55" s="49">
        <f t="shared" si="5"/>
        <v>15</v>
      </c>
      <c r="J55" s="49">
        <f t="shared" si="5"/>
        <v>15</v>
      </c>
      <c r="K55" s="49">
        <f t="shared" si="5"/>
        <v>15</v>
      </c>
      <c r="L55" s="49">
        <f t="shared" si="5"/>
        <v>15</v>
      </c>
      <c r="M55" s="50">
        <f t="shared" si="5"/>
        <v>15</v>
      </c>
      <c r="N55" s="65"/>
      <c r="O55" s="63">
        <f>MAX(Q55:AB55)</f>
        <v>15</v>
      </c>
      <c r="P55" t="s">
        <v>42</v>
      </c>
      <c r="Q55">
        <f>Q53-Q54</f>
        <v>15</v>
      </c>
      <c r="R55">
        <f t="shared" ref="R55:AB55" si="6">R53-R54</f>
        <v>15</v>
      </c>
      <c r="S55">
        <f t="shared" si="6"/>
        <v>15</v>
      </c>
      <c r="T55">
        <f t="shared" si="6"/>
        <v>15</v>
      </c>
      <c r="U55">
        <f t="shared" si="6"/>
        <v>15</v>
      </c>
      <c r="V55">
        <f t="shared" si="6"/>
        <v>15</v>
      </c>
      <c r="W55">
        <f t="shared" si="6"/>
        <v>15</v>
      </c>
      <c r="X55">
        <f t="shared" si="6"/>
        <v>15</v>
      </c>
      <c r="Y55">
        <f t="shared" si="6"/>
        <v>15</v>
      </c>
      <c r="Z55">
        <f t="shared" si="6"/>
        <v>15</v>
      </c>
      <c r="AA55">
        <f t="shared" si="6"/>
        <v>15</v>
      </c>
      <c r="AB55">
        <f t="shared" si="6"/>
        <v>15</v>
      </c>
    </row>
    <row r="56" spans="1:28" ht="13.25" x14ac:dyDescent="0.65">
      <c r="A56" s="43" t="s">
        <v>55</v>
      </c>
      <c r="B56" s="44" t="str">
        <f>IF(B57&gt;$W$66,"-",SUM(B35:B50))</f>
        <v>-</v>
      </c>
      <c r="C56" s="45" t="str">
        <f t="shared" ref="C56:M56" si="7">IF(C57&gt;$W$66,"-",SUM(C35:C50))</f>
        <v>-</v>
      </c>
      <c r="D56" s="45" t="str">
        <f t="shared" si="7"/>
        <v>-</v>
      </c>
      <c r="E56" s="45" t="str">
        <f t="shared" si="7"/>
        <v>-</v>
      </c>
      <c r="F56" s="45" t="str">
        <f t="shared" si="7"/>
        <v>-</v>
      </c>
      <c r="G56" s="45" t="str">
        <f t="shared" si="7"/>
        <v>-</v>
      </c>
      <c r="H56" s="45" t="str">
        <f t="shared" si="7"/>
        <v>-</v>
      </c>
      <c r="I56" s="45" t="str">
        <f t="shared" si="7"/>
        <v>-</v>
      </c>
      <c r="J56" s="45" t="str">
        <f t="shared" si="7"/>
        <v>-</v>
      </c>
      <c r="K56" s="45" t="str">
        <f t="shared" si="7"/>
        <v>-</v>
      </c>
      <c r="L56" s="45" t="str">
        <f t="shared" si="7"/>
        <v>-</v>
      </c>
      <c r="M56" s="46" t="str">
        <f t="shared" si="7"/>
        <v>-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28" ht="13.25" x14ac:dyDescent="0.65">
      <c r="A57" s="28" t="s">
        <v>41</v>
      </c>
      <c r="B57" s="51">
        <f>IF(Q58&gt;0,Q58,0)</f>
        <v>16</v>
      </c>
      <c r="C57" s="52">
        <f t="shared" ref="C57:M57" si="8">IF(R58&gt;0,R58,0)</f>
        <v>14</v>
      </c>
      <c r="D57" s="52">
        <f t="shared" si="8"/>
        <v>16</v>
      </c>
      <c r="E57" s="52">
        <f t="shared" si="8"/>
        <v>15</v>
      </c>
      <c r="F57" s="52">
        <f t="shared" si="8"/>
        <v>16</v>
      </c>
      <c r="G57" s="52">
        <f t="shared" si="8"/>
        <v>15</v>
      </c>
      <c r="H57" s="52">
        <f t="shared" si="8"/>
        <v>16</v>
      </c>
      <c r="I57" s="52">
        <f t="shared" si="8"/>
        <v>16</v>
      </c>
      <c r="J57" s="52">
        <f t="shared" si="8"/>
        <v>15</v>
      </c>
      <c r="K57" s="52">
        <f t="shared" si="8"/>
        <v>16</v>
      </c>
      <c r="L57" s="52">
        <f t="shared" si="8"/>
        <v>15</v>
      </c>
      <c r="M57" s="53">
        <f t="shared" si="8"/>
        <v>16</v>
      </c>
      <c r="N57" s="67"/>
      <c r="O57" s="8"/>
      <c r="P57" s="4" t="s">
        <v>40</v>
      </c>
      <c r="Q57" s="4">
        <f>COUNT(B35:B50)</f>
        <v>0</v>
      </c>
      <c r="R57" s="4">
        <f t="shared" ref="R57:AB57" si="9">COUNT(C35:C50)</f>
        <v>0</v>
      </c>
      <c r="S57" s="4">
        <f t="shared" si="9"/>
        <v>0</v>
      </c>
      <c r="T57" s="4">
        <f t="shared" si="9"/>
        <v>0</v>
      </c>
      <c r="U57" s="4">
        <f t="shared" si="9"/>
        <v>0</v>
      </c>
      <c r="V57" s="4">
        <f t="shared" si="9"/>
        <v>0</v>
      </c>
      <c r="W57" s="4">
        <f t="shared" si="9"/>
        <v>0</v>
      </c>
      <c r="X57" s="4">
        <f t="shared" si="9"/>
        <v>0</v>
      </c>
      <c r="Y57" s="4">
        <f t="shared" si="9"/>
        <v>0</v>
      </c>
      <c r="Z57" s="4">
        <f t="shared" si="9"/>
        <v>0</v>
      </c>
      <c r="AA57" s="4">
        <f t="shared" si="9"/>
        <v>0</v>
      </c>
      <c r="AB57" s="4">
        <f t="shared" si="9"/>
        <v>0</v>
      </c>
    </row>
    <row r="58" spans="1:28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 t="shared" ref="Q58:AB58" si="10">Q56-Q57</f>
        <v>16</v>
      </c>
      <c r="R58">
        <f t="shared" si="10"/>
        <v>14</v>
      </c>
      <c r="S58">
        <f t="shared" si="10"/>
        <v>16</v>
      </c>
      <c r="T58">
        <f t="shared" si="10"/>
        <v>15</v>
      </c>
      <c r="U58">
        <f t="shared" si="10"/>
        <v>16</v>
      </c>
      <c r="V58">
        <f t="shared" si="10"/>
        <v>15</v>
      </c>
      <c r="W58">
        <f t="shared" si="10"/>
        <v>16</v>
      </c>
      <c r="X58">
        <f t="shared" si="10"/>
        <v>16</v>
      </c>
      <c r="Y58">
        <f t="shared" si="10"/>
        <v>15</v>
      </c>
      <c r="Z58">
        <f t="shared" si="10"/>
        <v>16</v>
      </c>
      <c r="AA58">
        <f t="shared" si="10"/>
        <v>15</v>
      </c>
      <c r="AB58">
        <f t="shared" si="10"/>
        <v>16</v>
      </c>
    </row>
    <row r="59" spans="1:28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>+Q58+Q55</f>
        <v>31</v>
      </c>
      <c r="R59">
        <f t="shared" ref="R59:AB59" si="11">+R58+R55</f>
        <v>29</v>
      </c>
      <c r="S59">
        <f t="shared" si="11"/>
        <v>31</v>
      </c>
      <c r="T59">
        <f t="shared" si="11"/>
        <v>30</v>
      </c>
      <c r="U59">
        <f t="shared" si="11"/>
        <v>31</v>
      </c>
      <c r="V59">
        <f t="shared" si="11"/>
        <v>30</v>
      </c>
      <c r="W59">
        <f t="shared" si="11"/>
        <v>31</v>
      </c>
      <c r="X59">
        <f t="shared" si="11"/>
        <v>31</v>
      </c>
      <c r="Y59">
        <f t="shared" si="11"/>
        <v>30</v>
      </c>
      <c r="Z59">
        <f t="shared" si="11"/>
        <v>31</v>
      </c>
      <c r="AA59">
        <f t="shared" si="11"/>
        <v>30</v>
      </c>
      <c r="AB59">
        <f t="shared" si="11"/>
        <v>31</v>
      </c>
    </row>
    <row r="60" spans="1:28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28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 t="str">
        <f>IF(MAX(B$57:M$57)&gt;W$66,"-",SUM(B52:M52))</f>
        <v>-</v>
      </c>
    </row>
    <row r="62" spans="1:28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 t="str">
        <f>IF(MAX(B$57:M$57)&gt;W$66,"-",MAX(B51:M51))</f>
        <v>-</v>
      </c>
    </row>
    <row r="63" spans="1:28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 t="str">
        <f>IF(MAX(B$57:M$57)&gt;W$66,"-",MIN(B53:M53))</f>
        <v>-</v>
      </c>
    </row>
    <row r="64" spans="1:28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186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1</v>
      </c>
      <c r="Q69" t="str">
        <f t="shared" ref="Q69:Q99" si="12">IF(B20="-","-",B20)</f>
        <v>-</v>
      </c>
      <c r="R69">
        <f t="shared" ref="R69:R133" si="1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4" si="14">P69+1</f>
        <v>2</v>
      </c>
      <c r="Q70" t="str">
        <f t="shared" si="12"/>
        <v>-</v>
      </c>
      <c r="R70">
        <f t="shared" si="1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14"/>
        <v>3</v>
      </c>
      <c r="Q71" t="str">
        <f t="shared" si="12"/>
        <v>-</v>
      </c>
      <c r="R71">
        <f t="shared" si="1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14"/>
        <v>4</v>
      </c>
      <c r="Q72" t="str">
        <f t="shared" si="12"/>
        <v>-</v>
      </c>
      <c r="R72">
        <f t="shared" si="1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14"/>
        <v>5</v>
      </c>
      <c r="Q73" t="str">
        <f t="shared" si="12"/>
        <v>-</v>
      </c>
      <c r="R73">
        <f t="shared" si="1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14"/>
        <v>6</v>
      </c>
      <c r="Q74" t="str">
        <f t="shared" si="12"/>
        <v>-</v>
      </c>
      <c r="R74">
        <f t="shared" si="1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14"/>
        <v>7</v>
      </c>
      <c r="Q75" t="str">
        <f t="shared" si="12"/>
        <v>-</v>
      </c>
      <c r="R75">
        <f t="shared" si="1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14"/>
        <v>8</v>
      </c>
      <c r="Q76" t="str">
        <f t="shared" si="12"/>
        <v>-</v>
      </c>
      <c r="R76">
        <f t="shared" si="1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14"/>
        <v>9</v>
      </c>
      <c r="Q77" t="str">
        <f t="shared" si="12"/>
        <v>-</v>
      </c>
      <c r="R77">
        <f t="shared" si="1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14"/>
        <v>10</v>
      </c>
      <c r="Q78" t="str">
        <f t="shared" si="12"/>
        <v>-</v>
      </c>
      <c r="R78">
        <f t="shared" si="1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14"/>
        <v>11</v>
      </c>
      <c r="Q79" t="str">
        <f t="shared" si="12"/>
        <v>-</v>
      </c>
      <c r="R79">
        <f t="shared" si="1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14"/>
        <v>12</v>
      </c>
      <c r="Q80" t="str">
        <f t="shared" si="12"/>
        <v>-</v>
      </c>
      <c r="R80">
        <f t="shared" si="1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14"/>
        <v>13</v>
      </c>
      <c r="Q81" t="str">
        <f t="shared" si="12"/>
        <v>-</v>
      </c>
      <c r="R81">
        <f t="shared" si="1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14"/>
        <v>14</v>
      </c>
      <c r="Q82" t="str">
        <f t="shared" si="12"/>
        <v>-</v>
      </c>
      <c r="R82">
        <f t="shared" si="1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14"/>
        <v>15</v>
      </c>
      <c r="Q83" t="str">
        <f t="shared" si="12"/>
        <v>-</v>
      </c>
      <c r="R83">
        <f t="shared" si="1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14"/>
        <v>16</v>
      </c>
      <c r="Q84" t="str">
        <f t="shared" si="12"/>
        <v>-</v>
      </c>
      <c r="R84">
        <f t="shared" si="1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14"/>
        <v>17</v>
      </c>
      <c r="Q85" t="str">
        <f t="shared" si="12"/>
        <v>-</v>
      </c>
      <c r="R85">
        <f t="shared" si="1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14"/>
        <v>18</v>
      </c>
      <c r="Q86" t="str">
        <f t="shared" si="12"/>
        <v>-</v>
      </c>
      <c r="R86">
        <f t="shared" si="1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14"/>
        <v>19</v>
      </c>
      <c r="Q87" t="str">
        <f t="shared" si="12"/>
        <v>-</v>
      </c>
      <c r="R87">
        <f t="shared" si="1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14"/>
        <v>20</v>
      </c>
      <c r="Q88" t="str">
        <f t="shared" si="12"/>
        <v>-</v>
      </c>
      <c r="R88">
        <f t="shared" si="1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14"/>
        <v>21</v>
      </c>
      <c r="Q89" t="str">
        <f t="shared" si="12"/>
        <v>-</v>
      </c>
      <c r="R89">
        <f t="shared" si="1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14"/>
        <v>22</v>
      </c>
      <c r="Q90" t="str">
        <f t="shared" si="12"/>
        <v>-</v>
      </c>
      <c r="R90">
        <f t="shared" si="1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14"/>
        <v>23</v>
      </c>
      <c r="Q91" t="str">
        <f t="shared" si="12"/>
        <v>-</v>
      </c>
      <c r="R91">
        <f t="shared" si="1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14"/>
        <v>24</v>
      </c>
      <c r="Q92" t="str">
        <f t="shared" si="12"/>
        <v>-</v>
      </c>
      <c r="R92">
        <f t="shared" si="1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14"/>
        <v>25</v>
      </c>
      <c r="Q93" t="str">
        <f t="shared" si="12"/>
        <v>-</v>
      </c>
      <c r="R93">
        <f t="shared" si="1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14"/>
        <v>26</v>
      </c>
      <c r="Q94" t="str">
        <f t="shared" si="12"/>
        <v>-</v>
      </c>
      <c r="R94">
        <f t="shared" si="1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14"/>
        <v>27</v>
      </c>
      <c r="Q95" t="str">
        <f t="shared" si="12"/>
        <v>-</v>
      </c>
      <c r="R95">
        <f t="shared" si="1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14"/>
        <v>28</v>
      </c>
      <c r="Q96" t="str">
        <f t="shared" si="12"/>
        <v>-</v>
      </c>
      <c r="R96">
        <f t="shared" si="1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14"/>
        <v>29</v>
      </c>
      <c r="Q97" t="str">
        <f t="shared" si="12"/>
        <v>-</v>
      </c>
      <c r="R97">
        <f t="shared" si="1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14"/>
        <v>30</v>
      </c>
      <c r="Q98" t="str">
        <f t="shared" si="12"/>
        <v>-</v>
      </c>
      <c r="R98">
        <f t="shared" si="1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14"/>
        <v>31</v>
      </c>
      <c r="Q99" t="str">
        <f t="shared" si="12"/>
        <v>-</v>
      </c>
      <c r="R99">
        <f t="shared" si="1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14"/>
        <v>32</v>
      </c>
      <c r="Q100" t="str">
        <f t="shared" ref="Q100:Q128" si="15">IF(C20="-","-",C20)</f>
        <v>-</v>
      </c>
      <c r="R100">
        <f t="shared" si="1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14"/>
        <v>33</v>
      </c>
      <c r="Q101" t="str">
        <f t="shared" si="15"/>
        <v>-</v>
      </c>
      <c r="R101">
        <f t="shared" si="1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14"/>
        <v>34</v>
      </c>
      <c r="Q102" t="str">
        <f t="shared" si="15"/>
        <v>-</v>
      </c>
      <c r="R102">
        <f t="shared" si="1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14"/>
        <v>35</v>
      </c>
      <c r="Q103" t="str">
        <f t="shared" si="15"/>
        <v>-</v>
      </c>
      <c r="R103">
        <f t="shared" si="1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14"/>
        <v>36</v>
      </c>
      <c r="Q104" t="str">
        <f t="shared" si="15"/>
        <v>-</v>
      </c>
      <c r="R104">
        <f t="shared" si="1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14"/>
        <v>37</v>
      </c>
      <c r="Q105" t="str">
        <f t="shared" si="15"/>
        <v>-</v>
      </c>
      <c r="R105">
        <f t="shared" si="1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14"/>
        <v>38</v>
      </c>
      <c r="Q106" t="str">
        <f t="shared" si="15"/>
        <v>-</v>
      </c>
      <c r="R106">
        <f t="shared" si="1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14"/>
        <v>39</v>
      </c>
      <c r="Q107" t="str">
        <f t="shared" si="15"/>
        <v>-</v>
      </c>
      <c r="R107">
        <f t="shared" si="1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14"/>
        <v>40</v>
      </c>
      <c r="Q108" t="str">
        <f t="shared" si="15"/>
        <v>-</v>
      </c>
      <c r="R108">
        <f t="shared" si="1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14"/>
        <v>41</v>
      </c>
      <c r="Q109" t="str">
        <f t="shared" si="15"/>
        <v>-</v>
      </c>
      <c r="R109">
        <f t="shared" si="1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14"/>
        <v>42</v>
      </c>
      <c r="Q110" t="str">
        <f t="shared" si="15"/>
        <v>-</v>
      </c>
      <c r="R110">
        <f t="shared" si="1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14"/>
        <v>43</v>
      </c>
      <c r="Q111" t="str">
        <f t="shared" si="15"/>
        <v>-</v>
      </c>
      <c r="R111">
        <f t="shared" si="1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14"/>
        <v>44</v>
      </c>
      <c r="Q112" t="str">
        <f t="shared" si="15"/>
        <v>-</v>
      </c>
      <c r="R112">
        <f t="shared" si="1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14"/>
        <v>45</v>
      </c>
      <c r="Q113" t="str">
        <f t="shared" si="15"/>
        <v>-</v>
      </c>
      <c r="R113">
        <f t="shared" si="1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14"/>
        <v>46</v>
      </c>
      <c r="Q114" t="str">
        <f t="shared" si="15"/>
        <v>-</v>
      </c>
      <c r="R114">
        <f t="shared" si="1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14"/>
        <v>47</v>
      </c>
      <c r="Q115" t="str">
        <f t="shared" si="15"/>
        <v>-</v>
      </c>
      <c r="R115">
        <f t="shared" si="1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14"/>
        <v>48</v>
      </c>
      <c r="Q116" t="str">
        <f t="shared" si="15"/>
        <v>-</v>
      </c>
      <c r="R116">
        <f t="shared" si="1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14"/>
        <v>49</v>
      </c>
      <c r="Q117" t="str">
        <f t="shared" si="15"/>
        <v>-</v>
      </c>
      <c r="R117">
        <f t="shared" si="1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14"/>
        <v>50</v>
      </c>
      <c r="Q118" t="str">
        <f t="shared" si="15"/>
        <v>-</v>
      </c>
      <c r="R118">
        <f t="shared" si="1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14"/>
        <v>51</v>
      </c>
      <c r="Q119" t="str">
        <f t="shared" si="15"/>
        <v>-</v>
      </c>
      <c r="R119">
        <f t="shared" si="1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14"/>
        <v>52</v>
      </c>
      <c r="Q120" t="str">
        <f t="shared" si="15"/>
        <v>-</v>
      </c>
      <c r="R120">
        <f t="shared" si="1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14"/>
        <v>53</v>
      </c>
      <c r="Q121" t="str">
        <f t="shared" si="15"/>
        <v>-</v>
      </c>
      <c r="R121">
        <f t="shared" si="1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14"/>
        <v>54</v>
      </c>
      <c r="Q122" t="str">
        <f t="shared" si="15"/>
        <v>-</v>
      </c>
      <c r="R122">
        <f t="shared" si="1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14"/>
        <v>55</v>
      </c>
      <c r="Q123" t="str">
        <f t="shared" si="15"/>
        <v>-</v>
      </c>
      <c r="R123">
        <f t="shared" si="1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14"/>
        <v>56</v>
      </c>
      <c r="Q124" t="str">
        <f t="shared" si="15"/>
        <v>-</v>
      </c>
      <c r="R124">
        <f t="shared" si="1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14"/>
        <v>57</v>
      </c>
      <c r="Q125" t="str">
        <f t="shared" si="15"/>
        <v>-</v>
      </c>
      <c r="R125">
        <f t="shared" si="1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14"/>
        <v>58</v>
      </c>
      <c r="Q126" t="str">
        <f t="shared" si="15"/>
        <v>-</v>
      </c>
      <c r="R126">
        <f t="shared" si="1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14"/>
        <v>59</v>
      </c>
      <c r="Q127" t="str">
        <f t="shared" si="15"/>
        <v>-</v>
      </c>
      <c r="R127">
        <f t="shared" si="1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>P127+1</f>
        <v>60</v>
      </c>
      <c r="Q128" t="str">
        <f t="shared" si="15"/>
        <v>-</v>
      </c>
      <c r="R128">
        <f>IF(COUNT(P128:Q128)=2,0,-O$52/500)</f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>P128+1</f>
        <v>61</v>
      </c>
      <c r="Q129" t="str">
        <f t="shared" ref="Q129:Q159" si="16">IF(D20="-","-",D20)</f>
        <v>-</v>
      </c>
      <c r="R129">
        <f t="shared" si="1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>P129+1</f>
        <v>62</v>
      </c>
      <c r="Q130" t="str">
        <f t="shared" si="16"/>
        <v>-</v>
      </c>
      <c r="R130">
        <f>IF(COUNT(P130:Q130)=2,0,-O$52/500)</f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14"/>
        <v>63</v>
      </c>
      <c r="Q131" t="str">
        <f t="shared" si="16"/>
        <v>-</v>
      </c>
      <c r="R131">
        <f t="shared" si="1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14"/>
        <v>64</v>
      </c>
      <c r="Q132" t="str">
        <f t="shared" si="16"/>
        <v>-</v>
      </c>
      <c r="R132">
        <f t="shared" si="1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14"/>
        <v>65</v>
      </c>
      <c r="Q133" t="str">
        <f t="shared" si="16"/>
        <v>-</v>
      </c>
      <c r="R133">
        <f t="shared" si="13"/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si="14"/>
        <v>66</v>
      </c>
      <c r="Q134" t="str">
        <f t="shared" si="16"/>
        <v>-</v>
      </c>
      <c r="R134">
        <f t="shared" ref="R134:R197" si="17">IF(COUNT(P134:Q134)=2,0,-O$52/500)</f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ref="P135:P198" si="18">P134+1</f>
        <v>67</v>
      </c>
      <c r="Q135" t="str">
        <f t="shared" si="16"/>
        <v>-</v>
      </c>
      <c r="R135">
        <f t="shared" si="1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18"/>
        <v>68</v>
      </c>
      <c r="Q136" t="str">
        <f t="shared" si="16"/>
        <v>-</v>
      </c>
      <c r="R136">
        <f t="shared" si="17"/>
        <v>0</v>
      </c>
    </row>
    <row r="137" spans="1:18" x14ac:dyDescent="0.6">
      <c r="O137" s="8"/>
      <c r="P137" s="9">
        <f t="shared" si="18"/>
        <v>69</v>
      </c>
      <c r="Q137" t="str">
        <f t="shared" si="16"/>
        <v>-</v>
      </c>
      <c r="R137">
        <f t="shared" si="17"/>
        <v>0</v>
      </c>
    </row>
    <row r="138" spans="1:18" x14ac:dyDescent="0.6">
      <c r="O138" s="8"/>
      <c r="P138" s="9">
        <f t="shared" si="18"/>
        <v>70</v>
      </c>
      <c r="Q138" t="str">
        <f t="shared" si="16"/>
        <v>-</v>
      </c>
      <c r="R138">
        <f t="shared" si="17"/>
        <v>0</v>
      </c>
    </row>
    <row r="139" spans="1:18" x14ac:dyDescent="0.6">
      <c r="O139" s="8"/>
      <c r="P139" s="9">
        <f t="shared" si="18"/>
        <v>71</v>
      </c>
      <c r="Q139" t="str">
        <f t="shared" si="16"/>
        <v>-</v>
      </c>
      <c r="R139">
        <f t="shared" si="17"/>
        <v>0</v>
      </c>
    </row>
    <row r="140" spans="1:18" x14ac:dyDescent="0.6">
      <c r="O140" s="8"/>
      <c r="P140" s="9">
        <f t="shared" si="18"/>
        <v>72</v>
      </c>
      <c r="Q140" t="str">
        <f t="shared" si="16"/>
        <v>-</v>
      </c>
      <c r="R140">
        <f t="shared" si="17"/>
        <v>0</v>
      </c>
    </row>
    <row r="141" spans="1:18" x14ac:dyDescent="0.6">
      <c r="O141" s="8"/>
      <c r="P141" s="9">
        <f t="shared" si="18"/>
        <v>73</v>
      </c>
      <c r="Q141" t="str">
        <f t="shared" si="16"/>
        <v>-</v>
      </c>
      <c r="R141">
        <f t="shared" si="17"/>
        <v>0</v>
      </c>
    </row>
    <row r="142" spans="1:18" x14ac:dyDescent="0.6">
      <c r="O142" s="8"/>
      <c r="P142" s="9">
        <f t="shared" si="18"/>
        <v>74</v>
      </c>
      <c r="Q142" t="str">
        <f t="shared" si="16"/>
        <v>-</v>
      </c>
      <c r="R142">
        <f t="shared" si="17"/>
        <v>0</v>
      </c>
    </row>
    <row r="143" spans="1:18" x14ac:dyDescent="0.6">
      <c r="O143" s="8"/>
      <c r="P143" s="9">
        <f t="shared" si="18"/>
        <v>75</v>
      </c>
      <c r="Q143" t="str">
        <f t="shared" si="16"/>
        <v>-</v>
      </c>
      <c r="R143">
        <f t="shared" si="17"/>
        <v>0</v>
      </c>
    </row>
    <row r="144" spans="1:18" x14ac:dyDescent="0.6">
      <c r="O144" s="8"/>
      <c r="P144" s="9">
        <f t="shared" si="18"/>
        <v>76</v>
      </c>
      <c r="Q144" t="str">
        <f t="shared" si="16"/>
        <v>-</v>
      </c>
      <c r="R144">
        <f t="shared" si="17"/>
        <v>0</v>
      </c>
    </row>
    <row r="145" spans="15:18" x14ac:dyDescent="0.6">
      <c r="O145" s="8"/>
      <c r="P145" s="9">
        <f t="shared" si="18"/>
        <v>77</v>
      </c>
      <c r="Q145" t="str">
        <f t="shared" si="16"/>
        <v>-</v>
      </c>
      <c r="R145">
        <f t="shared" si="17"/>
        <v>0</v>
      </c>
    </row>
    <row r="146" spans="15:18" x14ac:dyDescent="0.6">
      <c r="O146" s="8"/>
      <c r="P146" s="9">
        <f t="shared" si="18"/>
        <v>78</v>
      </c>
      <c r="Q146" t="str">
        <f t="shared" si="16"/>
        <v>-</v>
      </c>
      <c r="R146">
        <f t="shared" si="17"/>
        <v>0</v>
      </c>
    </row>
    <row r="147" spans="15:18" x14ac:dyDescent="0.6">
      <c r="O147" s="8"/>
      <c r="P147" s="9">
        <f t="shared" si="18"/>
        <v>79</v>
      </c>
      <c r="Q147" t="str">
        <f t="shared" si="16"/>
        <v>-</v>
      </c>
      <c r="R147">
        <f t="shared" si="17"/>
        <v>0</v>
      </c>
    </row>
    <row r="148" spans="15:18" x14ac:dyDescent="0.6">
      <c r="O148" s="8"/>
      <c r="P148" s="9">
        <f t="shared" si="18"/>
        <v>80</v>
      </c>
      <c r="Q148" t="str">
        <f t="shared" si="16"/>
        <v>-</v>
      </c>
      <c r="R148">
        <f t="shared" si="17"/>
        <v>0</v>
      </c>
    </row>
    <row r="149" spans="15:18" x14ac:dyDescent="0.6">
      <c r="O149" s="8"/>
      <c r="P149" s="9">
        <f t="shared" si="18"/>
        <v>81</v>
      </c>
      <c r="Q149" t="str">
        <f t="shared" si="16"/>
        <v>-</v>
      </c>
      <c r="R149">
        <f t="shared" si="17"/>
        <v>0</v>
      </c>
    </row>
    <row r="150" spans="15:18" x14ac:dyDescent="0.6">
      <c r="O150" s="8"/>
      <c r="P150" s="9">
        <f t="shared" si="18"/>
        <v>82</v>
      </c>
      <c r="Q150" t="str">
        <f t="shared" si="16"/>
        <v>-</v>
      </c>
      <c r="R150">
        <f t="shared" si="17"/>
        <v>0</v>
      </c>
    </row>
    <row r="151" spans="15:18" x14ac:dyDescent="0.6">
      <c r="O151" s="8"/>
      <c r="P151" s="9">
        <f t="shared" si="18"/>
        <v>83</v>
      </c>
      <c r="Q151" t="str">
        <f t="shared" si="16"/>
        <v>-</v>
      </c>
      <c r="R151">
        <f t="shared" si="17"/>
        <v>0</v>
      </c>
    </row>
    <row r="152" spans="15:18" x14ac:dyDescent="0.6">
      <c r="O152" s="8"/>
      <c r="P152" s="9">
        <f t="shared" si="18"/>
        <v>84</v>
      </c>
      <c r="Q152" t="str">
        <f t="shared" si="16"/>
        <v>-</v>
      </c>
      <c r="R152">
        <f t="shared" si="17"/>
        <v>0</v>
      </c>
    </row>
    <row r="153" spans="15:18" x14ac:dyDescent="0.6">
      <c r="O153" s="8"/>
      <c r="P153" s="9">
        <f t="shared" si="18"/>
        <v>85</v>
      </c>
      <c r="Q153" t="str">
        <f t="shared" si="16"/>
        <v>-</v>
      </c>
      <c r="R153">
        <f t="shared" si="17"/>
        <v>0</v>
      </c>
    </row>
    <row r="154" spans="15:18" x14ac:dyDescent="0.6">
      <c r="O154" s="8"/>
      <c r="P154" s="9">
        <f t="shared" si="18"/>
        <v>86</v>
      </c>
      <c r="Q154" t="str">
        <f t="shared" si="16"/>
        <v>-</v>
      </c>
      <c r="R154">
        <f t="shared" si="17"/>
        <v>0</v>
      </c>
    </row>
    <row r="155" spans="15:18" x14ac:dyDescent="0.6">
      <c r="O155" s="8"/>
      <c r="P155" s="9">
        <f t="shared" si="18"/>
        <v>87</v>
      </c>
      <c r="Q155" t="str">
        <f t="shared" si="16"/>
        <v>-</v>
      </c>
      <c r="R155">
        <f t="shared" si="17"/>
        <v>0</v>
      </c>
    </row>
    <row r="156" spans="15:18" x14ac:dyDescent="0.6">
      <c r="O156" s="8"/>
      <c r="P156" s="9">
        <f t="shared" si="18"/>
        <v>88</v>
      </c>
      <c r="Q156" t="str">
        <f t="shared" si="16"/>
        <v>-</v>
      </c>
      <c r="R156">
        <f t="shared" si="17"/>
        <v>0</v>
      </c>
    </row>
    <row r="157" spans="15:18" x14ac:dyDescent="0.6">
      <c r="O157" s="8"/>
      <c r="P157" s="9">
        <f t="shared" si="18"/>
        <v>89</v>
      </c>
      <c r="Q157" t="str">
        <f t="shared" si="16"/>
        <v>-</v>
      </c>
      <c r="R157">
        <f t="shared" si="17"/>
        <v>0</v>
      </c>
    </row>
    <row r="158" spans="15:18" x14ac:dyDescent="0.6">
      <c r="O158" s="8"/>
      <c r="P158" s="9">
        <f t="shared" si="18"/>
        <v>90</v>
      </c>
      <c r="Q158" t="str">
        <f t="shared" si="16"/>
        <v>-</v>
      </c>
      <c r="R158">
        <f t="shared" si="17"/>
        <v>0</v>
      </c>
    </row>
    <row r="159" spans="15:18" x14ac:dyDescent="0.6">
      <c r="O159" s="8"/>
      <c r="P159" s="9">
        <f t="shared" si="18"/>
        <v>91</v>
      </c>
      <c r="Q159" t="str">
        <f t="shared" si="16"/>
        <v>-</v>
      </c>
      <c r="R159">
        <f t="shared" si="17"/>
        <v>0</v>
      </c>
    </row>
    <row r="160" spans="15:18" x14ac:dyDescent="0.6">
      <c r="O160" s="8"/>
      <c r="P160" s="9">
        <f t="shared" si="18"/>
        <v>92</v>
      </c>
      <c r="Q160" t="str">
        <f t="shared" ref="Q160:Q189" si="19">IF(E20="-","-",E20)</f>
        <v>-</v>
      </c>
      <c r="R160">
        <f t="shared" si="17"/>
        <v>0</v>
      </c>
    </row>
    <row r="161" spans="15:18" x14ac:dyDescent="0.6">
      <c r="O161" s="8"/>
      <c r="P161" s="9">
        <f t="shared" si="18"/>
        <v>93</v>
      </c>
      <c r="Q161" t="str">
        <f t="shared" si="19"/>
        <v>-</v>
      </c>
      <c r="R161">
        <f t="shared" si="17"/>
        <v>0</v>
      </c>
    </row>
    <row r="162" spans="15:18" x14ac:dyDescent="0.6">
      <c r="O162" s="8"/>
      <c r="P162" s="9">
        <f t="shared" si="18"/>
        <v>94</v>
      </c>
      <c r="Q162" t="str">
        <f t="shared" si="19"/>
        <v>-</v>
      </c>
      <c r="R162">
        <f t="shared" si="17"/>
        <v>0</v>
      </c>
    </row>
    <row r="163" spans="15:18" x14ac:dyDescent="0.6">
      <c r="O163" s="8"/>
      <c r="P163" s="9">
        <f t="shared" si="18"/>
        <v>95</v>
      </c>
      <c r="Q163" t="str">
        <f t="shared" si="19"/>
        <v>-</v>
      </c>
      <c r="R163">
        <f t="shared" si="17"/>
        <v>0</v>
      </c>
    </row>
    <row r="164" spans="15:18" x14ac:dyDescent="0.6">
      <c r="O164" s="8"/>
      <c r="P164" s="9">
        <f t="shared" si="18"/>
        <v>96</v>
      </c>
      <c r="Q164" t="str">
        <f t="shared" si="19"/>
        <v>-</v>
      </c>
      <c r="R164">
        <f t="shared" si="17"/>
        <v>0</v>
      </c>
    </row>
    <row r="165" spans="15:18" x14ac:dyDescent="0.6">
      <c r="O165" s="8"/>
      <c r="P165" s="9">
        <f t="shared" si="18"/>
        <v>97</v>
      </c>
      <c r="Q165" t="str">
        <f t="shared" si="19"/>
        <v>-</v>
      </c>
      <c r="R165">
        <f t="shared" si="17"/>
        <v>0</v>
      </c>
    </row>
    <row r="166" spans="15:18" x14ac:dyDescent="0.6">
      <c r="O166" s="8"/>
      <c r="P166" s="9">
        <f t="shared" si="18"/>
        <v>98</v>
      </c>
      <c r="Q166" t="str">
        <f t="shared" si="19"/>
        <v>-</v>
      </c>
      <c r="R166">
        <f t="shared" si="17"/>
        <v>0</v>
      </c>
    </row>
    <row r="167" spans="15:18" x14ac:dyDescent="0.6">
      <c r="O167" s="8"/>
      <c r="P167" s="9">
        <f t="shared" si="18"/>
        <v>99</v>
      </c>
      <c r="Q167" t="str">
        <f t="shared" si="19"/>
        <v>-</v>
      </c>
      <c r="R167">
        <f t="shared" si="17"/>
        <v>0</v>
      </c>
    </row>
    <row r="168" spans="15:18" x14ac:dyDescent="0.6">
      <c r="O168" s="8"/>
      <c r="P168" s="9">
        <f t="shared" si="18"/>
        <v>100</v>
      </c>
      <c r="Q168" t="str">
        <f t="shared" si="19"/>
        <v>-</v>
      </c>
      <c r="R168">
        <f t="shared" si="17"/>
        <v>0</v>
      </c>
    </row>
    <row r="169" spans="15:18" x14ac:dyDescent="0.6">
      <c r="O169" s="8"/>
      <c r="P169" s="9">
        <f t="shared" si="18"/>
        <v>101</v>
      </c>
      <c r="Q169" t="str">
        <f t="shared" si="19"/>
        <v>-</v>
      </c>
      <c r="R169">
        <f t="shared" si="17"/>
        <v>0</v>
      </c>
    </row>
    <row r="170" spans="15:18" x14ac:dyDescent="0.6">
      <c r="O170" s="8"/>
      <c r="P170" s="9">
        <f t="shared" si="18"/>
        <v>102</v>
      </c>
      <c r="Q170" t="str">
        <f t="shared" si="19"/>
        <v>-</v>
      </c>
      <c r="R170">
        <f t="shared" si="17"/>
        <v>0</v>
      </c>
    </row>
    <row r="171" spans="15:18" x14ac:dyDescent="0.6">
      <c r="O171" s="8"/>
      <c r="P171" s="9">
        <f t="shared" si="18"/>
        <v>103</v>
      </c>
      <c r="Q171" t="str">
        <f t="shared" si="19"/>
        <v>-</v>
      </c>
      <c r="R171">
        <f t="shared" si="17"/>
        <v>0</v>
      </c>
    </row>
    <row r="172" spans="15:18" x14ac:dyDescent="0.6">
      <c r="O172" s="8"/>
      <c r="P172" s="9">
        <f t="shared" si="18"/>
        <v>104</v>
      </c>
      <c r="Q172" t="str">
        <f t="shared" si="19"/>
        <v>-</v>
      </c>
      <c r="R172">
        <f t="shared" si="17"/>
        <v>0</v>
      </c>
    </row>
    <row r="173" spans="15:18" x14ac:dyDescent="0.6">
      <c r="O173" s="8"/>
      <c r="P173" s="9">
        <f t="shared" si="18"/>
        <v>105</v>
      </c>
      <c r="Q173" t="str">
        <f t="shared" si="19"/>
        <v>-</v>
      </c>
      <c r="R173">
        <f t="shared" si="17"/>
        <v>0</v>
      </c>
    </row>
    <row r="174" spans="15:18" x14ac:dyDescent="0.6">
      <c r="O174" s="8"/>
      <c r="P174" s="9">
        <f t="shared" si="18"/>
        <v>106</v>
      </c>
      <c r="Q174" t="str">
        <f t="shared" si="19"/>
        <v>-</v>
      </c>
      <c r="R174">
        <f t="shared" si="17"/>
        <v>0</v>
      </c>
    </row>
    <row r="175" spans="15:18" x14ac:dyDescent="0.6">
      <c r="O175" s="8"/>
      <c r="P175" s="9">
        <f t="shared" si="18"/>
        <v>107</v>
      </c>
      <c r="Q175" t="str">
        <f t="shared" si="19"/>
        <v>-</v>
      </c>
      <c r="R175">
        <f t="shared" si="17"/>
        <v>0</v>
      </c>
    </row>
    <row r="176" spans="15:18" x14ac:dyDescent="0.6">
      <c r="O176" s="8"/>
      <c r="P176" s="9">
        <f t="shared" si="18"/>
        <v>108</v>
      </c>
      <c r="Q176" t="str">
        <f t="shared" si="19"/>
        <v>-</v>
      </c>
      <c r="R176">
        <f t="shared" si="17"/>
        <v>0</v>
      </c>
    </row>
    <row r="177" spans="15:18" x14ac:dyDescent="0.6">
      <c r="O177" s="8"/>
      <c r="P177" s="9">
        <f t="shared" si="18"/>
        <v>109</v>
      </c>
      <c r="Q177" t="str">
        <f t="shared" si="19"/>
        <v>-</v>
      </c>
      <c r="R177">
        <f t="shared" si="17"/>
        <v>0</v>
      </c>
    </row>
    <row r="178" spans="15:18" x14ac:dyDescent="0.6">
      <c r="O178" s="8"/>
      <c r="P178" s="9">
        <f t="shared" si="18"/>
        <v>110</v>
      </c>
      <c r="Q178" t="str">
        <f t="shared" si="19"/>
        <v>-</v>
      </c>
      <c r="R178">
        <f t="shared" si="17"/>
        <v>0</v>
      </c>
    </row>
    <row r="179" spans="15:18" x14ac:dyDescent="0.6">
      <c r="O179" s="8"/>
      <c r="P179" s="9">
        <f t="shared" si="18"/>
        <v>111</v>
      </c>
      <c r="Q179" t="str">
        <f t="shared" si="19"/>
        <v>-</v>
      </c>
      <c r="R179">
        <f t="shared" si="17"/>
        <v>0</v>
      </c>
    </row>
    <row r="180" spans="15:18" x14ac:dyDescent="0.6">
      <c r="O180" s="8"/>
      <c r="P180" s="9">
        <f t="shared" si="18"/>
        <v>112</v>
      </c>
      <c r="Q180" t="str">
        <f t="shared" si="19"/>
        <v>-</v>
      </c>
      <c r="R180">
        <f t="shared" si="17"/>
        <v>0</v>
      </c>
    </row>
    <row r="181" spans="15:18" x14ac:dyDescent="0.6">
      <c r="O181" s="8"/>
      <c r="P181" s="9">
        <f t="shared" si="18"/>
        <v>113</v>
      </c>
      <c r="Q181" t="str">
        <f t="shared" si="19"/>
        <v>-</v>
      </c>
      <c r="R181">
        <f t="shared" si="17"/>
        <v>0</v>
      </c>
    </row>
    <row r="182" spans="15:18" x14ac:dyDescent="0.6">
      <c r="O182" s="8"/>
      <c r="P182" s="9">
        <f t="shared" si="18"/>
        <v>114</v>
      </c>
      <c r="Q182" t="str">
        <f t="shared" si="19"/>
        <v>-</v>
      </c>
      <c r="R182">
        <f t="shared" si="17"/>
        <v>0</v>
      </c>
    </row>
    <row r="183" spans="15:18" x14ac:dyDescent="0.6">
      <c r="O183" s="8"/>
      <c r="P183" s="9">
        <f t="shared" si="18"/>
        <v>115</v>
      </c>
      <c r="Q183" t="str">
        <f t="shared" si="19"/>
        <v>-</v>
      </c>
      <c r="R183">
        <f t="shared" si="17"/>
        <v>0</v>
      </c>
    </row>
    <row r="184" spans="15:18" x14ac:dyDescent="0.6">
      <c r="O184" s="8"/>
      <c r="P184" s="9">
        <f t="shared" si="18"/>
        <v>116</v>
      </c>
      <c r="Q184" t="str">
        <f t="shared" si="19"/>
        <v>-</v>
      </c>
      <c r="R184">
        <f t="shared" si="17"/>
        <v>0</v>
      </c>
    </row>
    <row r="185" spans="15:18" x14ac:dyDescent="0.6">
      <c r="O185" s="8"/>
      <c r="P185" s="9">
        <f t="shared" si="18"/>
        <v>117</v>
      </c>
      <c r="Q185" t="str">
        <f t="shared" si="19"/>
        <v>-</v>
      </c>
      <c r="R185">
        <f t="shared" si="17"/>
        <v>0</v>
      </c>
    </row>
    <row r="186" spans="15:18" x14ac:dyDescent="0.6">
      <c r="O186" s="8"/>
      <c r="P186" s="9">
        <f t="shared" si="18"/>
        <v>118</v>
      </c>
      <c r="Q186" t="str">
        <f t="shared" si="19"/>
        <v>-</v>
      </c>
      <c r="R186">
        <f t="shared" si="17"/>
        <v>0</v>
      </c>
    </row>
    <row r="187" spans="15:18" x14ac:dyDescent="0.6">
      <c r="O187" s="8"/>
      <c r="P187" s="9">
        <f t="shared" si="18"/>
        <v>119</v>
      </c>
      <c r="Q187" t="str">
        <f t="shared" si="19"/>
        <v>-</v>
      </c>
      <c r="R187">
        <f t="shared" si="17"/>
        <v>0</v>
      </c>
    </row>
    <row r="188" spans="15:18" x14ac:dyDescent="0.6">
      <c r="O188" s="8"/>
      <c r="P188" s="9">
        <f t="shared" si="18"/>
        <v>120</v>
      </c>
      <c r="Q188" t="str">
        <f t="shared" si="19"/>
        <v>-</v>
      </c>
      <c r="R188">
        <f t="shared" si="17"/>
        <v>0</v>
      </c>
    </row>
    <row r="189" spans="15:18" x14ac:dyDescent="0.6">
      <c r="O189" s="8"/>
      <c r="P189" s="9">
        <f t="shared" si="18"/>
        <v>121</v>
      </c>
      <c r="Q189" t="str">
        <f t="shared" si="19"/>
        <v>-</v>
      </c>
      <c r="R189">
        <f t="shared" si="17"/>
        <v>0</v>
      </c>
    </row>
    <row r="190" spans="15:18" x14ac:dyDescent="0.6">
      <c r="O190" s="8"/>
      <c r="P190" s="9">
        <f t="shared" si="18"/>
        <v>122</v>
      </c>
      <c r="Q190" t="str">
        <f t="shared" ref="Q190:Q220" si="20">IF(F20="-","-",F20)</f>
        <v>-</v>
      </c>
      <c r="R190">
        <f t="shared" si="17"/>
        <v>0</v>
      </c>
    </row>
    <row r="191" spans="15:18" x14ac:dyDescent="0.6">
      <c r="O191" s="8"/>
      <c r="P191" s="9">
        <f t="shared" si="18"/>
        <v>123</v>
      </c>
      <c r="Q191" t="str">
        <f t="shared" si="20"/>
        <v>-</v>
      </c>
      <c r="R191">
        <f t="shared" si="17"/>
        <v>0</v>
      </c>
    </row>
    <row r="192" spans="15:18" x14ac:dyDescent="0.6">
      <c r="O192" s="8"/>
      <c r="P192" s="9">
        <f t="shared" si="18"/>
        <v>124</v>
      </c>
      <c r="Q192" t="str">
        <f t="shared" si="20"/>
        <v>-</v>
      </c>
      <c r="R192">
        <f t="shared" si="17"/>
        <v>0</v>
      </c>
    </row>
    <row r="193" spans="15:18" x14ac:dyDescent="0.6">
      <c r="O193" s="8"/>
      <c r="P193" s="9">
        <f t="shared" si="18"/>
        <v>125</v>
      </c>
      <c r="Q193" t="str">
        <f t="shared" si="20"/>
        <v>-</v>
      </c>
      <c r="R193">
        <f t="shared" si="17"/>
        <v>0</v>
      </c>
    </row>
    <row r="194" spans="15:18" x14ac:dyDescent="0.6">
      <c r="O194" s="8"/>
      <c r="P194" s="9">
        <f t="shared" si="18"/>
        <v>126</v>
      </c>
      <c r="Q194" t="str">
        <f t="shared" si="20"/>
        <v>-</v>
      </c>
      <c r="R194">
        <f t="shared" si="17"/>
        <v>0</v>
      </c>
    </row>
    <row r="195" spans="15:18" x14ac:dyDescent="0.6">
      <c r="O195" s="8"/>
      <c r="P195" s="9">
        <f t="shared" si="18"/>
        <v>127</v>
      </c>
      <c r="Q195" t="str">
        <f t="shared" si="20"/>
        <v>-</v>
      </c>
      <c r="R195">
        <f t="shared" si="17"/>
        <v>0</v>
      </c>
    </row>
    <row r="196" spans="15:18" x14ac:dyDescent="0.6">
      <c r="O196" s="8"/>
      <c r="P196" s="9">
        <f t="shared" si="18"/>
        <v>128</v>
      </c>
      <c r="Q196" t="str">
        <f t="shared" si="20"/>
        <v>-</v>
      </c>
      <c r="R196">
        <f t="shared" si="17"/>
        <v>0</v>
      </c>
    </row>
    <row r="197" spans="15:18" x14ac:dyDescent="0.6">
      <c r="O197" s="8"/>
      <c r="P197" s="9">
        <f t="shared" si="18"/>
        <v>129</v>
      </c>
      <c r="Q197" t="str">
        <f t="shared" si="20"/>
        <v>-</v>
      </c>
      <c r="R197">
        <f t="shared" si="17"/>
        <v>0</v>
      </c>
    </row>
    <row r="198" spans="15:18" x14ac:dyDescent="0.6">
      <c r="O198" s="8"/>
      <c r="P198" s="9">
        <f t="shared" si="18"/>
        <v>130</v>
      </c>
      <c r="Q198" t="str">
        <f t="shared" si="20"/>
        <v>-</v>
      </c>
      <c r="R198">
        <f t="shared" ref="R198:R261" si="21">IF(COUNT(P198:Q198)=2,0,-O$52/500)</f>
        <v>0</v>
      </c>
    </row>
    <row r="199" spans="15:18" x14ac:dyDescent="0.6">
      <c r="O199" s="8"/>
      <c r="P199" s="9">
        <f t="shared" ref="P199:P262" si="22">P198+1</f>
        <v>131</v>
      </c>
      <c r="Q199" t="str">
        <f t="shared" si="20"/>
        <v>-</v>
      </c>
      <c r="R199">
        <f t="shared" si="21"/>
        <v>0</v>
      </c>
    </row>
    <row r="200" spans="15:18" x14ac:dyDescent="0.6">
      <c r="O200" s="8"/>
      <c r="P200" s="9">
        <f t="shared" si="22"/>
        <v>132</v>
      </c>
      <c r="Q200" t="str">
        <f t="shared" si="20"/>
        <v>-</v>
      </c>
      <c r="R200">
        <f t="shared" si="21"/>
        <v>0</v>
      </c>
    </row>
    <row r="201" spans="15:18" x14ac:dyDescent="0.6">
      <c r="O201" s="8"/>
      <c r="P201" s="9">
        <f t="shared" si="22"/>
        <v>133</v>
      </c>
      <c r="Q201" t="str">
        <f t="shared" si="20"/>
        <v>-</v>
      </c>
      <c r="R201">
        <f t="shared" si="21"/>
        <v>0</v>
      </c>
    </row>
    <row r="202" spans="15:18" x14ac:dyDescent="0.6">
      <c r="O202" s="8"/>
      <c r="P202" s="9">
        <f t="shared" si="22"/>
        <v>134</v>
      </c>
      <c r="Q202" t="str">
        <f t="shared" si="20"/>
        <v>-</v>
      </c>
      <c r="R202">
        <f t="shared" si="21"/>
        <v>0</v>
      </c>
    </row>
    <row r="203" spans="15:18" x14ac:dyDescent="0.6">
      <c r="O203" s="8"/>
      <c r="P203" s="9">
        <f t="shared" si="22"/>
        <v>135</v>
      </c>
      <c r="Q203" t="str">
        <f t="shared" si="20"/>
        <v>-</v>
      </c>
      <c r="R203">
        <f t="shared" si="21"/>
        <v>0</v>
      </c>
    </row>
    <row r="204" spans="15:18" x14ac:dyDescent="0.6">
      <c r="O204" s="8"/>
      <c r="P204" s="9">
        <f t="shared" si="22"/>
        <v>136</v>
      </c>
      <c r="Q204" t="str">
        <f t="shared" si="20"/>
        <v>-</v>
      </c>
      <c r="R204">
        <f t="shared" si="21"/>
        <v>0</v>
      </c>
    </row>
    <row r="205" spans="15:18" x14ac:dyDescent="0.6">
      <c r="O205" s="8"/>
      <c r="P205" s="9">
        <f t="shared" si="22"/>
        <v>137</v>
      </c>
      <c r="Q205" t="str">
        <f t="shared" si="20"/>
        <v>-</v>
      </c>
      <c r="R205">
        <f t="shared" si="21"/>
        <v>0</v>
      </c>
    </row>
    <row r="206" spans="15:18" x14ac:dyDescent="0.6">
      <c r="O206" s="8"/>
      <c r="P206" s="9">
        <f t="shared" si="22"/>
        <v>138</v>
      </c>
      <c r="Q206" t="str">
        <f t="shared" si="20"/>
        <v>-</v>
      </c>
      <c r="R206">
        <f t="shared" si="21"/>
        <v>0</v>
      </c>
    </row>
    <row r="207" spans="15:18" x14ac:dyDescent="0.6">
      <c r="O207" s="8"/>
      <c r="P207" s="9">
        <f t="shared" si="22"/>
        <v>139</v>
      </c>
      <c r="Q207" t="str">
        <f t="shared" si="20"/>
        <v>-</v>
      </c>
      <c r="R207">
        <f t="shared" si="21"/>
        <v>0</v>
      </c>
    </row>
    <row r="208" spans="15:18" x14ac:dyDescent="0.6">
      <c r="O208" s="8"/>
      <c r="P208" s="9">
        <f t="shared" si="22"/>
        <v>140</v>
      </c>
      <c r="Q208" t="str">
        <f t="shared" si="20"/>
        <v>-</v>
      </c>
      <c r="R208">
        <f t="shared" si="21"/>
        <v>0</v>
      </c>
    </row>
    <row r="209" spans="15:18" x14ac:dyDescent="0.6">
      <c r="O209" s="8"/>
      <c r="P209" s="9">
        <f t="shared" si="22"/>
        <v>141</v>
      </c>
      <c r="Q209" t="str">
        <f t="shared" si="20"/>
        <v>-</v>
      </c>
      <c r="R209">
        <f t="shared" si="21"/>
        <v>0</v>
      </c>
    </row>
    <row r="210" spans="15:18" x14ac:dyDescent="0.6">
      <c r="O210" s="8"/>
      <c r="P210" s="9">
        <f t="shared" si="22"/>
        <v>142</v>
      </c>
      <c r="Q210" t="str">
        <f t="shared" si="20"/>
        <v>-</v>
      </c>
      <c r="R210">
        <f t="shared" si="21"/>
        <v>0</v>
      </c>
    </row>
    <row r="211" spans="15:18" x14ac:dyDescent="0.6">
      <c r="O211" s="8"/>
      <c r="P211" s="9">
        <f t="shared" si="22"/>
        <v>143</v>
      </c>
      <c r="Q211" t="str">
        <f t="shared" si="20"/>
        <v>-</v>
      </c>
      <c r="R211">
        <f t="shared" si="21"/>
        <v>0</v>
      </c>
    </row>
    <row r="212" spans="15:18" x14ac:dyDescent="0.6">
      <c r="O212" s="8"/>
      <c r="P212" s="9">
        <f t="shared" si="22"/>
        <v>144</v>
      </c>
      <c r="Q212" t="str">
        <f t="shared" si="20"/>
        <v>-</v>
      </c>
      <c r="R212">
        <f t="shared" si="21"/>
        <v>0</v>
      </c>
    </row>
    <row r="213" spans="15:18" x14ac:dyDescent="0.6">
      <c r="O213" s="8"/>
      <c r="P213" s="9">
        <f t="shared" si="22"/>
        <v>145</v>
      </c>
      <c r="Q213" t="str">
        <f t="shared" si="20"/>
        <v>-</v>
      </c>
      <c r="R213">
        <f t="shared" si="21"/>
        <v>0</v>
      </c>
    </row>
    <row r="214" spans="15:18" x14ac:dyDescent="0.6">
      <c r="O214" s="8"/>
      <c r="P214" s="9">
        <f t="shared" si="22"/>
        <v>146</v>
      </c>
      <c r="Q214" t="str">
        <f t="shared" si="20"/>
        <v>-</v>
      </c>
      <c r="R214">
        <f t="shared" si="21"/>
        <v>0</v>
      </c>
    </row>
    <row r="215" spans="15:18" x14ac:dyDescent="0.6">
      <c r="O215" s="8"/>
      <c r="P215" s="9">
        <f t="shared" si="22"/>
        <v>147</v>
      </c>
      <c r="Q215" t="str">
        <f t="shared" si="20"/>
        <v>-</v>
      </c>
      <c r="R215">
        <f t="shared" si="21"/>
        <v>0</v>
      </c>
    </row>
    <row r="216" spans="15:18" x14ac:dyDescent="0.6">
      <c r="O216" s="8"/>
      <c r="P216" s="9">
        <f t="shared" si="22"/>
        <v>148</v>
      </c>
      <c r="Q216" t="str">
        <f t="shared" si="20"/>
        <v>-</v>
      </c>
      <c r="R216">
        <f t="shared" si="21"/>
        <v>0</v>
      </c>
    </row>
    <row r="217" spans="15:18" x14ac:dyDescent="0.6">
      <c r="O217" s="8"/>
      <c r="P217" s="9">
        <f t="shared" si="22"/>
        <v>149</v>
      </c>
      <c r="Q217" t="str">
        <f t="shared" si="20"/>
        <v>-</v>
      </c>
      <c r="R217">
        <f t="shared" si="21"/>
        <v>0</v>
      </c>
    </row>
    <row r="218" spans="15:18" x14ac:dyDescent="0.6">
      <c r="O218" s="8"/>
      <c r="P218" s="9">
        <f t="shared" si="22"/>
        <v>150</v>
      </c>
      <c r="Q218" t="str">
        <f t="shared" si="20"/>
        <v>-</v>
      </c>
      <c r="R218">
        <f t="shared" si="21"/>
        <v>0</v>
      </c>
    </row>
    <row r="219" spans="15:18" x14ac:dyDescent="0.6">
      <c r="O219" s="8"/>
      <c r="P219" s="9">
        <f t="shared" si="22"/>
        <v>151</v>
      </c>
      <c r="Q219" t="str">
        <f t="shared" si="20"/>
        <v>-</v>
      </c>
      <c r="R219">
        <f t="shared" si="21"/>
        <v>0</v>
      </c>
    </row>
    <row r="220" spans="15:18" x14ac:dyDescent="0.6">
      <c r="O220" s="8"/>
      <c r="P220" s="9">
        <f t="shared" si="22"/>
        <v>152</v>
      </c>
      <c r="Q220" t="str">
        <f t="shared" si="20"/>
        <v>-</v>
      </c>
      <c r="R220">
        <f t="shared" si="21"/>
        <v>0</v>
      </c>
    </row>
    <row r="221" spans="15:18" x14ac:dyDescent="0.6">
      <c r="O221" s="8"/>
      <c r="P221" s="9">
        <f t="shared" si="22"/>
        <v>153</v>
      </c>
      <c r="Q221" t="str">
        <f t="shared" ref="Q221:Q250" si="23">IF(G20="-","-",G20)</f>
        <v>-</v>
      </c>
      <c r="R221">
        <f t="shared" si="21"/>
        <v>0</v>
      </c>
    </row>
    <row r="222" spans="15:18" x14ac:dyDescent="0.6">
      <c r="O222" s="8"/>
      <c r="P222" s="9">
        <f t="shared" si="22"/>
        <v>154</v>
      </c>
      <c r="Q222" t="str">
        <f t="shared" si="23"/>
        <v>-</v>
      </c>
      <c r="R222">
        <f t="shared" si="21"/>
        <v>0</v>
      </c>
    </row>
    <row r="223" spans="15:18" x14ac:dyDescent="0.6">
      <c r="O223" s="8"/>
      <c r="P223" s="9">
        <f t="shared" si="22"/>
        <v>155</v>
      </c>
      <c r="Q223" t="str">
        <f t="shared" si="23"/>
        <v>-</v>
      </c>
      <c r="R223">
        <f t="shared" si="21"/>
        <v>0</v>
      </c>
    </row>
    <row r="224" spans="15:18" x14ac:dyDescent="0.6">
      <c r="O224" s="8"/>
      <c r="P224" s="9">
        <f t="shared" si="22"/>
        <v>156</v>
      </c>
      <c r="Q224" t="str">
        <f t="shared" si="23"/>
        <v>-</v>
      </c>
      <c r="R224">
        <f t="shared" si="21"/>
        <v>0</v>
      </c>
    </row>
    <row r="225" spans="15:18" x14ac:dyDescent="0.6">
      <c r="O225" s="8"/>
      <c r="P225" s="9">
        <f t="shared" si="22"/>
        <v>157</v>
      </c>
      <c r="Q225" t="str">
        <f t="shared" si="23"/>
        <v>-</v>
      </c>
      <c r="R225">
        <f t="shared" si="21"/>
        <v>0</v>
      </c>
    </row>
    <row r="226" spans="15:18" x14ac:dyDescent="0.6">
      <c r="O226" s="8"/>
      <c r="P226" s="9">
        <f t="shared" si="22"/>
        <v>158</v>
      </c>
      <c r="Q226" t="str">
        <f t="shared" si="23"/>
        <v>-</v>
      </c>
      <c r="R226">
        <f t="shared" si="21"/>
        <v>0</v>
      </c>
    </row>
    <row r="227" spans="15:18" x14ac:dyDescent="0.6">
      <c r="O227" s="8"/>
      <c r="P227" s="9">
        <f t="shared" si="22"/>
        <v>159</v>
      </c>
      <c r="Q227" t="str">
        <f t="shared" si="23"/>
        <v>-</v>
      </c>
      <c r="R227">
        <f t="shared" si="21"/>
        <v>0</v>
      </c>
    </row>
    <row r="228" spans="15:18" x14ac:dyDescent="0.6">
      <c r="O228" s="8"/>
      <c r="P228" s="9">
        <f t="shared" si="22"/>
        <v>160</v>
      </c>
      <c r="Q228" t="str">
        <f t="shared" si="23"/>
        <v>-</v>
      </c>
      <c r="R228">
        <f t="shared" si="21"/>
        <v>0</v>
      </c>
    </row>
    <row r="229" spans="15:18" x14ac:dyDescent="0.6">
      <c r="O229" s="8"/>
      <c r="P229" s="9">
        <f t="shared" si="22"/>
        <v>161</v>
      </c>
      <c r="Q229" t="str">
        <f t="shared" si="23"/>
        <v>-</v>
      </c>
      <c r="R229">
        <f t="shared" si="21"/>
        <v>0</v>
      </c>
    </row>
    <row r="230" spans="15:18" x14ac:dyDescent="0.6">
      <c r="O230" s="8"/>
      <c r="P230" s="9">
        <f t="shared" si="22"/>
        <v>162</v>
      </c>
      <c r="Q230" t="str">
        <f t="shared" si="23"/>
        <v>-</v>
      </c>
      <c r="R230">
        <f t="shared" si="21"/>
        <v>0</v>
      </c>
    </row>
    <row r="231" spans="15:18" x14ac:dyDescent="0.6">
      <c r="O231" s="8"/>
      <c r="P231" s="9">
        <f t="shared" si="22"/>
        <v>163</v>
      </c>
      <c r="Q231" t="str">
        <f t="shared" si="23"/>
        <v>-</v>
      </c>
      <c r="R231">
        <f t="shared" si="21"/>
        <v>0</v>
      </c>
    </row>
    <row r="232" spans="15:18" x14ac:dyDescent="0.6">
      <c r="O232" s="8"/>
      <c r="P232" s="9">
        <f t="shared" si="22"/>
        <v>164</v>
      </c>
      <c r="Q232" t="str">
        <f t="shared" si="23"/>
        <v>-</v>
      </c>
      <c r="R232">
        <f t="shared" si="21"/>
        <v>0</v>
      </c>
    </row>
    <row r="233" spans="15:18" x14ac:dyDescent="0.6">
      <c r="O233" s="8"/>
      <c r="P233" s="9">
        <f t="shared" si="22"/>
        <v>165</v>
      </c>
      <c r="Q233" t="str">
        <f t="shared" si="23"/>
        <v>-</v>
      </c>
      <c r="R233">
        <f t="shared" si="21"/>
        <v>0</v>
      </c>
    </row>
    <row r="234" spans="15:18" x14ac:dyDescent="0.6">
      <c r="O234" s="8"/>
      <c r="P234" s="9">
        <f t="shared" si="22"/>
        <v>166</v>
      </c>
      <c r="Q234" t="str">
        <f t="shared" si="23"/>
        <v>-</v>
      </c>
      <c r="R234">
        <f t="shared" si="21"/>
        <v>0</v>
      </c>
    </row>
    <row r="235" spans="15:18" x14ac:dyDescent="0.6">
      <c r="O235" s="8"/>
      <c r="P235" s="9">
        <f t="shared" si="22"/>
        <v>167</v>
      </c>
      <c r="Q235" t="str">
        <f t="shared" si="23"/>
        <v>-</v>
      </c>
      <c r="R235">
        <f t="shared" si="21"/>
        <v>0</v>
      </c>
    </row>
    <row r="236" spans="15:18" x14ac:dyDescent="0.6">
      <c r="O236" s="8"/>
      <c r="P236" s="9">
        <f t="shared" si="22"/>
        <v>168</v>
      </c>
      <c r="Q236" t="str">
        <f t="shared" si="23"/>
        <v>-</v>
      </c>
      <c r="R236">
        <f t="shared" si="21"/>
        <v>0</v>
      </c>
    </row>
    <row r="237" spans="15:18" x14ac:dyDescent="0.6">
      <c r="O237" s="8"/>
      <c r="P237" s="9">
        <f t="shared" si="22"/>
        <v>169</v>
      </c>
      <c r="Q237" t="str">
        <f t="shared" si="23"/>
        <v>-</v>
      </c>
      <c r="R237">
        <f t="shared" si="21"/>
        <v>0</v>
      </c>
    </row>
    <row r="238" spans="15:18" x14ac:dyDescent="0.6">
      <c r="O238" s="8"/>
      <c r="P238" s="9">
        <f t="shared" si="22"/>
        <v>170</v>
      </c>
      <c r="Q238" t="str">
        <f t="shared" si="23"/>
        <v>-</v>
      </c>
      <c r="R238">
        <f t="shared" si="21"/>
        <v>0</v>
      </c>
    </row>
    <row r="239" spans="15:18" x14ac:dyDescent="0.6">
      <c r="O239" s="8"/>
      <c r="P239" s="9">
        <f t="shared" si="22"/>
        <v>171</v>
      </c>
      <c r="Q239" t="str">
        <f t="shared" si="23"/>
        <v>-</v>
      </c>
      <c r="R239">
        <f t="shared" si="21"/>
        <v>0</v>
      </c>
    </row>
    <row r="240" spans="15:18" x14ac:dyDescent="0.6">
      <c r="O240" s="8"/>
      <c r="P240" s="9">
        <f t="shared" si="22"/>
        <v>172</v>
      </c>
      <c r="Q240" t="str">
        <f t="shared" si="23"/>
        <v>-</v>
      </c>
      <c r="R240">
        <f t="shared" si="21"/>
        <v>0</v>
      </c>
    </row>
    <row r="241" spans="15:18" x14ac:dyDescent="0.6">
      <c r="O241" s="8"/>
      <c r="P241" s="9">
        <f t="shared" si="22"/>
        <v>173</v>
      </c>
      <c r="Q241" t="str">
        <f t="shared" si="23"/>
        <v>-</v>
      </c>
      <c r="R241">
        <f t="shared" si="21"/>
        <v>0</v>
      </c>
    </row>
    <row r="242" spans="15:18" x14ac:dyDescent="0.6">
      <c r="O242" s="8"/>
      <c r="P242" s="9">
        <f t="shared" si="22"/>
        <v>174</v>
      </c>
      <c r="Q242" t="str">
        <f t="shared" si="23"/>
        <v>-</v>
      </c>
      <c r="R242">
        <f t="shared" si="21"/>
        <v>0</v>
      </c>
    </row>
    <row r="243" spans="15:18" x14ac:dyDescent="0.6">
      <c r="O243" s="8"/>
      <c r="P243" s="9">
        <f t="shared" si="22"/>
        <v>175</v>
      </c>
      <c r="Q243" t="str">
        <f t="shared" si="23"/>
        <v>-</v>
      </c>
      <c r="R243">
        <f t="shared" si="21"/>
        <v>0</v>
      </c>
    </row>
    <row r="244" spans="15:18" x14ac:dyDescent="0.6">
      <c r="O244" s="8"/>
      <c r="P244" s="9">
        <f t="shared" si="22"/>
        <v>176</v>
      </c>
      <c r="Q244" t="str">
        <f t="shared" si="23"/>
        <v>-</v>
      </c>
      <c r="R244">
        <f t="shared" si="21"/>
        <v>0</v>
      </c>
    </row>
    <row r="245" spans="15:18" x14ac:dyDescent="0.6">
      <c r="O245" s="8"/>
      <c r="P245" s="9">
        <f t="shared" si="22"/>
        <v>177</v>
      </c>
      <c r="Q245" t="str">
        <f t="shared" si="23"/>
        <v>-</v>
      </c>
      <c r="R245">
        <f t="shared" si="21"/>
        <v>0</v>
      </c>
    </row>
    <row r="246" spans="15:18" x14ac:dyDescent="0.6">
      <c r="O246" s="8"/>
      <c r="P246" s="9">
        <f t="shared" si="22"/>
        <v>178</v>
      </c>
      <c r="Q246" t="str">
        <f t="shared" si="23"/>
        <v>-</v>
      </c>
      <c r="R246">
        <f t="shared" si="21"/>
        <v>0</v>
      </c>
    </row>
    <row r="247" spans="15:18" x14ac:dyDescent="0.6">
      <c r="O247" s="8"/>
      <c r="P247" s="9">
        <f t="shared" si="22"/>
        <v>179</v>
      </c>
      <c r="Q247" t="str">
        <f t="shared" si="23"/>
        <v>-</v>
      </c>
      <c r="R247">
        <f t="shared" si="21"/>
        <v>0</v>
      </c>
    </row>
    <row r="248" spans="15:18" x14ac:dyDescent="0.6">
      <c r="O248" s="8"/>
      <c r="P248" s="9">
        <f t="shared" si="22"/>
        <v>180</v>
      </c>
      <c r="Q248" t="str">
        <f t="shared" si="23"/>
        <v>-</v>
      </c>
      <c r="R248">
        <f t="shared" si="21"/>
        <v>0</v>
      </c>
    </row>
    <row r="249" spans="15:18" x14ac:dyDescent="0.6">
      <c r="O249" s="8"/>
      <c r="P249" s="9">
        <f t="shared" si="22"/>
        <v>181</v>
      </c>
      <c r="Q249" t="str">
        <f t="shared" si="23"/>
        <v>-</v>
      </c>
      <c r="R249">
        <f t="shared" si="21"/>
        <v>0</v>
      </c>
    </row>
    <row r="250" spans="15:18" x14ac:dyDescent="0.6">
      <c r="O250" s="8"/>
      <c r="P250" s="9">
        <f t="shared" si="22"/>
        <v>182</v>
      </c>
      <c r="Q250" t="str">
        <f t="shared" si="23"/>
        <v>-</v>
      </c>
      <c r="R250">
        <f t="shared" si="21"/>
        <v>0</v>
      </c>
    </row>
    <row r="251" spans="15:18" x14ac:dyDescent="0.6">
      <c r="O251" s="8"/>
      <c r="P251" s="9">
        <f t="shared" si="22"/>
        <v>183</v>
      </c>
      <c r="Q251" t="str">
        <f t="shared" ref="Q251:Q281" si="24">IF(H20="-","-",H20)</f>
        <v>-</v>
      </c>
      <c r="R251">
        <f t="shared" si="21"/>
        <v>0</v>
      </c>
    </row>
    <row r="252" spans="15:18" x14ac:dyDescent="0.6">
      <c r="O252" s="8"/>
      <c r="P252" s="9">
        <f t="shared" si="22"/>
        <v>184</v>
      </c>
      <c r="Q252" t="str">
        <f t="shared" si="24"/>
        <v>-</v>
      </c>
      <c r="R252">
        <f t="shared" si="21"/>
        <v>0</v>
      </c>
    </row>
    <row r="253" spans="15:18" x14ac:dyDescent="0.6">
      <c r="O253" s="8"/>
      <c r="P253" s="9">
        <f t="shared" si="22"/>
        <v>185</v>
      </c>
      <c r="Q253" t="str">
        <f t="shared" si="24"/>
        <v>-</v>
      </c>
      <c r="R253">
        <f t="shared" si="21"/>
        <v>0</v>
      </c>
    </row>
    <row r="254" spans="15:18" x14ac:dyDescent="0.6">
      <c r="O254" s="8"/>
      <c r="P254" s="9">
        <f t="shared" si="22"/>
        <v>186</v>
      </c>
      <c r="Q254" t="str">
        <f t="shared" si="24"/>
        <v>-</v>
      </c>
      <c r="R254">
        <f t="shared" si="21"/>
        <v>0</v>
      </c>
    </row>
    <row r="255" spans="15:18" x14ac:dyDescent="0.6">
      <c r="O255" s="8"/>
      <c r="P255" s="9">
        <f t="shared" si="22"/>
        <v>187</v>
      </c>
      <c r="Q255" t="str">
        <f t="shared" si="24"/>
        <v>-</v>
      </c>
      <c r="R255">
        <f t="shared" si="21"/>
        <v>0</v>
      </c>
    </row>
    <row r="256" spans="15:18" x14ac:dyDescent="0.6">
      <c r="O256" s="8"/>
      <c r="P256" s="9">
        <f t="shared" si="22"/>
        <v>188</v>
      </c>
      <c r="Q256" t="str">
        <f t="shared" si="24"/>
        <v>-</v>
      </c>
      <c r="R256">
        <f t="shared" si="21"/>
        <v>0</v>
      </c>
    </row>
    <row r="257" spans="15:18" x14ac:dyDescent="0.6">
      <c r="O257" s="8"/>
      <c r="P257" s="9">
        <f t="shared" si="22"/>
        <v>189</v>
      </c>
      <c r="Q257" t="str">
        <f t="shared" si="24"/>
        <v>-</v>
      </c>
      <c r="R257">
        <f t="shared" si="21"/>
        <v>0</v>
      </c>
    </row>
    <row r="258" spans="15:18" x14ac:dyDescent="0.6">
      <c r="O258" s="8"/>
      <c r="P258" s="9">
        <f t="shared" si="22"/>
        <v>190</v>
      </c>
      <c r="Q258" t="str">
        <f t="shared" si="24"/>
        <v>-</v>
      </c>
      <c r="R258">
        <f t="shared" si="21"/>
        <v>0</v>
      </c>
    </row>
    <row r="259" spans="15:18" x14ac:dyDescent="0.6">
      <c r="O259" s="8"/>
      <c r="P259" s="9">
        <f t="shared" si="22"/>
        <v>191</v>
      </c>
      <c r="Q259" t="str">
        <f t="shared" si="24"/>
        <v>-</v>
      </c>
      <c r="R259">
        <f t="shared" si="21"/>
        <v>0</v>
      </c>
    </row>
    <row r="260" spans="15:18" x14ac:dyDescent="0.6">
      <c r="O260" s="8"/>
      <c r="P260" s="9">
        <f t="shared" si="22"/>
        <v>192</v>
      </c>
      <c r="Q260" t="str">
        <f t="shared" si="24"/>
        <v>-</v>
      </c>
      <c r="R260">
        <f t="shared" si="21"/>
        <v>0</v>
      </c>
    </row>
    <row r="261" spans="15:18" x14ac:dyDescent="0.6">
      <c r="O261" s="8"/>
      <c r="P261" s="9">
        <f t="shared" si="22"/>
        <v>193</v>
      </c>
      <c r="Q261" t="str">
        <f t="shared" si="24"/>
        <v>-</v>
      </c>
      <c r="R261">
        <f t="shared" si="21"/>
        <v>0</v>
      </c>
    </row>
    <row r="262" spans="15:18" x14ac:dyDescent="0.6">
      <c r="O262" s="8"/>
      <c r="P262" s="9">
        <f t="shared" si="22"/>
        <v>194</v>
      </c>
      <c r="Q262" t="str">
        <f t="shared" si="24"/>
        <v>-</v>
      </c>
      <c r="R262">
        <f t="shared" ref="R262:R325" si="25">IF(COUNT(P262:Q262)=2,0,-O$52/500)</f>
        <v>0</v>
      </c>
    </row>
    <row r="263" spans="15:18" x14ac:dyDescent="0.6">
      <c r="O263" s="8"/>
      <c r="P263" s="9">
        <f t="shared" ref="P263:P326" si="26">P262+1</f>
        <v>195</v>
      </c>
      <c r="Q263" t="str">
        <f t="shared" si="24"/>
        <v>-</v>
      </c>
      <c r="R263">
        <f t="shared" si="25"/>
        <v>0</v>
      </c>
    </row>
    <row r="264" spans="15:18" x14ac:dyDescent="0.6">
      <c r="O264" s="8"/>
      <c r="P264" s="9">
        <f t="shared" si="26"/>
        <v>196</v>
      </c>
      <c r="Q264" t="str">
        <f t="shared" si="24"/>
        <v>-</v>
      </c>
      <c r="R264">
        <f t="shared" si="25"/>
        <v>0</v>
      </c>
    </row>
    <row r="265" spans="15:18" x14ac:dyDescent="0.6">
      <c r="O265" s="8"/>
      <c r="P265" s="9">
        <f t="shared" si="26"/>
        <v>197</v>
      </c>
      <c r="Q265" t="str">
        <f t="shared" si="24"/>
        <v>-</v>
      </c>
      <c r="R265">
        <f t="shared" si="25"/>
        <v>0</v>
      </c>
    </row>
    <row r="266" spans="15:18" x14ac:dyDescent="0.6">
      <c r="O266" s="8"/>
      <c r="P266" s="9">
        <f t="shared" si="26"/>
        <v>198</v>
      </c>
      <c r="Q266" t="str">
        <f t="shared" si="24"/>
        <v>-</v>
      </c>
      <c r="R266">
        <f t="shared" si="25"/>
        <v>0</v>
      </c>
    </row>
    <row r="267" spans="15:18" x14ac:dyDescent="0.6">
      <c r="O267" s="8"/>
      <c r="P267" s="9">
        <f t="shared" si="26"/>
        <v>199</v>
      </c>
      <c r="Q267" t="str">
        <f t="shared" si="24"/>
        <v>-</v>
      </c>
      <c r="R267">
        <f t="shared" si="25"/>
        <v>0</v>
      </c>
    </row>
    <row r="268" spans="15:18" x14ac:dyDescent="0.6">
      <c r="O268" s="8"/>
      <c r="P268" s="9">
        <f t="shared" si="26"/>
        <v>200</v>
      </c>
      <c r="Q268" t="str">
        <f t="shared" si="24"/>
        <v>-</v>
      </c>
      <c r="R268">
        <f t="shared" si="25"/>
        <v>0</v>
      </c>
    </row>
    <row r="269" spans="15:18" x14ac:dyDescent="0.6">
      <c r="O269" s="8"/>
      <c r="P269" s="9">
        <f t="shared" si="26"/>
        <v>201</v>
      </c>
      <c r="Q269" t="str">
        <f t="shared" si="24"/>
        <v>-</v>
      </c>
      <c r="R269">
        <f t="shared" si="25"/>
        <v>0</v>
      </c>
    </row>
    <row r="270" spans="15:18" x14ac:dyDescent="0.6">
      <c r="O270" s="8"/>
      <c r="P270" s="9">
        <f t="shared" si="26"/>
        <v>202</v>
      </c>
      <c r="Q270" t="str">
        <f t="shared" si="24"/>
        <v>-</v>
      </c>
      <c r="R270">
        <f t="shared" si="25"/>
        <v>0</v>
      </c>
    </row>
    <row r="271" spans="15:18" x14ac:dyDescent="0.6">
      <c r="O271" s="8"/>
      <c r="P271" s="9">
        <f t="shared" si="26"/>
        <v>203</v>
      </c>
      <c r="Q271" t="str">
        <f t="shared" si="24"/>
        <v>-</v>
      </c>
      <c r="R271">
        <f t="shared" si="25"/>
        <v>0</v>
      </c>
    </row>
    <row r="272" spans="15:18" x14ac:dyDescent="0.6">
      <c r="O272" s="8"/>
      <c r="P272" s="9">
        <f t="shared" si="26"/>
        <v>204</v>
      </c>
      <c r="Q272" t="str">
        <f t="shared" si="24"/>
        <v>-</v>
      </c>
      <c r="R272">
        <f t="shared" si="25"/>
        <v>0</v>
      </c>
    </row>
    <row r="273" spans="15:18" x14ac:dyDescent="0.6">
      <c r="O273" s="8"/>
      <c r="P273" s="9">
        <f t="shared" si="26"/>
        <v>205</v>
      </c>
      <c r="Q273" t="str">
        <f t="shared" si="24"/>
        <v>-</v>
      </c>
      <c r="R273">
        <f t="shared" si="25"/>
        <v>0</v>
      </c>
    </row>
    <row r="274" spans="15:18" x14ac:dyDescent="0.6">
      <c r="O274" s="8"/>
      <c r="P274" s="9">
        <f t="shared" si="26"/>
        <v>206</v>
      </c>
      <c r="Q274" t="str">
        <f t="shared" si="24"/>
        <v>-</v>
      </c>
      <c r="R274">
        <f t="shared" si="25"/>
        <v>0</v>
      </c>
    </row>
    <row r="275" spans="15:18" x14ac:dyDescent="0.6">
      <c r="O275" s="8"/>
      <c r="P275" s="9">
        <f t="shared" si="26"/>
        <v>207</v>
      </c>
      <c r="Q275" t="str">
        <f t="shared" si="24"/>
        <v>-</v>
      </c>
      <c r="R275">
        <f t="shared" si="25"/>
        <v>0</v>
      </c>
    </row>
    <row r="276" spans="15:18" x14ac:dyDescent="0.6">
      <c r="O276" s="8"/>
      <c r="P276" s="9">
        <f t="shared" si="26"/>
        <v>208</v>
      </c>
      <c r="Q276" t="str">
        <f t="shared" si="24"/>
        <v>-</v>
      </c>
      <c r="R276">
        <f t="shared" si="25"/>
        <v>0</v>
      </c>
    </row>
    <row r="277" spans="15:18" x14ac:dyDescent="0.6">
      <c r="O277" s="8"/>
      <c r="P277" s="9">
        <f t="shared" si="26"/>
        <v>209</v>
      </c>
      <c r="Q277" t="str">
        <f t="shared" si="24"/>
        <v>-</v>
      </c>
      <c r="R277">
        <f t="shared" si="25"/>
        <v>0</v>
      </c>
    </row>
    <row r="278" spans="15:18" x14ac:dyDescent="0.6">
      <c r="O278" s="8"/>
      <c r="P278" s="9">
        <f t="shared" si="26"/>
        <v>210</v>
      </c>
      <c r="Q278" t="str">
        <f t="shared" si="24"/>
        <v>-</v>
      </c>
      <c r="R278">
        <f t="shared" si="25"/>
        <v>0</v>
      </c>
    </row>
    <row r="279" spans="15:18" x14ac:dyDescent="0.6">
      <c r="O279" s="8"/>
      <c r="P279" s="9">
        <f t="shared" si="26"/>
        <v>211</v>
      </c>
      <c r="Q279" t="str">
        <f t="shared" si="24"/>
        <v>-</v>
      </c>
      <c r="R279">
        <f t="shared" si="25"/>
        <v>0</v>
      </c>
    </row>
    <row r="280" spans="15:18" x14ac:dyDescent="0.6">
      <c r="O280" s="8"/>
      <c r="P280" s="9">
        <f t="shared" si="26"/>
        <v>212</v>
      </c>
      <c r="Q280" t="str">
        <f t="shared" si="24"/>
        <v>-</v>
      </c>
      <c r="R280">
        <f t="shared" si="25"/>
        <v>0</v>
      </c>
    </row>
    <row r="281" spans="15:18" x14ac:dyDescent="0.6">
      <c r="O281" s="8"/>
      <c r="P281" s="9">
        <f t="shared" si="26"/>
        <v>213</v>
      </c>
      <c r="Q281" t="str">
        <f t="shared" si="24"/>
        <v>-</v>
      </c>
      <c r="R281">
        <f t="shared" si="25"/>
        <v>0</v>
      </c>
    </row>
    <row r="282" spans="15:18" x14ac:dyDescent="0.6">
      <c r="O282" s="8"/>
      <c r="P282" s="9">
        <f t="shared" si="26"/>
        <v>214</v>
      </c>
      <c r="Q282" t="str">
        <f t="shared" ref="Q282:Q312" si="27">IF(I20="-","-",I20)</f>
        <v>-</v>
      </c>
      <c r="R282">
        <f t="shared" si="25"/>
        <v>0</v>
      </c>
    </row>
    <row r="283" spans="15:18" x14ac:dyDescent="0.6">
      <c r="O283" s="8"/>
      <c r="P283" s="9">
        <f t="shared" si="26"/>
        <v>215</v>
      </c>
      <c r="Q283" t="str">
        <f t="shared" si="27"/>
        <v>-</v>
      </c>
      <c r="R283">
        <f t="shared" si="25"/>
        <v>0</v>
      </c>
    </row>
    <row r="284" spans="15:18" x14ac:dyDescent="0.6">
      <c r="O284" s="8"/>
      <c r="P284" s="9">
        <f t="shared" si="26"/>
        <v>216</v>
      </c>
      <c r="Q284" t="str">
        <f t="shared" si="27"/>
        <v>-</v>
      </c>
      <c r="R284">
        <f t="shared" si="25"/>
        <v>0</v>
      </c>
    </row>
    <row r="285" spans="15:18" x14ac:dyDescent="0.6">
      <c r="O285" s="8"/>
      <c r="P285" s="9">
        <f t="shared" si="26"/>
        <v>217</v>
      </c>
      <c r="Q285" t="str">
        <f t="shared" si="27"/>
        <v>-</v>
      </c>
      <c r="R285">
        <f t="shared" si="25"/>
        <v>0</v>
      </c>
    </row>
    <row r="286" spans="15:18" x14ac:dyDescent="0.6">
      <c r="O286" s="8"/>
      <c r="P286" s="9">
        <f t="shared" si="26"/>
        <v>218</v>
      </c>
      <c r="Q286" t="str">
        <f t="shared" si="27"/>
        <v>-</v>
      </c>
      <c r="R286">
        <f t="shared" si="25"/>
        <v>0</v>
      </c>
    </row>
    <row r="287" spans="15:18" x14ac:dyDescent="0.6">
      <c r="O287" s="8"/>
      <c r="P287" s="9">
        <f t="shared" si="26"/>
        <v>219</v>
      </c>
      <c r="Q287" t="str">
        <f t="shared" si="27"/>
        <v>-</v>
      </c>
      <c r="R287">
        <f t="shared" si="25"/>
        <v>0</v>
      </c>
    </row>
    <row r="288" spans="15:18" x14ac:dyDescent="0.6">
      <c r="O288" s="8"/>
      <c r="P288" s="9">
        <f t="shared" si="26"/>
        <v>220</v>
      </c>
      <c r="Q288" t="str">
        <f t="shared" si="27"/>
        <v>-</v>
      </c>
      <c r="R288">
        <f t="shared" si="25"/>
        <v>0</v>
      </c>
    </row>
    <row r="289" spans="15:18" x14ac:dyDescent="0.6">
      <c r="O289" s="8"/>
      <c r="P289" s="9">
        <f t="shared" si="26"/>
        <v>221</v>
      </c>
      <c r="Q289" t="str">
        <f t="shared" si="27"/>
        <v>-</v>
      </c>
      <c r="R289">
        <f t="shared" si="25"/>
        <v>0</v>
      </c>
    </row>
    <row r="290" spans="15:18" x14ac:dyDescent="0.6">
      <c r="O290" s="8"/>
      <c r="P290" s="9">
        <f t="shared" si="26"/>
        <v>222</v>
      </c>
      <c r="Q290" t="str">
        <f t="shared" si="27"/>
        <v>-</v>
      </c>
      <c r="R290">
        <f t="shared" si="25"/>
        <v>0</v>
      </c>
    </row>
    <row r="291" spans="15:18" x14ac:dyDescent="0.6">
      <c r="O291" s="8"/>
      <c r="P291" s="9">
        <f t="shared" si="26"/>
        <v>223</v>
      </c>
      <c r="Q291" t="str">
        <f t="shared" si="27"/>
        <v>-</v>
      </c>
      <c r="R291">
        <f t="shared" si="25"/>
        <v>0</v>
      </c>
    </row>
    <row r="292" spans="15:18" x14ac:dyDescent="0.6">
      <c r="O292" s="8"/>
      <c r="P292" s="9">
        <f t="shared" si="26"/>
        <v>224</v>
      </c>
      <c r="Q292" t="str">
        <f t="shared" si="27"/>
        <v>-</v>
      </c>
      <c r="R292">
        <f t="shared" si="25"/>
        <v>0</v>
      </c>
    </row>
    <row r="293" spans="15:18" x14ac:dyDescent="0.6">
      <c r="O293" s="8"/>
      <c r="P293" s="9">
        <f t="shared" si="26"/>
        <v>225</v>
      </c>
      <c r="Q293" t="str">
        <f t="shared" si="27"/>
        <v>-</v>
      </c>
      <c r="R293">
        <f t="shared" si="25"/>
        <v>0</v>
      </c>
    </row>
    <row r="294" spans="15:18" x14ac:dyDescent="0.6">
      <c r="O294" s="8"/>
      <c r="P294" s="9">
        <f t="shared" si="26"/>
        <v>226</v>
      </c>
      <c r="Q294" t="str">
        <f t="shared" si="27"/>
        <v>-</v>
      </c>
      <c r="R294">
        <f t="shared" si="25"/>
        <v>0</v>
      </c>
    </row>
    <row r="295" spans="15:18" x14ac:dyDescent="0.6">
      <c r="O295" s="8"/>
      <c r="P295" s="9">
        <f t="shared" si="26"/>
        <v>227</v>
      </c>
      <c r="Q295" t="str">
        <f t="shared" si="27"/>
        <v>-</v>
      </c>
      <c r="R295">
        <f t="shared" si="25"/>
        <v>0</v>
      </c>
    </row>
    <row r="296" spans="15:18" x14ac:dyDescent="0.6">
      <c r="O296" s="8"/>
      <c r="P296" s="9">
        <f t="shared" si="26"/>
        <v>228</v>
      </c>
      <c r="Q296" t="str">
        <f t="shared" si="27"/>
        <v>-</v>
      </c>
      <c r="R296">
        <f t="shared" si="25"/>
        <v>0</v>
      </c>
    </row>
    <row r="297" spans="15:18" x14ac:dyDescent="0.6">
      <c r="O297" s="8"/>
      <c r="P297" s="9">
        <f t="shared" si="26"/>
        <v>229</v>
      </c>
      <c r="Q297" t="str">
        <f t="shared" si="27"/>
        <v>-</v>
      </c>
      <c r="R297">
        <f t="shared" si="25"/>
        <v>0</v>
      </c>
    </row>
    <row r="298" spans="15:18" x14ac:dyDescent="0.6">
      <c r="O298" s="8"/>
      <c r="P298" s="9">
        <f t="shared" si="26"/>
        <v>230</v>
      </c>
      <c r="Q298" t="str">
        <f t="shared" si="27"/>
        <v>-</v>
      </c>
      <c r="R298">
        <f t="shared" si="25"/>
        <v>0</v>
      </c>
    </row>
    <row r="299" spans="15:18" x14ac:dyDescent="0.6">
      <c r="O299" s="8"/>
      <c r="P299" s="9">
        <f t="shared" si="26"/>
        <v>231</v>
      </c>
      <c r="Q299" t="str">
        <f t="shared" si="27"/>
        <v>-</v>
      </c>
      <c r="R299">
        <f t="shared" si="25"/>
        <v>0</v>
      </c>
    </row>
    <row r="300" spans="15:18" x14ac:dyDescent="0.6">
      <c r="O300" s="8"/>
      <c r="P300" s="9">
        <f t="shared" si="26"/>
        <v>232</v>
      </c>
      <c r="Q300" t="str">
        <f t="shared" si="27"/>
        <v>-</v>
      </c>
      <c r="R300">
        <f t="shared" si="25"/>
        <v>0</v>
      </c>
    </row>
    <row r="301" spans="15:18" x14ac:dyDescent="0.6">
      <c r="O301" s="8"/>
      <c r="P301" s="9">
        <f t="shared" si="26"/>
        <v>233</v>
      </c>
      <c r="Q301" t="str">
        <f t="shared" si="27"/>
        <v>-</v>
      </c>
      <c r="R301">
        <f t="shared" si="25"/>
        <v>0</v>
      </c>
    </row>
    <row r="302" spans="15:18" x14ac:dyDescent="0.6">
      <c r="O302" s="8"/>
      <c r="P302" s="9">
        <f t="shared" si="26"/>
        <v>234</v>
      </c>
      <c r="Q302" t="str">
        <f t="shared" si="27"/>
        <v>-</v>
      </c>
      <c r="R302">
        <f t="shared" si="25"/>
        <v>0</v>
      </c>
    </row>
    <row r="303" spans="15:18" x14ac:dyDescent="0.6">
      <c r="O303" s="8"/>
      <c r="P303" s="9">
        <f t="shared" si="26"/>
        <v>235</v>
      </c>
      <c r="Q303" t="str">
        <f t="shared" si="27"/>
        <v>-</v>
      </c>
      <c r="R303">
        <f t="shared" si="25"/>
        <v>0</v>
      </c>
    </row>
    <row r="304" spans="15:18" x14ac:dyDescent="0.6">
      <c r="O304" s="8"/>
      <c r="P304" s="9">
        <f t="shared" si="26"/>
        <v>236</v>
      </c>
      <c r="Q304" t="str">
        <f t="shared" si="27"/>
        <v>-</v>
      </c>
      <c r="R304">
        <f t="shared" si="25"/>
        <v>0</v>
      </c>
    </row>
    <row r="305" spans="15:18" x14ac:dyDescent="0.6">
      <c r="O305" s="8"/>
      <c r="P305" s="9">
        <f t="shared" si="26"/>
        <v>237</v>
      </c>
      <c r="Q305" t="str">
        <f t="shared" si="27"/>
        <v>-</v>
      </c>
      <c r="R305">
        <f t="shared" si="25"/>
        <v>0</v>
      </c>
    </row>
    <row r="306" spans="15:18" x14ac:dyDescent="0.6">
      <c r="O306" s="8"/>
      <c r="P306" s="9">
        <f t="shared" si="26"/>
        <v>238</v>
      </c>
      <c r="Q306" t="str">
        <f t="shared" si="27"/>
        <v>-</v>
      </c>
      <c r="R306">
        <f t="shared" si="25"/>
        <v>0</v>
      </c>
    </row>
    <row r="307" spans="15:18" x14ac:dyDescent="0.6">
      <c r="O307" s="8"/>
      <c r="P307" s="9">
        <f t="shared" si="26"/>
        <v>239</v>
      </c>
      <c r="Q307" t="str">
        <f t="shared" si="27"/>
        <v>-</v>
      </c>
      <c r="R307">
        <f t="shared" si="25"/>
        <v>0</v>
      </c>
    </row>
    <row r="308" spans="15:18" x14ac:dyDescent="0.6">
      <c r="O308" s="8"/>
      <c r="P308" s="9">
        <f t="shared" si="26"/>
        <v>240</v>
      </c>
      <c r="Q308" t="str">
        <f t="shared" si="27"/>
        <v>-</v>
      </c>
      <c r="R308">
        <f t="shared" si="25"/>
        <v>0</v>
      </c>
    </row>
    <row r="309" spans="15:18" x14ac:dyDescent="0.6">
      <c r="O309" s="8"/>
      <c r="P309" s="9">
        <f t="shared" si="26"/>
        <v>241</v>
      </c>
      <c r="Q309" t="str">
        <f t="shared" si="27"/>
        <v>-</v>
      </c>
      <c r="R309">
        <f t="shared" si="25"/>
        <v>0</v>
      </c>
    </row>
    <row r="310" spans="15:18" x14ac:dyDescent="0.6">
      <c r="O310" s="8"/>
      <c r="P310" s="9">
        <f t="shared" si="26"/>
        <v>242</v>
      </c>
      <c r="Q310" t="str">
        <f t="shared" si="27"/>
        <v>-</v>
      </c>
      <c r="R310">
        <f t="shared" si="25"/>
        <v>0</v>
      </c>
    </row>
    <row r="311" spans="15:18" x14ac:dyDescent="0.6">
      <c r="O311" s="8"/>
      <c r="P311" s="9">
        <f t="shared" si="26"/>
        <v>243</v>
      </c>
      <c r="Q311" t="str">
        <f t="shared" si="27"/>
        <v>-</v>
      </c>
      <c r="R311">
        <f t="shared" si="25"/>
        <v>0</v>
      </c>
    </row>
    <row r="312" spans="15:18" x14ac:dyDescent="0.6">
      <c r="O312" s="8"/>
      <c r="P312" s="9">
        <f t="shared" si="26"/>
        <v>244</v>
      </c>
      <c r="Q312" t="str">
        <f t="shared" si="27"/>
        <v>-</v>
      </c>
      <c r="R312">
        <f t="shared" si="25"/>
        <v>0</v>
      </c>
    </row>
    <row r="313" spans="15:18" x14ac:dyDescent="0.6">
      <c r="O313" s="8"/>
      <c r="P313" s="9">
        <f t="shared" si="26"/>
        <v>245</v>
      </c>
      <c r="Q313" t="str">
        <f t="shared" ref="Q313:Q342" si="28">IF(J20="-","-",J20)</f>
        <v>-</v>
      </c>
      <c r="R313">
        <f t="shared" si="25"/>
        <v>0</v>
      </c>
    </row>
    <row r="314" spans="15:18" x14ac:dyDescent="0.6">
      <c r="O314" s="8"/>
      <c r="P314" s="9">
        <f t="shared" si="26"/>
        <v>246</v>
      </c>
      <c r="Q314" t="str">
        <f t="shared" si="28"/>
        <v>-</v>
      </c>
      <c r="R314">
        <f t="shared" si="25"/>
        <v>0</v>
      </c>
    </row>
    <row r="315" spans="15:18" x14ac:dyDescent="0.6">
      <c r="O315" s="8"/>
      <c r="P315" s="9">
        <f t="shared" si="26"/>
        <v>247</v>
      </c>
      <c r="Q315" t="str">
        <f t="shared" si="28"/>
        <v>-</v>
      </c>
      <c r="R315">
        <f t="shared" si="25"/>
        <v>0</v>
      </c>
    </row>
    <row r="316" spans="15:18" x14ac:dyDescent="0.6">
      <c r="O316" s="8"/>
      <c r="P316" s="9">
        <f t="shared" si="26"/>
        <v>248</v>
      </c>
      <c r="Q316" t="str">
        <f t="shared" si="28"/>
        <v>-</v>
      </c>
      <c r="R316">
        <f t="shared" si="25"/>
        <v>0</v>
      </c>
    </row>
    <row r="317" spans="15:18" x14ac:dyDescent="0.6">
      <c r="O317" s="8"/>
      <c r="P317" s="9">
        <f t="shared" si="26"/>
        <v>249</v>
      </c>
      <c r="Q317" t="str">
        <f t="shared" si="28"/>
        <v>-</v>
      </c>
      <c r="R317">
        <f t="shared" si="25"/>
        <v>0</v>
      </c>
    </row>
    <row r="318" spans="15:18" x14ac:dyDescent="0.6">
      <c r="O318" s="8"/>
      <c r="P318" s="9">
        <f t="shared" si="26"/>
        <v>250</v>
      </c>
      <c r="Q318" t="str">
        <f t="shared" si="28"/>
        <v>-</v>
      </c>
      <c r="R318">
        <f t="shared" si="25"/>
        <v>0</v>
      </c>
    </row>
    <row r="319" spans="15:18" x14ac:dyDescent="0.6">
      <c r="O319" s="8"/>
      <c r="P319" s="9">
        <f t="shared" si="26"/>
        <v>251</v>
      </c>
      <c r="Q319" t="str">
        <f t="shared" si="28"/>
        <v>-</v>
      </c>
      <c r="R319">
        <f t="shared" si="25"/>
        <v>0</v>
      </c>
    </row>
    <row r="320" spans="15:18" x14ac:dyDescent="0.6">
      <c r="O320" s="8"/>
      <c r="P320" s="9">
        <f t="shared" si="26"/>
        <v>252</v>
      </c>
      <c r="Q320" t="str">
        <f t="shared" si="28"/>
        <v>-</v>
      </c>
      <c r="R320">
        <f t="shared" si="25"/>
        <v>0</v>
      </c>
    </row>
    <row r="321" spans="15:18" x14ac:dyDescent="0.6">
      <c r="O321" s="8"/>
      <c r="P321" s="9">
        <f t="shared" si="26"/>
        <v>253</v>
      </c>
      <c r="Q321" t="str">
        <f t="shared" si="28"/>
        <v>-</v>
      </c>
      <c r="R321">
        <f t="shared" si="25"/>
        <v>0</v>
      </c>
    </row>
    <row r="322" spans="15:18" x14ac:dyDescent="0.6">
      <c r="O322" s="8"/>
      <c r="P322" s="9">
        <f t="shared" si="26"/>
        <v>254</v>
      </c>
      <c r="Q322" t="str">
        <f t="shared" si="28"/>
        <v>-</v>
      </c>
      <c r="R322">
        <f t="shared" si="25"/>
        <v>0</v>
      </c>
    </row>
    <row r="323" spans="15:18" x14ac:dyDescent="0.6">
      <c r="O323" s="8"/>
      <c r="P323" s="9">
        <f t="shared" si="26"/>
        <v>255</v>
      </c>
      <c r="Q323" t="str">
        <f t="shared" si="28"/>
        <v>-</v>
      </c>
      <c r="R323">
        <f t="shared" si="25"/>
        <v>0</v>
      </c>
    </row>
    <row r="324" spans="15:18" x14ac:dyDescent="0.6">
      <c r="O324" s="8"/>
      <c r="P324" s="9">
        <f t="shared" si="26"/>
        <v>256</v>
      </c>
      <c r="Q324" t="str">
        <f t="shared" si="28"/>
        <v>-</v>
      </c>
      <c r="R324">
        <f t="shared" si="25"/>
        <v>0</v>
      </c>
    </row>
    <row r="325" spans="15:18" x14ac:dyDescent="0.6">
      <c r="O325" s="8"/>
      <c r="P325" s="9">
        <f t="shared" si="26"/>
        <v>257</v>
      </c>
      <c r="Q325" t="str">
        <f t="shared" si="28"/>
        <v>-</v>
      </c>
      <c r="R325">
        <f t="shared" si="25"/>
        <v>0</v>
      </c>
    </row>
    <row r="326" spans="15:18" x14ac:dyDescent="0.6">
      <c r="O326" s="8"/>
      <c r="P326" s="9">
        <f t="shared" si="26"/>
        <v>258</v>
      </c>
      <c r="Q326" t="str">
        <f t="shared" si="28"/>
        <v>-</v>
      </c>
      <c r="R326">
        <f t="shared" ref="R326:R389" si="29">IF(COUNT(P326:Q326)=2,0,-O$52/500)</f>
        <v>0</v>
      </c>
    </row>
    <row r="327" spans="15:18" x14ac:dyDescent="0.6">
      <c r="O327" s="8"/>
      <c r="P327" s="9">
        <f t="shared" ref="P327:P390" si="30">P326+1</f>
        <v>259</v>
      </c>
      <c r="Q327" t="str">
        <f t="shared" si="28"/>
        <v>-</v>
      </c>
      <c r="R327">
        <f t="shared" si="29"/>
        <v>0</v>
      </c>
    </row>
    <row r="328" spans="15:18" x14ac:dyDescent="0.6">
      <c r="O328" s="8"/>
      <c r="P328" s="9">
        <f t="shared" si="30"/>
        <v>260</v>
      </c>
      <c r="Q328" t="str">
        <f t="shared" si="28"/>
        <v>-</v>
      </c>
      <c r="R328">
        <f t="shared" si="29"/>
        <v>0</v>
      </c>
    </row>
    <row r="329" spans="15:18" x14ac:dyDescent="0.6">
      <c r="O329" s="8"/>
      <c r="P329" s="9">
        <f t="shared" si="30"/>
        <v>261</v>
      </c>
      <c r="Q329" t="str">
        <f t="shared" si="28"/>
        <v>-</v>
      </c>
      <c r="R329">
        <f t="shared" si="29"/>
        <v>0</v>
      </c>
    </row>
    <row r="330" spans="15:18" x14ac:dyDescent="0.6">
      <c r="O330" s="8"/>
      <c r="P330" s="9">
        <f t="shared" si="30"/>
        <v>262</v>
      </c>
      <c r="Q330" t="str">
        <f t="shared" si="28"/>
        <v>-</v>
      </c>
      <c r="R330">
        <f t="shared" si="29"/>
        <v>0</v>
      </c>
    </row>
    <row r="331" spans="15:18" x14ac:dyDescent="0.6">
      <c r="O331" s="8"/>
      <c r="P331" s="9">
        <f t="shared" si="30"/>
        <v>263</v>
      </c>
      <c r="Q331" t="str">
        <f t="shared" si="28"/>
        <v>-</v>
      </c>
      <c r="R331">
        <f t="shared" si="29"/>
        <v>0</v>
      </c>
    </row>
    <row r="332" spans="15:18" x14ac:dyDescent="0.6">
      <c r="O332" s="8"/>
      <c r="P332" s="9">
        <f t="shared" si="30"/>
        <v>264</v>
      </c>
      <c r="Q332" t="str">
        <f t="shared" si="28"/>
        <v>-</v>
      </c>
      <c r="R332">
        <f t="shared" si="29"/>
        <v>0</v>
      </c>
    </row>
    <row r="333" spans="15:18" x14ac:dyDescent="0.6">
      <c r="O333" s="8"/>
      <c r="P333" s="9">
        <f t="shared" si="30"/>
        <v>265</v>
      </c>
      <c r="Q333" t="str">
        <f t="shared" si="28"/>
        <v>-</v>
      </c>
      <c r="R333">
        <f t="shared" si="29"/>
        <v>0</v>
      </c>
    </row>
    <row r="334" spans="15:18" x14ac:dyDescent="0.6">
      <c r="O334" s="8"/>
      <c r="P334" s="9">
        <f t="shared" si="30"/>
        <v>266</v>
      </c>
      <c r="Q334" t="str">
        <f t="shared" si="28"/>
        <v>-</v>
      </c>
      <c r="R334">
        <f t="shared" si="29"/>
        <v>0</v>
      </c>
    </row>
    <row r="335" spans="15:18" x14ac:dyDescent="0.6">
      <c r="O335" s="8"/>
      <c r="P335" s="9">
        <f t="shared" si="30"/>
        <v>267</v>
      </c>
      <c r="Q335" t="str">
        <f t="shared" si="28"/>
        <v>-</v>
      </c>
      <c r="R335">
        <f t="shared" si="29"/>
        <v>0</v>
      </c>
    </row>
    <row r="336" spans="15:18" x14ac:dyDescent="0.6">
      <c r="O336" s="8"/>
      <c r="P336" s="9">
        <f t="shared" si="30"/>
        <v>268</v>
      </c>
      <c r="Q336" t="str">
        <f t="shared" si="28"/>
        <v>-</v>
      </c>
      <c r="R336">
        <f t="shared" si="29"/>
        <v>0</v>
      </c>
    </row>
    <row r="337" spans="15:18" x14ac:dyDescent="0.6">
      <c r="O337" s="8"/>
      <c r="P337" s="9">
        <f t="shared" si="30"/>
        <v>269</v>
      </c>
      <c r="Q337" t="str">
        <f t="shared" si="28"/>
        <v>-</v>
      </c>
      <c r="R337">
        <f t="shared" si="29"/>
        <v>0</v>
      </c>
    </row>
    <row r="338" spans="15:18" x14ac:dyDescent="0.6">
      <c r="O338" s="8"/>
      <c r="P338" s="9">
        <f t="shared" si="30"/>
        <v>270</v>
      </c>
      <c r="Q338" t="str">
        <f t="shared" si="28"/>
        <v>-</v>
      </c>
      <c r="R338">
        <f t="shared" si="29"/>
        <v>0</v>
      </c>
    </row>
    <row r="339" spans="15:18" x14ac:dyDescent="0.6">
      <c r="O339" s="8"/>
      <c r="P339" s="9">
        <f t="shared" si="30"/>
        <v>271</v>
      </c>
      <c r="Q339" t="str">
        <f t="shared" si="28"/>
        <v>-</v>
      </c>
      <c r="R339">
        <f t="shared" si="29"/>
        <v>0</v>
      </c>
    </row>
    <row r="340" spans="15:18" x14ac:dyDescent="0.6">
      <c r="O340" s="8"/>
      <c r="P340" s="9">
        <f t="shared" si="30"/>
        <v>272</v>
      </c>
      <c r="Q340" t="str">
        <f t="shared" si="28"/>
        <v>-</v>
      </c>
      <c r="R340">
        <f t="shared" si="29"/>
        <v>0</v>
      </c>
    </row>
    <row r="341" spans="15:18" x14ac:dyDescent="0.6">
      <c r="O341" s="8"/>
      <c r="P341" s="9">
        <f t="shared" si="30"/>
        <v>273</v>
      </c>
      <c r="Q341" t="str">
        <f t="shared" si="28"/>
        <v>-</v>
      </c>
      <c r="R341">
        <f t="shared" si="29"/>
        <v>0</v>
      </c>
    </row>
    <row r="342" spans="15:18" x14ac:dyDescent="0.6">
      <c r="O342" s="8"/>
      <c r="P342" s="9">
        <f t="shared" si="30"/>
        <v>274</v>
      </c>
      <c r="Q342" t="str">
        <f t="shared" si="28"/>
        <v>-</v>
      </c>
      <c r="R342">
        <f t="shared" si="29"/>
        <v>0</v>
      </c>
    </row>
    <row r="343" spans="15:18" x14ac:dyDescent="0.6">
      <c r="O343" s="8"/>
      <c r="P343" s="9">
        <f t="shared" si="30"/>
        <v>275</v>
      </c>
      <c r="Q343" t="str">
        <f t="shared" ref="Q343:Q373" si="31">IF(K20="-","-",K20)</f>
        <v>-</v>
      </c>
      <c r="R343">
        <f t="shared" si="29"/>
        <v>0</v>
      </c>
    </row>
    <row r="344" spans="15:18" x14ac:dyDescent="0.6">
      <c r="O344" s="8"/>
      <c r="P344" s="9">
        <f t="shared" si="30"/>
        <v>276</v>
      </c>
      <c r="Q344" t="str">
        <f t="shared" si="31"/>
        <v>-</v>
      </c>
      <c r="R344">
        <f t="shared" si="29"/>
        <v>0</v>
      </c>
    </row>
    <row r="345" spans="15:18" x14ac:dyDescent="0.6">
      <c r="O345" s="8"/>
      <c r="P345" s="9">
        <f t="shared" si="30"/>
        <v>277</v>
      </c>
      <c r="Q345" t="str">
        <f t="shared" si="31"/>
        <v>-</v>
      </c>
      <c r="R345">
        <f t="shared" si="29"/>
        <v>0</v>
      </c>
    </row>
    <row r="346" spans="15:18" x14ac:dyDescent="0.6">
      <c r="O346" s="8"/>
      <c r="P346" s="9">
        <f t="shared" si="30"/>
        <v>278</v>
      </c>
      <c r="Q346" t="str">
        <f t="shared" si="31"/>
        <v>-</v>
      </c>
      <c r="R346">
        <f t="shared" si="29"/>
        <v>0</v>
      </c>
    </row>
    <row r="347" spans="15:18" x14ac:dyDescent="0.6">
      <c r="O347" s="8"/>
      <c r="P347" s="9">
        <f t="shared" si="30"/>
        <v>279</v>
      </c>
      <c r="Q347" t="str">
        <f t="shared" si="31"/>
        <v>-</v>
      </c>
      <c r="R347">
        <f t="shared" si="29"/>
        <v>0</v>
      </c>
    </row>
    <row r="348" spans="15:18" x14ac:dyDescent="0.6">
      <c r="O348" s="8"/>
      <c r="P348" s="9">
        <f t="shared" si="30"/>
        <v>280</v>
      </c>
      <c r="Q348" t="str">
        <f t="shared" si="31"/>
        <v>-</v>
      </c>
      <c r="R348">
        <f t="shared" si="29"/>
        <v>0</v>
      </c>
    </row>
    <row r="349" spans="15:18" x14ac:dyDescent="0.6">
      <c r="O349" s="8"/>
      <c r="P349" s="9">
        <f t="shared" si="30"/>
        <v>281</v>
      </c>
      <c r="Q349" t="str">
        <f t="shared" si="31"/>
        <v>-</v>
      </c>
      <c r="R349">
        <f t="shared" si="29"/>
        <v>0</v>
      </c>
    </row>
    <row r="350" spans="15:18" x14ac:dyDescent="0.6">
      <c r="O350" s="8"/>
      <c r="P350" s="9">
        <f t="shared" si="30"/>
        <v>282</v>
      </c>
      <c r="Q350" t="str">
        <f t="shared" si="31"/>
        <v>-</v>
      </c>
      <c r="R350">
        <f t="shared" si="29"/>
        <v>0</v>
      </c>
    </row>
    <row r="351" spans="15:18" x14ac:dyDescent="0.6">
      <c r="O351" s="8"/>
      <c r="P351" s="9">
        <f t="shared" si="30"/>
        <v>283</v>
      </c>
      <c r="Q351" t="str">
        <f t="shared" si="31"/>
        <v>-</v>
      </c>
      <c r="R351">
        <f t="shared" si="29"/>
        <v>0</v>
      </c>
    </row>
    <row r="352" spans="15:18" x14ac:dyDescent="0.6">
      <c r="O352" s="8"/>
      <c r="P352" s="9">
        <f t="shared" si="30"/>
        <v>284</v>
      </c>
      <c r="Q352" t="str">
        <f t="shared" si="31"/>
        <v>-</v>
      </c>
      <c r="R352">
        <f t="shared" si="29"/>
        <v>0</v>
      </c>
    </row>
    <row r="353" spans="15:18" x14ac:dyDescent="0.6">
      <c r="O353" s="8"/>
      <c r="P353" s="9">
        <f t="shared" si="30"/>
        <v>285</v>
      </c>
      <c r="Q353" t="str">
        <f t="shared" si="31"/>
        <v>-</v>
      </c>
      <c r="R353">
        <f t="shared" si="29"/>
        <v>0</v>
      </c>
    </row>
    <row r="354" spans="15:18" x14ac:dyDescent="0.6">
      <c r="O354" s="8"/>
      <c r="P354" s="9">
        <f t="shared" si="30"/>
        <v>286</v>
      </c>
      <c r="Q354" t="str">
        <f t="shared" si="31"/>
        <v>-</v>
      </c>
      <c r="R354">
        <f t="shared" si="29"/>
        <v>0</v>
      </c>
    </row>
    <row r="355" spans="15:18" x14ac:dyDescent="0.6">
      <c r="O355" s="8"/>
      <c r="P355" s="9">
        <f t="shared" si="30"/>
        <v>287</v>
      </c>
      <c r="Q355" t="str">
        <f t="shared" si="31"/>
        <v>-</v>
      </c>
      <c r="R355">
        <f t="shared" si="29"/>
        <v>0</v>
      </c>
    </row>
    <row r="356" spans="15:18" x14ac:dyDescent="0.6">
      <c r="O356" s="8"/>
      <c r="P356" s="9">
        <f t="shared" si="30"/>
        <v>288</v>
      </c>
      <c r="Q356" t="str">
        <f t="shared" si="31"/>
        <v>-</v>
      </c>
      <c r="R356">
        <f t="shared" si="29"/>
        <v>0</v>
      </c>
    </row>
    <row r="357" spans="15:18" x14ac:dyDescent="0.6">
      <c r="O357" s="8"/>
      <c r="P357" s="9">
        <f t="shared" si="30"/>
        <v>289</v>
      </c>
      <c r="Q357" t="str">
        <f t="shared" si="31"/>
        <v>-</v>
      </c>
      <c r="R357">
        <f t="shared" si="29"/>
        <v>0</v>
      </c>
    </row>
    <row r="358" spans="15:18" x14ac:dyDescent="0.6">
      <c r="O358" s="8"/>
      <c r="P358" s="9">
        <f t="shared" si="30"/>
        <v>290</v>
      </c>
      <c r="Q358" t="str">
        <f t="shared" si="31"/>
        <v>-</v>
      </c>
      <c r="R358">
        <f t="shared" si="29"/>
        <v>0</v>
      </c>
    </row>
    <row r="359" spans="15:18" x14ac:dyDescent="0.6">
      <c r="O359" s="8"/>
      <c r="P359" s="9">
        <f t="shared" si="30"/>
        <v>291</v>
      </c>
      <c r="Q359" t="str">
        <f t="shared" si="31"/>
        <v>-</v>
      </c>
      <c r="R359">
        <f t="shared" si="29"/>
        <v>0</v>
      </c>
    </row>
    <row r="360" spans="15:18" x14ac:dyDescent="0.6">
      <c r="O360" s="8"/>
      <c r="P360" s="9">
        <f t="shared" si="30"/>
        <v>292</v>
      </c>
      <c r="Q360" t="str">
        <f t="shared" si="31"/>
        <v>-</v>
      </c>
      <c r="R360">
        <f t="shared" si="29"/>
        <v>0</v>
      </c>
    </row>
    <row r="361" spans="15:18" x14ac:dyDescent="0.6">
      <c r="O361" s="8"/>
      <c r="P361" s="9">
        <f t="shared" si="30"/>
        <v>293</v>
      </c>
      <c r="Q361" t="str">
        <f t="shared" si="31"/>
        <v>-</v>
      </c>
      <c r="R361">
        <f t="shared" si="29"/>
        <v>0</v>
      </c>
    </row>
    <row r="362" spans="15:18" x14ac:dyDescent="0.6">
      <c r="O362" s="8"/>
      <c r="P362" s="9">
        <f t="shared" si="30"/>
        <v>294</v>
      </c>
      <c r="Q362" t="str">
        <f t="shared" si="31"/>
        <v>-</v>
      </c>
      <c r="R362">
        <f t="shared" si="29"/>
        <v>0</v>
      </c>
    </row>
    <row r="363" spans="15:18" x14ac:dyDescent="0.6">
      <c r="O363" s="8"/>
      <c r="P363" s="9">
        <f t="shared" si="30"/>
        <v>295</v>
      </c>
      <c r="Q363" t="str">
        <f t="shared" si="31"/>
        <v>-</v>
      </c>
      <c r="R363">
        <f t="shared" si="29"/>
        <v>0</v>
      </c>
    </row>
    <row r="364" spans="15:18" x14ac:dyDescent="0.6">
      <c r="O364" s="8"/>
      <c r="P364" s="9">
        <f t="shared" si="30"/>
        <v>296</v>
      </c>
      <c r="Q364" t="str">
        <f t="shared" si="31"/>
        <v>-</v>
      </c>
      <c r="R364">
        <f t="shared" si="29"/>
        <v>0</v>
      </c>
    </row>
    <row r="365" spans="15:18" x14ac:dyDescent="0.6">
      <c r="O365" s="8"/>
      <c r="P365" s="9">
        <f t="shared" si="30"/>
        <v>297</v>
      </c>
      <c r="Q365" t="str">
        <f t="shared" si="31"/>
        <v>-</v>
      </c>
      <c r="R365">
        <f t="shared" si="29"/>
        <v>0</v>
      </c>
    </row>
    <row r="366" spans="15:18" x14ac:dyDescent="0.6">
      <c r="O366" s="8"/>
      <c r="P366" s="9">
        <f t="shared" si="30"/>
        <v>298</v>
      </c>
      <c r="Q366" t="str">
        <f t="shared" si="31"/>
        <v>-</v>
      </c>
      <c r="R366">
        <f t="shared" si="29"/>
        <v>0</v>
      </c>
    </row>
    <row r="367" spans="15:18" x14ac:dyDescent="0.6">
      <c r="O367" s="8"/>
      <c r="P367" s="9">
        <f t="shared" si="30"/>
        <v>299</v>
      </c>
      <c r="Q367" t="str">
        <f t="shared" si="31"/>
        <v>-</v>
      </c>
      <c r="R367">
        <f t="shared" si="29"/>
        <v>0</v>
      </c>
    </row>
    <row r="368" spans="15:18" x14ac:dyDescent="0.6">
      <c r="O368" s="8"/>
      <c r="P368" s="9">
        <f t="shared" si="30"/>
        <v>300</v>
      </c>
      <c r="Q368" t="str">
        <f t="shared" si="31"/>
        <v>-</v>
      </c>
      <c r="R368">
        <f t="shared" si="29"/>
        <v>0</v>
      </c>
    </row>
    <row r="369" spans="15:18" x14ac:dyDescent="0.6">
      <c r="O369" s="8"/>
      <c r="P369" s="9">
        <f t="shared" si="30"/>
        <v>301</v>
      </c>
      <c r="Q369" t="str">
        <f t="shared" si="31"/>
        <v>-</v>
      </c>
      <c r="R369">
        <f t="shared" si="29"/>
        <v>0</v>
      </c>
    </row>
    <row r="370" spans="15:18" x14ac:dyDescent="0.6">
      <c r="O370" s="8"/>
      <c r="P370" s="9">
        <f t="shared" si="30"/>
        <v>302</v>
      </c>
      <c r="Q370" t="str">
        <f t="shared" si="31"/>
        <v>-</v>
      </c>
      <c r="R370">
        <f t="shared" si="29"/>
        <v>0</v>
      </c>
    </row>
    <row r="371" spans="15:18" x14ac:dyDescent="0.6">
      <c r="O371" s="8"/>
      <c r="P371" s="9">
        <f t="shared" si="30"/>
        <v>303</v>
      </c>
      <c r="Q371" t="str">
        <f t="shared" si="31"/>
        <v>-</v>
      </c>
      <c r="R371">
        <f t="shared" si="29"/>
        <v>0</v>
      </c>
    </row>
    <row r="372" spans="15:18" x14ac:dyDescent="0.6">
      <c r="O372" s="8"/>
      <c r="P372" s="9">
        <f t="shared" si="30"/>
        <v>304</v>
      </c>
      <c r="Q372" t="str">
        <f t="shared" si="31"/>
        <v>-</v>
      </c>
      <c r="R372">
        <f t="shared" si="29"/>
        <v>0</v>
      </c>
    </row>
    <row r="373" spans="15:18" x14ac:dyDescent="0.6">
      <c r="O373" s="8"/>
      <c r="P373" s="9">
        <f t="shared" si="30"/>
        <v>305</v>
      </c>
      <c r="Q373" t="str">
        <f t="shared" si="31"/>
        <v>-</v>
      </c>
      <c r="R373">
        <f t="shared" si="29"/>
        <v>0</v>
      </c>
    </row>
    <row r="374" spans="15:18" x14ac:dyDescent="0.6">
      <c r="O374" s="8"/>
      <c r="P374" s="9">
        <f t="shared" si="30"/>
        <v>306</v>
      </c>
      <c r="Q374" t="str">
        <f t="shared" ref="Q374:Q403" si="32">IF(L20="-","-",L20)</f>
        <v>-</v>
      </c>
      <c r="R374">
        <f t="shared" si="29"/>
        <v>0</v>
      </c>
    </row>
    <row r="375" spans="15:18" x14ac:dyDescent="0.6">
      <c r="O375" s="8"/>
      <c r="P375" s="9">
        <f t="shared" si="30"/>
        <v>307</v>
      </c>
      <c r="Q375" t="str">
        <f t="shared" si="32"/>
        <v>-</v>
      </c>
      <c r="R375">
        <f t="shared" si="29"/>
        <v>0</v>
      </c>
    </row>
    <row r="376" spans="15:18" x14ac:dyDescent="0.6">
      <c r="O376" s="8"/>
      <c r="P376" s="9">
        <f t="shared" si="30"/>
        <v>308</v>
      </c>
      <c r="Q376" t="str">
        <f t="shared" si="32"/>
        <v>-</v>
      </c>
      <c r="R376">
        <f t="shared" si="29"/>
        <v>0</v>
      </c>
    </row>
    <row r="377" spans="15:18" x14ac:dyDescent="0.6">
      <c r="O377" s="8"/>
      <c r="P377" s="9">
        <f t="shared" si="30"/>
        <v>309</v>
      </c>
      <c r="Q377" t="str">
        <f t="shared" si="32"/>
        <v>-</v>
      </c>
      <c r="R377">
        <f t="shared" si="29"/>
        <v>0</v>
      </c>
    </row>
    <row r="378" spans="15:18" x14ac:dyDescent="0.6">
      <c r="O378" s="8"/>
      <c r="P378" s="9">
        <f t="shared" si="30"/>
        <v>310</v>
      </c>
      <c r="Q378" t="str">
        <f t="shared" si="32"/>
        <v>-</v>
      </c>
      <c r="R378">
        <f t="shared" si="29"/>
        <v>0</v>
      </c>
    </row>
    <row r="379" spans="15:18" x14ac:dyDescent="0.6">
      <c r="O379" s="8"/>
      <c r="P379" s="9">
        <f t="shared" si="30"/>
        <v>311</v>
      </c>
      <c r="Q379" t="str">
        <f t="shared" si="32"/>
        <v>-</v>
      </c>
      <c r="R379">
        <f t="shared" si="29"/>
        <v>0</v>
      </c>
    </row>
    <row r="380" spans="15:18" x14ac:dyDescent="0.6">
      <c r="O380" s="8"/>
      <c r="P380" s="9">
        <f t="shared" si="30"/>
        <v>312</v>
      </c>
      <c r="Q380" t="str">
        <f t="shared" si="32"/>
        <v>-</v>
      </c>
      <c r="R380">
        <f t="shared" si="29"/>
        <v>0</v>
      </c>
    </row>
    <row r="381" spans="15:18" x14ac:dyDescent="0.6">
      <c r="O381" s="8"/>
      <c r="P381" s="9">
        <f t="shared" si="30"/>
        <v>313</v>
      </c>
      <c r="Q381" t="str">
        <f t="shared" si="32"/>
        <v>-</v>
      </c>
      <c r="R381">
        <f t="shared" si="29"/>
        <v>0</v>
      </c>
    </row>
    <row r="382" spans="15:18" x14ac:dyDescent="0.6">
      <c r="O382" s="8"/>
      <c r="P382" s="9">
        <f t="shared" si="30"/>
        <v>314</v>
      </c>
      <c r="Q382" t="str">
        <f t="shared" si="32"/>
        <v>-</v>
      </c>
      <c r="R382">
        <f t="shared" si="29"/>
        <v>0</v>
      </c>
    </row>
    <row r="383" spans="15:18" x14ac:dyDescent="0.6">
      <c r="O383" s="8"/>
      <c r="P383" s="9">
        <f t="shared" si="30"/>
        <v>315</v>
      </c>
      <c r="Q383" t="str">
        <f t="shared" si="32"/>
        <v>-</v>
      </c>
      <c r="R383">
        <f t="shared" si="29"/>
        <v>0</v>
      </c>
    </row>
    <row r="384" spans="15:18" x14ac:dyDescent="0.6">
      <c r="O384" s="8"/>
      <c r="P384" s="9">
        <f t="shared" si="30"/>
        <v>316</v>
      </c>
      <c r="Q384" t="str">
        <f t="shared" si="32"/>
        <v>-</v>
      </c>
      <c r="R384">
        <f t="shared" si="29"/>
        <v>0</v>
      </c>
    </row>
    <row r="385" spans="15:18" x14ac:dyDescent="0.6">
      <c r="O385" s="8"/>
      <c r="P385" s="9">
        <f t="shared" si="30"/>
        <v>317</v>
      </c>
      <c r="Q385" t="str">
        <f t="shared" si="32"/>
        <v>-</v>
      </c>
      <c r="R385">
        <f t="shared" si="29"/>
        <v>0</v>
      </c>
    </row>
    <row r="386" spans="15:18" x14ac:dyDescent="0.6">
      <c r="O386" s="8"/>
      <c r="P386" s="9">
        <f t="shared" si="30"/>
        <v>318</v>
      </c>
      <c r="Q386" t="str">
        <f t="shared" si="32"/>
        <v>-</v>
      </c>
      <c r="R386">
        <f t="shared" si="29"/>
        <v>0</v>
      </c>
    </row>
    <row r="387" spans="15:18" x14ac:dyDescent="0.6">
      <c r="O387" s="8"/>
      <c r="P387" s="9">
        <f t="shared" si="30"/>
        <v>319</v>
      </c>
      <c r="Q387" t="str">
        <f t="shared" si="32"/>
        <v>-</v>
      </c>
      <c r="R387">
        <f t="shared" si="29"/>
        <v>0</v>
      </c>
    </row>
    <row r="388" spans="15:18" x14ac:dyDescent="0.6">
      <c r="O388" s="8"/>
      <c r="P388" s="9">
        <f t="shared" si="30"/>
        <v>320</v>
      </c>
      <c r="Q388" t="str">
        <f t="shared" si="32"/>
        <v>-</v>
      </c>
      <c r="R388">
        <f t="shared" si="29"/>
        <v>0</v>
      </c>
    </row>
    <row r="389" spans="15:18" x14ac:dyDescent="0.6">
      <c r="O389" s="8"/>
      <c r="P389" s="9">
        <f t="shared" si="30"/>
        <v>321</v>
      </c>
      <c r="Q389" t="str">
        <f t="shared" si="32"/>
        <v>-</v>
      </c>
      <c r="R389">
        <f t="shared" si="29"/>
        <v>0</v>
      </c>
    </row>
    <row r="390" spans="15:18" x14ac:dyDescent="0.6">
      <c r="P390" s="9">
        <f t="shared" si="30"/>
        <v>322</v>
      </c>
      <c r="Q390" t="str">
        <f t="shared" si="32"/>
        <v>-</v>
      </c>
      <c r="R390">
        <f t="shared" ref="R390:R434" si="33">IF(COUNT(P390:Q390)=2,0,-O$52/500)</f>
        <v>0</v>
      </c>
    </row>
    <row r="391" spans="15:18" x14ac:dyDescent="0.6">
      <c r="P391" s="9">
        <f t="shared" ref="P391:P434" si="34">P390+1</f>
        <v>323</v>
      </c>
      <c r="Q391" t="str">
        <f t="shared" si="32"/>
        <v>-</v>
      </c>
      <c r="R391">
        <f t="shared" si="33"/>
        <v>0</v>
      </c>
    </row>
    <row r="392" spans="15:18" x14ac:dyDescent="0.6">
      <c r="P392" s="9">
        <f t="shared" si="34"/>
        <v>324</v>
      </c>
      <c r="Q392" t="str">
        <f t="shared" si="32"/>
        <v>-</v>
      </c>
      <c r="R392">
        <f t="shared" si="33"/>
        <v>0</v>
      </c>
    </row>
    <row r="393" spans="15:18" x14ac:dyDescent="0.6">
      <c r="P393" s="9">
        <f t="shared" si="34"/>
        <v>325</v>
      </c>
      <c r="Q393" t="str">
        <f t="shared" si="32"/>
        <v>-</v>
      </c>
      <c r="R393">
        <f t="shared" si="33"/>
        <v>0</v>
      </c>
    </row>
    <row r="394" spans="15:18" x14ac:dyDescent="0.6">
      <c r="P394" s="9">
        <f t="shared" si="34"/>
        <v>326</v>
      </c>
      <c r="Q394" t="str">
        <f t="shared" si="32"/>
        <v>-</v>
      </c>
      <c r="R394">
        <f t="shared" si="33"/>
        <v>0</v>
      </c>
    </row>
    <row r="395" spans="15:18" x14ac:dyDescent="0.6">
      <c r="P395" s="9">
        <f t="shared" si="34"/>
        <v>327</v>
      </c>
      <c r="Q395" t="str">
        <f t="shared" si="32"/>
        <v>-</v>
      </c>
      <c r="R395">
        <f t="shared" si="33"/>
        <v>0</v>
      </c>
    </row>
    <row r="396" spans="15:18" x14ac:dyDescent="0.6">
      <c r="P396" s="9">
        <f t="shared" si="34"/>
        <v>328</v>
      </c>
      <c r="Q396" t="str">
        <f t="shared" si="32"/>
        <v>-</v>
      </c>
      <c r="R396">
        <f t="shared" si="33"/>
        <v>0</v>
      </c>
    </row>
    <row r="397" spans="15:18" x14ac:dyDescent="0.6">
      <c r="P397" s="9">
        <f t="shared" si="34"/>
        <v>329</v>
      </c>
      <c r="Q397" t="str">
        <f t="shared" si="32"/>
        <v>-</v>
      </c>
      <c r="R397">
        <f t="shared" si="33"/>
        <v>0</v>
      </c>
    </row>
    <row r="398" spans="15:18" x14ac:dyDescent="0.6">
      <c r="P398" s="9">
        <f t="shared" si="34"/>
        <v>330</v>
      </c>
      <c r="Q398" t="str">
        <f t="shared" si="32"/>
        <v>-</v>
      </c>
      <c r="R398">
        <f t="shared" si="33"/>
        <v>0</v>
      </c>
    </row>
    <row r="399" spans="15:18" x14ac:dyDescent="0.6">
      <c r="P399" s="9">
        <f t="shared" si="34"/>
        <v>331</v>
      </c>
      <c r="Q399" t="str">
        <f t="shared" si="32"/>
        <v>-</v>
      </c>
      <c r="R399">
        <f t="shared" si="33"/>
        <v>0</v>
      </c>
    </row>
    <row r="400" spans="15:18" x14ac:dyDescent="0.6">
      <c r="P400" s="9">
        <f t="shared" si="34"/>
        <v>332</v>
      </c>
      <c r="Q400" t="str">
        <f t="shared" si="32"/>
        <v>-</v>
      </c>
      <c r="R400">
        <f t="shared" si="33"/>
        <v>0</v>
      </c>
    </row>
    <row r="401" spans="16:18" x14ac:dyDescent="0.6">
      <c r="P401" s="9">
        <f t="shared" si="34"/>
        <v>333</v>
      </c>
      <c r="Q401" t="str">
        <f t="shared" si="32"/>
        <v>-</v>
      </c>
      <c r="R401">
        <f t="shared" si="33"/>
        <v>0</v>
      </c>
    </row>
    <row r="402" spans="16:18" x14ac:dyDescent="0.6">
      <c r="P402" s="9">
        <f t="shared" si="34"/>
        <v>334</v>
      </c>
      <c r="Q402" t="str">
        <f t="shared" si="32"/>
        <v>-</v>
      </c>
      <c r="R402">
        <f t="shared" si="33"/>
        <v>0</v>
      </c>
    </row>
    <row r="403" spans="16:18" x14ac:dyDescent="0.6">
      <c r="P403" s="9">
        <f t="shared" si="34"/>
        <v>335</v>
      </c>
      <c r="Q403" t="str">
        <f t="shared" si="32"/>
        <v>-</v>
      </c>
      <c r="R403">
        <f t="shared" si="33"/>
        <v>0</v>
      </c>
    </row>
    <row r="404" spans="16:18" x14ac:dyDescent="0.6">
      <c r="P404" s="9">
        <f t="shared" si="34"/>
        <v>336</v>
      </c>
      <c r="Q404" t="str">
        <f t="shared" ref="Q404:Q434" si="35">IF(M20="-","-",M20)</f>
        <v>-</v>
      </c>
      <c r="R404">
        <f t="shared" si="33"/>
        <v>0</v>
      </c>
    </row>
    <row r="405" spans="16:18" x14ac:dyDescent="0.6">
      <c r="P405" s="9">
        <f t="shared" si="34"/>
        <v>337</v>
      </c>
      <c r="Q405" t="str">
        <f t="shared" si="35"/>
        <v>-</v>
      </c>
      <c r="R405">
        <f t="shared" si="33"/>
        <v>0</v>
      </c>
    </row>
    <row r="406" spans="16:18" x14ac:dyDescent="0.6">
      <c r="P406" s="9">
        <f t="shared" si="34"/>
        <v>338</v>
      </c>
      <c r="Q406" t="str">
        <f t="shared" si="35"/>
        <v>-</v>
      </c>
      <c r="R406">
        <f t="shared" si="33"/>
        <v>0</v>
      </c>
    </row>
    <row r="407" spans="16:18" x14ac:dyDescent="0.6">
      <c r="P407" s="9">
        <f t="shared" si="34"/>
        <v>339</v>
      </c>
      <c r="Q407" t="str">
        <f t="shared" si="35"/>
        <v>-</v>
      </c>
      <c r="R407">
        <f t="shared" si="33"/>
        <v>0</v>
      </c>
    </row>
    <row r="408" spans="16:18" x14ac:dyDescent="0.6">
      <c r="P408" s="9">
        <f t="shared" si="34"/>
        <v>340</v>
      </c>
      <c r="Q408" t="str">
        <f t="shared" si="35"/>
        <v>-</v>
      </c>
      <c r="R408">
        <f t="shared" si="33"/>
        <v>0</v>
      </c>
    </row>
    <row r="409" spans="16:18" x14ac:dyDescent="0.6">
      <c r="P409" s="9">
        <f t="shared" si="34"/>
        <v>341</v>
      </c>
      <c r="Q409" t="str">
        <f t="shared" si="35"/>
        <v>-</v>
      </c>
      <c r="R409">
        <f t="shared" si="33"/>
        <v>0</v>
      </c>
    </row>
    <row r="410" spans="16:18" x14ac:dyDescent="0.6">
      <c r="P410" s="9">
        <f t="shared" si="34"/>
        <v>342</v>
      </c>
      <c r="Q410" t="str">
        <f t="shared" si="35"/>
        <v>-</v>
      </c>
      <c r="R410">
        <f t="shared" si="33"/>
        <v>0</v>
      </c>
    </row>
    <row r="411" spans="16:18" x14ac:dyDescent="0.6">
      <c r="P411" s="9">
        <f t="shared" si="34"/>
        <v>343</v>
      </c>
      <c r="Q411" t="str">
        <f t="shared" si="35"/>
        <v>-</v>
      </c>
      <c r="R411">
        <f t="shared" si="33"/>
        <v>0</v>
      </c>
    </row>
    <row r="412" spans="16:18" x14ac:dyDescent="0.6">
      <c r="P412" s="9">
        <f t="shared" si="34"/>
        <v>344</v>
      </c>
      <c r="Q412" t="str">
        <f t="shared" si="35"/>
        <v>-</v>
      </c>
      <c r="R412">
        <f t="shared" si="33"/>
        <v>0</v>
      </c>
    </row>
    <row r="413" spans="16:18" x14ac:dyDescent="0.6">
      <c r="P413" s="9">
        <f t="shared" si="34"/>
        <v>345</v>
      </c>
      <c r="Q413" t="str">
        <f t="shared" si="35"/>
        <v>-</v>
      </c>
      <c r="R413">
        <f t="shared" si="33"/>
        <v>0</v>
      </c>
    </row>
    <row r="414" spans="16:18" x14ac:dyDescent="0.6">
      <c r="P414" s="9">
        <f t="shared" si="34"/>
        <v>346</v>
      </c>
      <c r="Q414" t="str">
        <f t="shared" si="35"/>
        <v>-</v>
      </c>
      <c r="R414">
        <f t="shared" si="33"/>
        <v>0</v>
      </c>
    </row>
    <row r="415" spans="16:18" x14ac:dyDescent="0.6">
      <c r="P415" s="9">
        <f t="shared" si="34"/>
        <v>347</v>
      </c>
      <c r="Q415" t="str">
        <f t="shared" si="35"/>
        <v>-</v>
      </c>
      <c r="R415">
        <f t="shared" si="33"/>
        <v>0</v>
      </c>
    </row>
    <row r="416" spans="16:18" x14ac:dyDescent="0.6">
      <c r="P416" s="9">
        <f t="shared" si="34"/>
        <v>348</v>
      </c>
      <c r="Q416" t="str">
        <f t="shared" si="35"/>
        <v>-</v>
      </c>
      <c r="R416">
        <f t="shared" si="33"/>
        <v>0</v>
      </c>
    </row>
    <row r="417" spans="16:18" x14ac:dyDescent="0.6">
      <c r="P417" s="9">
        <f t="shared" si="34"/>
        <v>349</v>
      </c>
      <c r="Q417" t="str">
        <f t="shared" si="35"/>
        <v>-</v>
      </c>
      <c r="R417">
        <f t="shared" si="33"/>
        <v>0</v>
      </c>
    </row>
    <row r="418" spans="16:18" x14ac:dyDescent="0.6">
      <c r="P418" s="9">
        <f t="shared" si="34"/>
        <v>350</v>
      </c>
      <c r="Q418" t="str">
        <f t="shared" si="35"/>
        <v>-</v>
      </c>
      <c r="R418">
        <f t="shared" si="33"/>
        <v>0</v>
      </c>
    </row>
    <row r="419" spans="16:18" x14ac:dyDescent="0.6">
      <c r="P419" s="9">
        <f t="shared" si="34"/>
        <v>351</v>
      </c>
      <c r="Q419" t="str">
        <f t="shared" si="35"/>
        <v>-</v>
      </c>
      <c r="R419">
        <f t="shared" si="33"/>
        <v>0</v>
      </c>
    </row>
    <row r="420" spans="16:18" x14ac:dyDescent="0.6">
      <c r="P420" s="9">
        <f t="shared" si="34"/>
        <v>352</v>
      </c>
      <c r="Q420" t="str">
        <f t="shared" si="35"/>
        <v>-</v>
      </c>
      <c r="R420">
        <f t="shared" si="33"/>
        <v>0</v>
      </c>
    </row>
    <row r="421" spans="16:18" x14ac:dyDescent="0.6">
      <c r="P421" s="9">
        <f t="shared" si="34"/>
        <v>353</v>
      </c>
      <c r="Q421" t="str">
        <f t="shared" si="35"/>
        <v>-</v>
      </c>
      <c r="R421">
        <f t="shared" si="33"/>
        <v>0</v>
      </c>
    </row>
    <row r="422" spans="16:18" x14ac:dyDescent="0.6">
      <c r="P422" s="9">
        <f t="shared" si="34"/>
        <v>354</v>
      </c>
      <c r="Q422" t="str">
        <f t="shared" si="35"/>
        <v>-</v>
      </c>
      <c r="R422">
        <f t="shared" si="33"/>
        <v>0</v>
      </c>
    </row>
    <row r="423" spans="16:18" x14ac:dyDescent="0.6">
      <c r="P423" s="9">
        <f t="shared" si="34"/>
        <v>355</v>
      </c>
      <c r="Q423" t="str">
        <f t="shared" si="35"/>
        <v>-</v>
      </c>
      <c r="R423">
        <f t="shared" si="33"/>
        <v>0</v>
      </c>
    </row>
    <row r="424" spans="16:18" x14ac:dyDescent="0.6">
      <c r="P424" s="9">
        <f t="shared" si="34"/>
        <v>356</v>
      </c>
      <c r="Q424" t="str">
        <f t="shared" si="35"/>
        <v>-</v>
      </c>
      <c r="R424">
        <f t="shared" si="33"/>
        <v>0</v>
      </c>
    </row>
    <row r="425" spans="16:18" x14ac:dyDescent="0.6">
      <c r="P425" s="9">
        <f t="shared" si="34"/>
        <v>357</v>
      </c>
      <c r="Q425" t="str">
        <f t="shared" si="35"/>
        <v>-</v>
      </c>
      <c r="R425">
        <f t="shared" si="33"/>
        <v>0</v>
      </c>
    </row>
    <row r="426" spans="16:18" x14ac:dyDescent="0.6">
      <c r="P426" s="9">
        <f t="shared" si="34"/>
        <v>358</v>
      </c>
      <c r="Q426" t="str">
        <f t="shared" si="35"/>
        <v>-</v>
      </c>
      <c r="R426">
        <f t="shared" si="33"/>
        <v>0</v>
      </c>
    </row>
    <row r="427" spans="16:18" x14ac:dyDescent="0.6">
      <c r="P427" s="9">
        <f t="shared" si="34"/>
        <v>359</v>
      </c>
      <c r="Q427" t="str">
        <f t="shared" si="35"/>
        <v>-</v>
      </c>
      <c r="R427">
        <f t="shared" si="33"/>
        <v>0</v>
      </c>
    </row>
    <row r="428" spans="16:18" x14ac:dyDescent="0.6">
      <c r="P428" s="9">
        <f t="shared" si="34"/>
        <v>360</v>
      </c>
      <c r="Q428" t="str">
        <f t="shared" si="35"/>
        <v>-</v>
      </c>
      <c r="R428">
        <f t="shared" si="33"/>
        <v>0</v>
      </c>
    </row>
    <row r="429" spans="16:18" x14ac:dyDescent="0.6">
      <c r="P429" s="9">
        <f t="shared" si="34"/>
        <v>361</v>
      </c>
      <c r="Q429" t="str">
        <f t="shared" si="35"/>
        <v>-</v>
      </c>
      <c r="R429">
        <f t="shared" si="33"/>
        <v>0</v>
      </c>
    </row>
    <row r="430" spans="16:18" x14ac:dyDescent="0.6">
      <c r="P430" s="9">
        <f t="shared" si="34"/>
        <v>362</v>
      </c>
      <c r="Q430" t="str">
        <f t="shared" si="35"/>
        <v>-</v>
      </c>
      <c r="R430">
        <f t="shared" si="33"/>
        <v>0</v>
      </c>
    </row>
    <row r="431" spans="16:18" x14ac:dyDescent="0.6">
      <c r="P431" s="9">
        <f t="shared" si="34"/>
        <v>363</v>
      </c>
      <c r="Q431" t="str">
        <f t="shared" si="35"/>
        <v>-</v>
      </c>
      <c r="R431">
        <f t="shared" si="33"/>
        <v>0</v>
      </c>
    </row>
    <row r="432" spans="16:18" x14ac:dyDescent="0.6">
      <c r="P432" s="9">
        <f t="shared" si="34"/>
        <v>364</v>
      </c>
      <c r="Q432" t="str">
        <f t="shared" si="35"/>
        <v>-</v>
      </c>
      <c r="R432">
        <f t="shared" si="33"/>
        <v>0</v>
      </c>
    </row>
    <row r="433" spans="16:18" x14ac:dyDescent="0.6">
      <c r="P433" s="9">
        <f t="shared" si="34"/>
        <v>365</v>
      </c>
      <c r="Q433" t="str">
        <f t="shared" si="35"/>
        <v>-</v>
      </c>
      <c r="R433">
        <f t="shared" si="33"/>
        <v>0</v>
      </c>
    </row>
    <row r="434" spans="16:18" x14ac:dyDescent="0.6">
      <c r="P434" s="9">
        <f t="shared" si="34"/>
        <v>366</v>
      </c>
      <c r="Q434" t="str">
        <f t="shared" si="35"/>
        <v>-</v>
      </c>
      <c r="R434">
        <f t="shared" si="33"/>
        <v>0</v>
      </c>
    </row>
  </sheetData>
  <phoneticPr fontId="0" type="noConversion"/>
  <pageMargins left="0.94488188976377963" right="0.55118110236220474" top="0.98425196850393704" bottom="0.98425196850393704" header="0.51181102362204722" footer="0.51181102362204722"/>
  <pageSetup paperSize="9" scale="7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BS433"/>
  <sheetViews>
    <sheetView topLeftCell="A28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1999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'1998'!M49</f>
        <v>14</v>
      </c>
      <c r="AH5" s="19"/>
      <c r="AI5">
        <f>AG36</f>
        <v>6</v>
      </c>
      <c r="AJ5" s="19"/>
      <c r="AK5">
        <f>AI33</f>
        <v>6</v>
      </c>
      <c r="AL5" s="19"/>
      <c r="AM5">
        <f>AK36</f>
        <v>0</v>
      </c>
      <c r="AN5" s="19"/>
      <c r="AO5">
        <f>AM35</f>
        <v>20</v>
      </c>
      <c r="AP5" s="19"/>
      <c r="AQ5">
        <f>AO36</f>
        <v>0</v>
      </c>
      <c r="AR5" s="19"/>
      <c r="AS5">
        <f>AQ35</f>
        <v>18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5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'1998'!M50</f>
        <v>80</v>
      </c>
      <c r="AH6" s="19"/>
      <c r="AI6">
        <f>AG37</f>
        <v>10</v>
      </c>
      <c r="AJ6" s="19"/>
      <c r="AK6">
        <f>AI34</f>
        <v>25</v>
      </c>
      <c r="AL6" s="19"/>
      <c r="AM6">
        <f>AK37</f>
        <v>14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14</v>
      </c>
      <c r="BB6" s="19"/>
      <c r="BC6">
        <f>BA36</f>
        <v>17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40</v>
      </c>
      <c r="AH7" s="19">
        <f t="shared" ref="AH7:AH37" si="1">AG5+AG6+AG7</f>
        <v>134</v>
      </c>
      <c r="AI7">
        <f t="shared" ref="AI7:AI34" si="2">C20</f>
        <v>10</v>
      </c>
      <c r="AJ7" s="19">
        <f t="shared" ref="AJ7:AJ34" si="3">AI5+AI6+AI7</f>
        <v>26</v>
      </c>
      <c r="AK7">
        <f t="shared" ref="AK7:AK37" si="4">D20</f>
        <v>6</v>
      </c>
      <c r="AL7" s="19">
        <f t="shared" ref="AL7:AL37" si="5">AK5+AK6+AK7</f>
        <v>37</v>
      </c>
      <c r="AM7">
        <f t="shared" ref="AM7:AM36" si="6">E20</f>
        <v>0</v>
      </c>
      <c r="AN7" s="19">
        <f t="shared" ref="AN7:AN36" si="7">AM5+AM6+AM7</f>
        <v>14</v>
      </c>
      <c r="AO7">
        <f t="shared" ref="AO7:AO37" si="8">F20</f>
        <v>9</v>
      </c>
      <c r="AP7" s="19">
        <f t="shared" ref="AP7:AP37" si="9">AO5+AO6+AO7</f>
        <v>29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18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6</v>
      </c>
      <c r="BB7" s="19">
        <f t="shared" ref="BB7:BB36" si="21">BA5+BA6+BA7</f>
        <v>25</v>
      </c>
      <c r="BC7">
        <f t="shared" ref="BC7:BC37" si="22">M20</f>
        <v>28</v>
      </c>
      <c r="BD7" s="19">
        <f t="shared" ref="BD7:BD37" si="23">BC5+BC6+BC7</f>
        <v>45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15</v>
      </c>
      <c r="AH8" s="19">
        <f t="shared" si="1"/>
        <v>135</v>
      </c>
      <c r="AI8">
        <f t="shared" si="2"/>
        <v>0</v>
      </c>
      <c r="AJ8" s="19">
        <f t="shared" si="3"/>
        <v>20</v>
      </c>
      <c r="AK8">
        <f t="shared" si="4"/>
        <v>0</v>
      </c>
      <c r="AL8" s="19">
        <f t="shared" si="5"/>
        <v>31</v>
      </c>
      <c r="AM8">
        <f t="shared" si="6"/>
        <v>0</v>
      </c>
      <c r="AN8" s="19">
        <f t="shared" si="7"/>
        <v>14</v>
      </c>
      <c r="AO8">
        <f t="shared" si="8"/>
        <v>0</v>
      </c>
      <c r="AP8" s="19">
        <f t="shared" si="9"/>
        <v>9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24</v>
      </c>
      <c r="BB8" s="19">
        <f t="shared" si="21"/>
        <v>44</v>
      </c>
      <c r="BC8">
        <f t="shared" si="22"/>
        <v>23</v>
      </c>
      <c r="BD8" s="19">
        <f t="shared" si="23"/>
        <v>68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10</v>
      </c>
      <c r="AH9" s="19">
        <f t="shared" si="1"/>
        <v>65</v>
      </c>
      <c r="AI9">
        <f t="shared" si="2"/>
        <v>5</v>
      </c>
      <c r="AJ9" s="19">
        <f t="shared" si="3"/>
        <v>15</v>
      </c>
      <c r="AK9">
        <f t="shared" si="4"/>
        <v>0</v>
      </c>
      <c r="AL9" s="19">
        <f t="shared" si="5"/>
        <v>6</v>
      </c>
      <c r="AM9">
        <f t="shared" si="6"/>
        <v>0</v>
      </c>
      <c r="AN9" s="19">
        <f t="shared" si="7"/>
        <v>0</v>
      </c>
      <c r="AO9">
        <f t="shared" si="8"/>
        <v>24</v>
      </c>
      <c r="AP9" s="19">
        <f t="shared" si="9"/>
        <v>33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7</v>
      </c>
      <c r="AZ9" s="19">
        <f t="shared" si="19"/>
        <v>7</v>
      </c>
      <c r="BA9">
        <f t="shared" si="20"/>
        <v>24</v>
      </c>
      <c r="BB9" s="19">
        <f t="shared" si="21"/>
        <v>54</v>
      </c>
      <c r="BC9">
        <f t="shared" si="22"/>
        <v>0</v>
      </c>
      <c r="BD9" s="19">
        <f t="shared" si="23"/>
        <v>51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42</v>
      </c>
      <c r="AH10" s="19">
        <f t="shared" si="1"/>
        <v>67</v>
      </c>
      <c r="AI10">
        <f t="shared" si="2"/>
        <v>25</v>
      </c>
      <c r="AJ10" s="19">
        <f t="shared" si="3"/>
        <v>30</v>
      </c>
      <c r="AK10">
        <f t="shared" si="4"/>
        <v>0</v>
      </c>
      <c r="AL10" s="19">
        <f t="shared" si="5"/>
        <v>0</v>
      </c>
      <c r="AM10">
        <f t="shared" si="6"/>
        <v>8</v>
      </c>
      <c r="AN10" s="19">
        <f t="shared" si="7"/>
        <v>8</v>
      </c>
      <c r="AO10">
        <f t="shared" si="8"/>
        <v>0</v>
      </c>
      <c r="AP10" s="19">
        <f t="shared" si="9"/>
        <v>24</v>
      </c>
      <c r="AQ10">
        <f t="shared" si="10"/>
        <v>23</v>
      </c>
      <c r="AR10" s="19">
        <f t="shared" si="11"/>
        <v>23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7</v>
      </c>
      <c r="BA10">
        <f t="shared" si="20"/>
        <v>8</v>
      </c>
      <c r="BB10" s="19">
        <f t="shared" si="21"/>
        <v>56</v>
      </c>
      <c r="BC10">
        <f t="shared" si="22"/>
        <v>15</v>
      </c>
      <c r="BD10" s="19">
        <f t="shared" si="23"/>
        <v>38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4</v>
      </c>
      <c r="AH11" s="19">
        <f t="shared" si="1"/>
        <v>56</v>
      </c>
      <c r="AI11">
        <f t="shared" si="2"/>
        <v>3</v>
      </c>
      <c r="AJ11" s="19">
        <f t="shared" si="3"/>
        <v>33</v>
      </c>
      <c r="AK11">
        <f t="shared" si="4"/>
        <v>32</v>
      </c>
      <c r="AL11" s="19">
        <f t="shared" si="5"/>
        <v>32</v>
      </c>
      <c r="AM11">
        <f t="shared" si="6"/>
        <v>10</v>
      </c>
      <c r="AN11" s="19">
        <f t="shared" si="7"/>
        <v>18</v>
      </c>
      <c r="AO11">
        <f t="shared" si="8"/>
        <v>19</v>
      </c>
      <c r="AP11" s="19">
        <f t="shared" si="9"/>
        <v>43</v>
      </c>
      <c r="AQ11">
        <f t="shared" si="10"/>
        <v>0</v>
      </c>
      <c r="AR11" s="19">
        <f t="shared" si="11"/>
        <v>23</v>
      </c>
      <c r="AS11">
        <f t="shared" si="12"/>
        <v>18</v>
      </c>
      <c r="AT11" s="19">
        <f t="shared" si="13"/>
        <v>18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7</v>
      </c>
      <c r="BA11">
        <f t="shared" si="20"/>
        <v>0</v>
      </c>
      <c r="BB11" s="19">
        <f t="shared" si="21"/>
        <v>32</v>
      </c>
      <c r="BC11">
        <f t="shared" si="22"/>
        <v>64</v>
      </c>
      <c r="BD11" s="19">
        <f t="shared" si="23"/>
        <v>79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46</v>
      </c>
      <c r="AI12">
        <f t="shared" si="2"/>
        <v>92</v>
      </c>
      <c r="AJ12" s="19">
        <f t="shared" si="3"/>
        <v>120</v>
      </c>
      <c r="AK12">
        <f t="shared" si="4"/>
        <v>0</v>
      </c>
      <c r="AL12" s="19">
        <f t="shared" si="5"/>
        <v>32</v>
      </c>
      <c r="AM12">
        <f t="shared" si="6"/>
        <v>30</v>
      </c>
      <c r="AN12" s="19">
        <f t="shared" si="7"/>
        <v>48</v>
      </c>
      <c r="AO12">
        <f t="shared" si="8"/>
        <v>0</v>
      </c>
      <c r="AP12" s="19">
        <f t="shared" si="9"/>
        <v>19</v>
      </c>
      <c r="AQ12">
        <f t="shared" si="10"/>
        <v>0</v>
      </c>
      <c r="AR12" s="19">
        <f t="shared" si="11"/>
        <v>23</v>
      </c>
      <c r="AS12">
        <f t="shared" si="12"/>
        <v>0</v>
      </c>
      <c r="AT12" s="19">
        <f t="shared" si="13"/>
        <v>18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15</v>
      </c>
      <c r="BB12" s="19">
        <f t="shared" si="21"/>
        <v>23</v>
      </c>
      <c r="BC12">
        <f t="shared" si="22"/>
        <v>0</v>
      </c>
      <c r="BD12" s="19">
        <f t="shared" si="23"/>
        <v>79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45</v>
      </c>
      <c r="AH13" s="19">
        <f t="shared" si="1"/>
        <v>49</v>
      </c>
      <c r="AI13">
        <f t="shared" si="2"/>
        <v>5</v>
      </c>
      <c r="AJ13" s="19">
        <f t="shared" si="3"/>
        <v>100</v>
      </c>
      <c r="AK13">
        <f t="shared" si="4"/>
        <v>12</v>
      </c>
      <c r="AL13" s="19">
        <f t="shared" si="5"/>
        <v>44</v>
      </c>
      <c r="AM13">
        <f t="shared" si="6"/>
        <v>0</v>
      </c>
      <c r="AN13" s="19">
        <f t="shared" si="7"/>
        <v>40</v>
      </c>
      <c r="AO13">
        <f t="shared" si="8"/>
        <v>60</v>
      </c>
      <c r="AP13" s="19">
        <f t="shared" si="9"/>
        <v>79</v>
      </c>
      <c r="AQ13">
        <f t="shared" si="10"/>
        <v>20</v>
      </c>
      <c r="AR13" s="19">
        <f t="shared" si="11"/>
        <v>20</v>
      </c>
      <c r="AS13">
        <f t="shared" si="12"/>
        <v>0</v>
      </c>
      <c r="AT13" s="19">
        <f t="shared" si="13"/>
        <v>18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15</v>
      </c>
      <c r="BC13">
        <f t="shared" si="22"/>
        <v>15</v>
      </c>
      <c r="BD13" s="19">
        <f t="shared" si="23"/>
        <v>79</v>
      </c>
      <c r="BF13" t="s">
        <v>14</v>
      </c>
      <c r="BG13" s="19">
        <f>B16</f>
        <v>1999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37</v>
      </c>
      <c r="AH14" s="19">
        <f t="shared" si="1"/>
        <v>82</v>
      </c>
      <c r="AI14">
        <f t="shared" si="2"/>
        <v>0</v>
      </c>
      <c r="AJ14" s="19">
        <f t="shared" si="3"/>
        <v>97</v>
      </c>
      <c r="AK14">
        <f t="shared" si="4"/>
        <v>0</v>
      </c>
      <c r="AL14" s="19">
        <f t="shared" si="5"/>
        <v>12</v>
      </c>
      <c r="AM14">
        <f t="shared" si="6"/>
        <v>0</v>
      </c>
      <c r="AN14" s="19">
        <f t="shared" si="7"/>
        <v>30</v>
      </c>
      <c r="AO14">
        <f t="shared" si="8"/>
        <v>0</v>
      </c>
      <c r="AP14" s="19">
        <f t="shared" si="9"/>
        <v>60</v>
      </c>
      <c r="AQ14">
        <f t="shared" si="10"/>
        <v>0</v>
      </c>
      <c r="AR14" s="19">
        <f t="shared" si="11"/>
        <v>20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15</v>
      </c>
      <c r="BC14">
        <f t="shared" si="22"/>
        <v>30</v>
      </c>
      <c r="BD14" s="19">
        <f t="shared" si="23"/>
        <v>45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43</v>
      </c>
      <c r="AH15" s="19">
        <f t="shared" si="1"/>
        <v>125</v>
      </c>
      <c r="AI15">
        <f t="shared" si="2"/>
        <v>0</v>
      </c>
      <c r="AJ15" s="19">
        <f t="shared" si="3"/>
        <v>5</v>
      </c>
      <c r="AK15">
        <f t="shared" si="4"/>
        <v>20</v>
      </c>
      <c r="AL15" s="19">
        <f t="shared" si="5"/>
        <v>32</v>
      </c>
      <c r="AM15">
        <f t="shared" si="6"/>
        <v>0</v>
      </c>
      <c r="AN15" s="19">
        <f t="shared" si="7"/>
        <v>0</v>
      </c>
      <c r="AO15">
        <f t="shared" si="8"/>
        <v>47</v>
      </c>
      <c r="AP15" s="19">
        <f t="shared" si="9"/>
        <v>107</v>
      </c>
      <c r="AQ15">
        <f t="shared" si="10"/>
        <v>0</v>
      </c>
      <c r="AR15" s="19">
        <f t="shared" si="11"/>
        <v>20</v>
      </c>
      <c r="AS15">
        <f t="shared" si="12"/>
        <v>0</v>
      </c>
      <c r="AT15" s="19">
        <f t="shared" si="13"/>
        <v>0</v>
      </c>
      <c r="AU15">
        <f t="shared" si="14"/>
        <v>8</v>
      </c>
      <c r="AV15" s="19">
        <f t="shared" si="15"/>
        <v>8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15</v>
      </c>
      <c r="BB15" s="19">
        <f t="shared" si="21"/>
        <v>15</v>
      </c>
      <c r="BC15">
        <f t="shared" si="22"/>
        <v>0</v>
      </c>
      <c r="BD15" s="19">
        <f t="shared" si="23"/>
        <v>45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1999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22</v>
      </c>
      <c r="AH16" s="19">
        <f t="shared" si="1"/>
        <v>102</v>
      </c>
      <c r="AI16">
        <f t="shared" si="2"/>
        <v>10</v>
      </c>
      <c r="AJ16" s="19">
        <f t="shared" si="3"/>
        <v>10</v>
      </c>
      <c r="AK16">
        <f t="shared" si="4"/>
        <v>75</v>
      </c>
      <c r="AL16" s="19">
        <f t="shared" si="5"/>
        <v>95</v>
      </c>
      <c r="AM16">
        <f t="shared" si="6"/>
        <v>52</v>
      </c>
      <c r="AN16" s="19">
        <f t="shared" si="7"/>
        <v>52</v>
      </c>
      <c r="AO16">
        <f t="shared" si="8"/>
        <v>38</v>
      </c>
      <c r="AP16" s="19">
        <f t="shared" si="9"/>
        <v>85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8</v>
      </c>
      <c r="AW16">
        <f t="shared" si="16"/>
        <v>0</v>
      </c>
      <c r="AX16" s="19">
        <f t="shared" si="17"/>
        <v>0</v>
      </c>
      <c r="AY16">
        <f t="shared" si="18"/>
        <v>6</v>
      </c>
      <c r="AZ16" s="19">
        <f t="shared" si="19"/>
        <v>6</v>
      </c>
      <c r="BA16">
        <f t="shared" si="20"/>
        <v>38</v>
      </c>
      <c r="BB16" s="19">
        <f t="shared" si="21"/>
        <v>53</v>
      </c>
      <c r="BC16">
        <f t="shared" si="22"/>
        <v>8</v>
      </c>
      <c r="BD16" s="19">
        <f t="shared" si="23"/>
        <v>38</v>
      </c>
      <c r="BF16" s="130">
        <v>1</v>
      </c>
      <c r="BG16">
        <f t="shared" ref="BG16:BG46" si="24">AH7</f>
        <v>134</v>
      </c>
      <c r="BH16">
        <f t="shared" ref="BH16:BH43" si="25">AJ7</f>
        <v>26</v>
      </c>
      <c r="BI16">
        <f t="shared" ref="BI16:BI46" si="26">AL7</f>
        <v>37</v>
      </c>
      <c r="BJ16">
        <f t="shared" ref="BJ16:BJ45" si="27">AN7</f>
        <v>14</v>
      </c>
      <c r="BK16">
        <f t="shared" ref="BK16:BK46" si="28">AP7</f>
        <v>29</v>
      </c>
      <c r="BL16">
        <f t="shared" ref="BL16:BL45" si="29">AR7</f>
        <v>0</v>
      </c>
      <c r="BM16">
        <f t="shared" ref="BM16:BM46" si="30">AT7</f>
        <v>18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25</v>
      </c>
      <c r="BR16">
        <f t="shared" ref="BR16:BR46" si="35">BD7</f>
        <v>45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15</v>
      </c>
      <c r="AH17" s="19">
        <f t="shared" si="1"/>
        <v>80</v>
      </c>
      <c r="AI17">
        <f t="shared" si="2"/>
        <v>12</v>
      </c>
      <c r="AJ17" s="19">
        <f t="shared" si="3"/>
        <v>22</v>
      </c>
      <c r="AK17">
        <f t="shared" si="4"/>
        <v>0</v>
      </c>
      <c r="AL17" s="19">
        <f t="shared" si="5"/>
        <v>95</v>
      </c>
      <c r="AM17">
        <f t="shared" si="6"/>
        <v>0</v>
      </c>
      <c r="AN17" s="19">
        <f t="shared" si="7"/>
        <v>52</v>
      </c>
      <c r="AO17">
        <f t="shared" si="8"/>
        <v>0</v>
      </c>
      <c r="AP17" s="19">
        <f t="shared" si="9"/>
        <v>85</v>
      </c>
      <c r="AQ17">
        <f t="shared" si="10"/>
        <v>8</v>
      </c>
      <c r="AR17" s="19">
        <f t="shared" si="11"/>
        <v>8</v>
      </c>
      <c r="AS17">
        <f t="shared" si="12"/>
        <v>0</v>
      </c>
      <c r="AT17" s="19">
        <f t="shared" si="13"/>
        <v>0</v>
      </c>
      <c r="AU17">
        <f t="shared" si="14"/>
        <v>15</v>
      </c>
      <c r="AV17" s="19">
        <f t="shared" si="15"/>
        <v>23</v>
      </c>
      <c r="AW17">
        <f t="shared" si="16"/>
        <v>0</v>
      </c>
      <c r="AX17" s="19">
        <f t="shared" si="17"/>
        <v>0</v>
      </c>
      <c r="AY17">
        <f t="shared" si="18"/>
        <v>8</v>
      </c>
      <c r="AZ17" s="19">
        <f t="shared" si="19"/>
        <v>14</v>
      </c>
      <c r="BA17">
        <f t="shared" si="20"/>
        <v>45</v>
      </c>
      <c r="BB17" s="19">
        <f t="shared" si="21"/>
        <v>98</v>
      </c>
      <c r="BC17">
        <f t="shared" si="22"/>
        <v>20</v>
      </c>
      <c r="BD17" s="19">
        <f t="shared" si="23"/>
        <v>28</v>
      </c>
      <c r="BF17" s="130">
        <v>2</v>
      </c>
      <c r="BG17">
        <f t="shared" si="24"/>
        <v>135</v>
      </c>
      <c r="BH17">
        <f t="shared" si="25"/>
        <v>20</v>
      </c>
      <c r="BI17">
        <f t="shared" si="26"/>
        <v>31</v>
      </c>
      <c r="BJ17">
        <f t="shared" si="27"/>
        <v>14</v>
      </c>
      <c r="BK17">
        <f t="shared" si="28"/>
        <v>9</v>
      </c>
      <c r="BL17">
        <f t="shared" si="29"/>
        <v>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44</v>
      </c>
      <c r="BR17">
        <f t="shared" si="35"/>
        <v>68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7</v>
      </c>
      <c r="AH18" s="19">
        <f t="shared" si="1"/>
        <v>44</v>
      </c>
      <c r="AI18">
        <f t="shared" si="2"/>
        <v>0</v>
      </c>
      <c r="AJ18" s="19">
        <f t="shared" si="3"/>
        <v>22</v>
      </c>
      <c r="AK18">
        <f t="shared" si="4"/>
        <v>43</v>
      </c>
      <c r="AL18" s="19">
        <f t="shared" si="5"/>
        <v>118</v>
      </c>
      <c r="AM18">
        <f t="shared" si="6"/>
        <v>0</v>
      </c>
      <c r="AN18" s="19">
        <f t="shared" si="7"/>
        <v>52</v>
      </c>
      <c r="AO18">
        <f t="shared" si="8"/>
        <v>72</v>
      </c>
      <c r="AP18" s="19">
        <f t="shared" si="9"/>
        <v>110</v>
      </c>
      <c r="AQ18">
        <f t="shared" si="10"/>
        <v>12</v>
      </c>
      <c r="AR18" s="19">
        <f t="shared" si="11"/>
        <v>20</v>
      </c>
      <c r="AS18">
        <f t="shared" si="12"/>
        <v>0</v>
      </c>
      <c r="AT18" s="19">
        <f t="shared" si="13"/>
        <v>0</v>
      </c>
      <c r="AU18">
        <f t="shared" si="14"/>
        <v>13</v>
      </c>
      <c r="AV18" s="19">
        <f t="shared" si="15"/>
        <v>28</v>
      </c>
      <c r="AW18">
        <f t="shared" si="16"/>
        <v>0</v>
      </c>
      <c r="AX18" s="19">
        <f t="shared" si="17"/>
        <v>0</v>
      </c>
      <c r="AY18">
        <f t="shared" si="18"/>
        <v>35</v>
      </c>
      <c r="AZ18" s="19">
        <f t="shared" si="19"/>
        <v>49</v>
      </c>
      <c r="BA18">
        <f t="shared" si="20"/>
        <v>27</v>
      </c>
      <c r="BB18" s="19">
        <f t="shared" si="21"/>
        <v>110</v>
      </c>
      <c r="BC18">
        <f t="shared" si="22"/>
        <v>0</v>
      </c>
      <c r="BD18" s="19">
        <f t="shared" si="23"/>
        <v>28</v>
      </c>
      <c r="BF18" s="130">
        <v>3</v>
      </c>
      <c r="BG18">
        <f t="shared" si="24"/>
        <v>65</v>
      </c>
      <c r="BH18">
        <f t="shared" si="25"/>
        <v>15</v>
      </c>
      <c r="BI18">
        <f t="shared" si="26"/>
        <v>6</v>
      </c>
      <c r="BJ18">
        <f t="shared" si="27"/>
        <v>0</v>
      </c>
      <c r="BK18">
        <f t="shared" si="28"/>
        <v>33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7</v>
      </c>
      <c r="BQ18">
        <f t="shared" si="34"/>
        <v>54</v>
      </c>
      <c r="BR18">
        <f t="shared" si="35"/>
        <v>51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22</v>
      </c>
      <c r="AI19">
        <f t="shared" si="2"/>
        <v>0</v>
      </c>
      <c r="AJ19" s="19">
        <f t="shared" si="3"/>
        <v>12</v>
      </c>
      <c r="AK19">
        <f t="shared" si="4"/>
        <v>10</v>
      </c>
      <c r="AL19" s="19">
        <f t="shared" si="5"/>
        <v>53</v>
      </c>
      <c r="AM19">
        <f t="shared" si="6"/>
        <v>10</v>
      </c>
      <c r="AN19" s="19">
        <f t="shared" si="7"/>
        <v>10</v>
      </c>
      <c r="AO19">
        <f t="shared" si="8"/>
        <v>0</v>
      </c>
      <c r="AP19" s="19">
        <f t="shared" si="9"/>
        <v>72</v>
      </c>
      <c r="AQ19">
        <f t="shared" si="10"/>
        <v>6</v>
      </c>
      <c r="AR19" s="19">
        <f t="shared" si="11"/>
        <v>26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28</v>
      </c>
      <c r="AW19">
        <f t="shared" si="16"/>
        <v>0</v>
      </c>
      <c r="AX19" s="19">
        <f t="shared" si="17"/>
        <v>0</v>
      </c>
      <c r="AY19">
        <f t="shared" si="18"/>
        <v>47</v>
      </c>
      <c r="AZ19" s="19">
        <f t="shared" si="19"/>
        <v>90</v>
      </c>
      <c r="BA19">
        <f t="shared" si="20"/>
        <v>0</v>
      </c>
      <c r="BB19" s="19">
        <f t="shared" si="21"/>
        <v>72</v>
      </c>
      <c r="BC19">
        <f t="shared" si="22"/>
        <v>45</v>
      </c>
      <c r="BD19" s="19">
        <f t="shared" si="23"/>
        <v>65</v>
      </c>
      <c r="BF19" s="130">
        <v>4</v>
      </c>
      <c r="BG19">
        <f t="shared" si="24"/>
        <v>67</v>
      </c>
      <c r="BH19">
        <f t="shared" si="25"/>
        <v>30</v>
      </c>
      <c r="BI19">
        <f t="shared" si="26"/>
        <v>0</v>
      </c>
      <c r="BJ19">
        <f t="shared" si="27"/>
        <v>8</v>
      </c>
      <c r="BK19">
        <f t="shared" si="28"/>
        <v>24</v>
      </c>
      <c r="BL19">
        <f t="shared" si="29"/>
        <v>23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7</v>
      </c>
      <c r="BQ19">
        <f t="shared" si="34"/>
        <v>56</v>
      </c>
      <c r="BR19">
        <f t="shared" si="35"/>
        <v>38</v>
      </c>
    </row>
    <row r="20" spans="1:70" ht="13.25" x14ac:dyDescent="0.65">
      <c r="A20" s="32">
        <v>1</v>
      </c>
      <c r="B20" s="81">
        <v>40</v>
      </c>
      <c r="C20" s="82">
        <v>10</v>
      </c>
      <c r="D20" s="82">
        <v>6</v>
      </c>
      <c r="E20" s="82">
        <v>0</v>
      </c>
      <c r="F20" s="82">
        <v>9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6</v>
      </c>
      <c r="M20" s="83">
        <v>28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7</v>
      </c>
      <c r="AI20">
        <f t="shared" si="2"/>
        <v>27</v>
      </c>
      <c r="AJ20" s="19">
        <f t="shared" si="3"/>
        <v>27</v>
      </c>
      <c r="AK20">
        <f t="shared" si="4"/>
        <v>31</v>
      </c>
      <c r="AL20" s="19">
        <f t="shared" si="5"/>
        <v>84</v>
      </c>
      <c r="AM20">
        <f t="shared" si="6"/>
        <v>21</v>
      </c>
      <c r="AN20" s="19">
        <f t="shared" si="7"/>
        <v>31</v>
      </c>
      <c r="AO20">
        <f t="shared" si="8"/>
        <v>50</v>
      </c>
      <c r="AP20" s="19">
        <f t="shared" si="9"/>
        <v>122</v>
      </c>
      <c r="AQ20">
        <f t="shared" si="10"/>
        <v>36</v>
      </c>
      <c r="AR20" s="19">
        <f t="shared" si="11"/>
        <v>54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13</v>
      </c>
      <c r="AW20">
        <f t="shared" si="16"/>
        <v>0</v>
      </c>
      <c r="AX20" s="19">
        <f t="shared" si="17"/>
        <v>0</v>
      </c>
      <c r="AY20">
        <f t="shared" si="18"/>
        <v>39</v>
      </c>
      <c r="AZ20" s="19">
        <f t="shared" si="19"/>
        <v>121</v>
      </c>
      <c r="BA20">
        <f t="shared" si="20"/>
        <v>10</v>
      </c>
      <c r="BB20" s="19">
        <f t="shared" si="21"/>
        <v>37</v>
      </c>
      <c r="BC20">
        <f t="shared" si="22"/>
        <v>7</v>
      </c>
      <c r="BD20" s="19">
        <f t="shared" si="23"/>
        <v>52</v>
      </c>
      <c r="BF20" s="130">
        <v>5</v>
      </c>
      <c r="BG20">
        <f t="shared" si="24"/>
        <v>56</v>
      </c>
      <c r="BH20">
        <f t="shared" si="25"/>
        <v>33</v>
      </c>
      <c r="BI20">
        <f t="shared" si="26"/>
        <v>32</v>
      </c>
      <c r="BJ20">
        <f t="shared" si="27"/>
        <v>18</v>
      </c>
      <c r="BK20">
        <f t="shared" si="28"/>
        <v>43</v>
      </c>
      <c r="BL20">
        <f t="shared" si="29"/>
        <v>23</v>
      </c>
      <c r="BM20">
        <f t="shared" si="30"/>
        <v>18</v>
      </c>
      <c r="BN20">
        <f t="shared" si="31"/>
        <v>0</v>
      </c>
      <c r="BO20">
        <f t="shared" si="32"/>
        <v>0</v>
      </c>
      <c r="BP20">
        <f t="shared" si="33"/>
        <v>7</v>
      </c>
      <c r="BQ20">
        <f t="shared" si="34"/>
        <v>32</v>
      </c>
      <c r="BR20">
        <f t="shared" si="35"/>
        <v>79</v>
      </c>
    </row>
    <row r="21" spans="1:70" ht="13.25" x14ac:dyDescent="0.65">
      <c r="A21" s="35">
        <v>2</v>
      </c>
      <c r="B21" s="84">
        <v>15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24</v>
      </c>
      <c r="M21" s="85">
        <v>23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0</v>
      </c>
      <c r="AI21">
        <f t="shared" si="2"/>
        <v>0</v>
      </c>
      <c r="AJ21" s="19">
        <f t="shared" si="3"/>
        <v>27</v>
      </c>
      <c r="AK21">
        <f t="shared" si="4"/>
        <v>0</v>
      </c>
      <c r="AL21" s="19">
        <f t="shared" si="5"/>
        <v>41</v>
      </c>
      <c r="AM21">
        <f t="shared" si="6"/>
        <v>7</v>
      </c>
      <c r="AN21" s="19">
        <f t="shared" si="7"/>
        <v>38</v>
      </c>
      <c r="AO21">
        <f t="shared" si="8"/>
        <v>0</v>
      </c>
      <c r="AP21" s="19">
        <f t="shared" si="9"/>
        <v>50</v>
      </c>
      <c r="AQ21">
        <f t="shared" si="10"/>
        <v>0</v>
      </c>
      <c r="AR21" s="19">
        <f t="shared" si="11"/>
        <v>42</v>
      </c>
      <c r="AS21">
        <f t="shared" si="12"/>
        <v>0</v>
      </c>
      <c r="AT21" s="19">
        <f t="shared" si="13"/>
        <v>0</v>
      </c>
      <c r="AU21">
        <f t="shared" si="14"/>
        <v>17</v>
      </c>
      <c r="AV21" s="19">
        <f t="shared" si="15"/>
        <v>17</v>
      </c>
      <c r="AW21">
        <f t="shared" si="16"/>
        <v>0</v>
      </c>
      <c r="AX21" s="19">
        <f t="shared" si="17"/>
        <v>0</v>
      </c>
      <c r="AY21">
        <f t="shared" si="18"/>
        <v>10</v>
      </c>
      <c r="AZ21" s="19">
        <f t="shared" si="19"/>
        <v>96</v>
      </c>
      <c r="BA21">
        <f t="shared" si="20"/>
        <v>40</v>
      </c>
      <c r="BB21" s="19">
        <f t="shared" si="21"/>
        <v>50</v>
      </c>
      <c r="BC21">
        <f t="shared" si="22"/>
        <v>0</v>
      </c>
      <c r="BD21" s="19">
        <f t="shared" si="23"/>
        <v>52</v>
      </c>
      <c r="BF21" s="130">
        <v>6</v>
      </c>
      <c r="BG21">
        <f t="shared" si="24"/>
        <v>46</v>
      </c>
      <c r="BH21">
        <f t="shared" si="25"/>
        <v>120</v>
      </c>
      <c r="BI21">
        <f t="shared" si="26"/>
        <v>32</v>
      </c>
      <c r="BJ21">
        <f t="shared" si="27"/>
        <v>48</v>
      </c>
      <c r="BK21">
        <f t="shared" si="28"/>
        <v>19</v>
      </c>
      <c r="BL21">
        <f t="shared" si="29"/>
        <v>23</v>
      </c>
      <c r="BM21">
        <f t="shared" si="30"/>
        <v>18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23</v>
      </c>
      <c r="BR21">
        <f t="shared" si="35"/>
        <v>79</v>
      </c>
    </row>
    <row r="22" spans="1:70" ht="13.25" x14ac:dyDescent="0.65">
      <c r="A22" s="35">
        <v>3</v>
      </c>
      <c r="B22" s="84">
        <v>10</v>
      </c>
      <c r="C22" s="64">
        <v>5</v>
      </c>
      <c r="D22" s="64">
        <v>0</v>
      </c>
      <c r="E22" s="64">
        <v>0</v>
      </c>
      <c r="F22" s="64">
        <v>24</v>
      </c>
      <c r="G22" s="64">
        <v>0</v>
      </c>
      <c r="H22" s="64">
        <v>0</v>
      </c>
      <c r="I22" s="64">
        <v>0</v>
      </c>
      <c r="J22" s="64">
        <v>0</v>
      </c>
      <c r="K22" s="64">
        <v>7</v>
      </c>
      <c r="L22" s="64">
        <v>24</v>
      </c>
      <c r="M22" s="85">
        <v>0</v>
      </c>
      <c r="N22" s="27"/>
      <c r="O22" s="8"/>
      <c r="S22" s="12"/>
      <c r="AF22" s="130">
        <f t="shared" si="0"/>
        <v>16</v>
      </c>
      <c r="AG22">
        <f t="shared" si="0"/>
        <v>10</v>
      </c>
      <c r="AH22" s="19">
        <f t="shared" si="1"/>
        <v>10</v>
      </c>
      <c r="AI22">
        <f t="shared" si="2"/>
        <v>54</v>
      </c>
      <c r="AJ22" s="19">
        <f t="shared" si="3"/>
        <v>81</v>
      </c>
      <c r="AK22">
        <f t="shared" si="4"/>
        <v>49</v>
      </c>
      <c r="AL22" s="19">
        <f t="shared" si="5"/>
        <v>80</v>
      </c>
      <c r="AM22">
        <f t="shared" si="6"/>
        <v>57</v>
      </c>
      <c r="AN22" s="19">
        <f t="shared" si="7"/>
        <v>85</v>
      </c>
      <c r="AO22">
        <f t="shared" si="8"/>
        <v>0</v>
      </c>
      <c r="AP22" s="19">
        <f t="shared" si="9"/>
        <v>50</v>
      </c>
      <c r="AQ22">
        <f t="shared" si="10"/>
        <v>0</v>
      </c>
      <c r="AR22" s="19">
        <f t="shared" si="11"/>
        <v>36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17</v>
      </c>
      <c r="AW22">
        <f t="shared" si="16"/>
        <v>0</v>
      </c>
      <c r="AX22" s="19">
        <f t="shared" si="17"/>
        <v>0</v>
      </c>
      <c r="AY22">
        <f t="shared" si="18"/>
        <v>10</v>
      </c>
      <c r="AZ22" s="19">
        <f t="shared" si="19"/>
        <v>59</v>
      </c>
      <c r="BA22">
        <f t="shared" si="20"/>
        <v>28</v>
      </c>
      <c r="BB22" s="19">
        <f t="shared" si="21"/>
        <v>78</v>
      </c>
      <c r="BC22">
        <f t="shared" si="22"/>
        <v>16</v>
      </c>
      <c r="BD22" s="19">
        <f t="shared" si="23"/>
        <v>23</v>
      </c>
      <c r="BF22" s="130">
        <v>7</v>
      </c>
      <c r="BG22">
        <f t="shared" si="24"/>
        <v>49</v>
      </c>
      <c r="BH22">
        <f t="shared" si="25"/>
        <v>100</v>
      </c>
      <c r="BI22">
        <f t="shared" si="26"/>
        <v>44</v>
      </c>
      <c r="BJ22">
        <f t="shared" si="27"/>
        <v>40</v>
      </c>
      <c r="BK22">
        <f t="shared" si="28"/>
        <v>79</v>
      </c>
      <c r="BL22">
        <f t="shared" si="29"/>
        <v>20</v>
      </c>
      <c r="BM22">
        <f t="shared" si="30"/>
        <v>18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15</v>
      </c>
      <c r="BR22">
        <f t="shared" si="35"/>
        <v>79</v>
      </c>
    </row>
    <row r="23" spans="1:70" ht="13.25" x14ac:dyDescent="0.65">
      <c r="A23" s="35">
        <v>4</v>
      </c>
      <c r="B23" s="84">
        <v>42</v>
      </c>
      <c r="C23" s="64">
        <v>25</v>
      </c>
      <c r="D23" s="64">
        <v>0</v>
      </c>
      <c r="E23" s="64">
        <v>8</v>
      </c>
      <c r="F23" s="64">
        <v>0</v>
      </c>
      <c r="G23" s="64">
        <v>23</v>
      </c>
      <c r="H23" s="64">
        <v>0</v>
      </c>
      <c r="I23" s="64">
        <v>0</v>
      </c>
      <c r="J23" s="64">
        <v>0</v>
      </c>
      <c r="K23" s="64">
        <v>0</v>
      </c>
      <c r="L23" s="64">
        <v>8</v>
      </c>
      <c r="M23" s="85">
        <v>15</v>
      </c>
      <c r="N23" s="27"/>
      <c r="O23" s="8"/>
      <c r="S23" s="12"/>
      <c r="AF23" s="130">
        <f t="shared" si="0"/>
        <v>17</v>
      </c>
      <c r="AG23">
        <f t="shared" si="0"/>
        <v>5</v>
      </c>
      <c r="AH23" s="19">
        <f t="shared" si="1"/>
        <v>15</v>
      </c>
      <c r="AI23">
        <f t="shared" si="2"/>
        <v>5</v>
      </c>
      <c r="AJ23" s="19">
        <f t="shared" si="3"/>
        <v>59</v>
      </c>
      <c r="AK23">
        <f t="shared" si="4"/>
        <v>32</v>
      </c>
      <c r="AL23" s="19">
        <f t="shared" si="5"/>
        <v>81</v>
      </c>
      <c r="AM23">
        <f t="shared" si="6"/>
        <v>0</v>
      </c>
      <c r="AN23" s="19">
        <f t="shared" si="7"/>
        <v>64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17</v>
      </c>
      <c r="AW23">
        <f t="shared" si="16"/>
        <v>0</v>
      </c>
      <c r="AX23" s="19">
        <f t="shared" si="17"/>
        <v>0</v>
      </c>
      <c r="AY23">
        <f t="shared" si="18"/>
        <v>6</v>
      </c>
      <c r="AZ23" s="19">
        <f t="shared" si="19"/>
        <v>26</v>
      </c>
      <c r="BA23">
        <f t="shared" si="20"/>
        <v>15</v>
      </c>
      <c r="BB23" s="19">
        <f t="shared" si="21"/>
        <v>83</v>
      </c>
      <c r="BC23">
        <f t="shared" si="22"/>
        <v>49</v>
      </c>
      <c r="BD23" s="19">
        <f t="shared" si="23"/>
        <v>65</v>
      </c>
      <c r="BF23" s="130">
        <v>8</v>
      </c>
      <c r="BG23">
        <f t="shared" si="24"/>
        <v>82</v>
      </c>
      <c r="BH23">
        <f t="shared" si="25"/>
        <v>97</v>
      </c>
      <c r="BI23">
        <f t="shared" si="26"/>
        <v>12</v>
      </c>
      <c r="BJ23">
        <f t="shared" si="27"/>
        <v>30</v>
      </c>
      <c r="BK23">
        <f t="shared" si="28"/>
        <v>60</v>
      </c>
      <c r="BL23">
        <f t="shared" si="29"/>
        <v>20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15</v>
      </c>
      <c r="BR23">
        <f t="shared" si="35"/>
        <v>45</v>
      </c>
    </row>
    <row r="24" spans="1:70" ht="13.25" x14ac:dyDescent="0.65">
      <c r="A24" s="35">
        <v>5</v>
      </c>
      <c r="B24" s="84">
        <v>4</v>
      </c>
      <c r="C24" s="64">
        <v>3</v>
      </c>
      <c r="D24" s="64">
        <v>32</v>
      </c>
      <c r="E24" s="64">
        <v>10</v>
      </c>
      <c r="F24" s="64">
        <v>19</v>
      </c>
      <c r="G24" s="64">
        <v>0</v>
      </c>
      <c r="H24" s="64">
        <v>18</v>
      </c>
      <c r="I24" s="64">
        <v>0</v>
      </c>
      <c r="J24" s="64">
        <v>0</v>
      </c>
      <c r="K24" s="64">
        <v>0</v>
      </c>
      <c r="L24" s="64">
        <v>0</v>
      </c>
      <c r="M24" s="85">
        <v>64</v>
      </c>
      <c r="N24" s="27"/>
      <c r="O24" s="8"/>
      <c r="S24" s="13"/>
      <c r="AF24" s="130">
        <f t="shared" si="0"/>
        <v>18</v>
      </c>
      <c r="AG24">
        <f t="shared" si="0"/>
        <v>15</v>
      </c>
      <c r="AH24" s="19">
        <f t="shared" si="1"/>
        <v>30</v>
      </c>
      <c r="AI24">
        <f t="shared" si="2"/>
        <v>7</v>
      </c>
      <c r="AJ24" s="19">
        <f t="shared" si="3"/>
        <v>66</v>
      </c>
      <c r="AK24">
        <f t="shared" si="4"/>
        <v>40</v>
      </c>
      <c r="AL24" s="19">
        <f t="shared" si="5"/>
        <v>121</v>
      </c>
      <c r="AM24">
        <f t="shared" si="6"/>
        <v>0</v>
      </c>
      <c r="AN24" s="19">
        <f t="shared" si="7"/>
        <v>57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16</v>
      </c>
      <c r="BA24">
        <f t="shared" si="20"/>
        <v>8</v>
      </c>
      <c r="BB24" s="19">
        <f t="shared" si="21"/>
        <v>51</v>
      </c>
      <c r="BC24">
        <f t="shared" si="22"/>
        <v>20</v>
      </c>
      <c r="BD24" s="19">
        <f t="shared" si="23"/>
        <v>85</v>
      </c>
      <c r="BF24" s="130">
        <v>9</v>
      </c>
      <c r="BG24">
        <f t="shared" si="24"/>
        <v>125</v>
      </c>
      <c r="BH24">
        <f t="shared" si="25"/>
        <v>5</v>
      </c>
      <c r="BI24">
        <f t="shared" si="26"/>
        <v>32</v>
      </c>
      <c r="BJ24">
        <f t="shared" si="27"/>
        <v>0</v>
      </c>
      <c r="BK24">
        <f t="shared" si="28"/>
        <v>107</v>
      </c>
      <c r="BL24">
        <f t="shared" si="29"/>
        <v>20</v>
      </c>
      <c r="BM24">
        <f t="shared" si="30"/>
        <v>0</v>
      </c>
      <c r="BN24">
        <f t="shared" si="31"/>
        <v>8</v>
      </c>
      <c r="BO24">
        <f t="shared" si="32"/>
        <v>0</v>
      </c>
      <c r="BP24">
        <f t="shared" si="33"/>
        <v>0</v>
      </c>
      <c r="BQ24">
        <f t="shared" si="34"/>
        <v>15</v>
      </c>
      <c r="BR24">
        <f t="shared" si="35"/>
        <v>45</v>
      </c>
    </row>
    <row r="25" spans="1:70" ht="13.25" x14ac:dyDescent="0.65">
      <c r="A25" s="73">
        <v>6</v>
      </c>
      <c r="B25" s="86">
        <v>0</v>
      </c>
      <c r="C25" s="88">
        <v>92</v>
      </c>
      <c r="D25" s="64">
        <v>0</v>
      </c>
      <c r="E25" s="64">
        <v>30</v>
      </c>
      <c r="F25" s="88">
        <v>0</v>
      </c>
      <c r="G25" s="88">
        <v>0</v>
      </c>
      <c r="H25" s="64">
        <v>0</v>
      </c>
      <c r="I25" s="64">
        <v>0</v>
      </c>
      <c r="J25" s="64">
        <v>0</v>
      </c>
      <c r="K25" s="88">
        <v>0</v>
      </c>
      <c r="L25" s="88">
        <v>15</v>
      </c>
      <c r="M25" s="89">
        <v>0</v>
      </c>
      <c r="N25" s="27"/>
      <c r="O25" s="8"/>
      <c r="S25" s="13"/>
      <c r="AF25" s="130">
        <f t="shared" si="0"/>
        <v>19</v>
      </c>
      <c r="AG25">
        <f t="shared" si="0"/>
        <v>21</v>
      </c>
      <c r="AH25" s="19">
        <f t="shared" si="1"/>
        <v>41</v>
      </c>
      <c r="AI25">
        <f t="shared" si="2"/>
        <v>0</v>
      </c>
      <c r="AJ25" s="19">
        <f t="shared" si="3"/>
        <v>12</v>
      </c>
      <c r="AK25">
        <f t="shared" si="4"/>
        <v>0</v>
      </c>
      <c r="AL25" s="19">
        <f t="shared" si="5"/>
        <v>72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6</v>
      </c>
      <c r="BA25">
        <f t="shared" si="20"/>
        <v>18</v>
      </c>
      <c r="BB25" s="19">
        <f t="shared" si="21"/>
        <v>41</v>
      </c>
      <c r="BC25">
        <f t="shared" si="22"/>
        <v>0</v>
      </c>
      <c r="BD25" s="19">
        <f t="shared" si="23"/>
        <v>69</v>
      </c>
      <c r="BF25" s="130">
        <v>10</v>
      </c>
      <c r="BG25">
        <f t="shared" si="24"/>
        <v>102</v>
      </c>
      <c r="BH25">
        <f t="shared" si="25"/>
        <v>10</v>
      </c>
      <c r="BI25">
        <f t="shared" si="26"/>
        <v>95</v>
      </c>
      <c r="BJ25">
        <f t="shared" si="27"/>
        <v>52</v>
      </c>
      <c r="BK25">
        <f t="shared" si="28"/>
        <v>85</v>
      </c>
      <c r="BL25">
        <f t="shared" si="29"/>
        <v>0</v>
      </c>
      <c r="BM25">
        <f t="shared" si="30"/>
        <v>0</v>
      </c>
      <c r="BN25">
        <f t="shared" si="31"/>
        <v>8</v>
      </c>
      <c r="BO25">
        <f t="shared" si="32"/>
        <v>0</v>
      </c>
      <c r="BP25">
        <f t="shared" si="33"/>
        <v>6</v>
      </c>
      <c r="BQ25">
        <f t="shared" si="34"/>
        <v>53</v>
      </c>
      <c r="BR25">
        <f t="shared" si="35"/>
        <v>38</v>
      </c>
    </row>
    <row r="26" spans="1:70" ht="13.25" x14ac:dyDescent="0.65">
      <c r="A26" s="35">
        <v>7</v>
      </c>
      <c r="B26" s="84">
        <v>45</v>
      </c>
      <c r="C26" s="64">
        <v>5</v>
      </c>
      <c r="D26" s="64">
        <v>12</v>
      </c>
      <c r="E26" s="64">
        <v>0</v>
      </c>
      <c r="F26" s="64">
        <v>60</v>
      </c>
      <c r="G26" s="64">
        <v>20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15</v>
      </c>
      <c r="N26" s="27"/>
      <c r="O26" s="8"/>
      <c r="S26" s="13"/>
      <c r="AF26" s="130">
        <f t="shared" si="0"/>
        <v>20</v>
      </c>
      <c r="AG26">
        <f t="shared" si="0"/>
        <v>95</v>
      </c>
      <c r="AH26" s="19">
        <f t="shared" si="1"/>
        <v>131</v>
      </c>
      <c r="AI26">
        <f t="shared" si="2"/>
        <v>39</v>
      </c>
      <c r="AJ26" s="19">
        <f t="shared" si="3"/>
        <v>46</v>
      </c>
      <c r="AK26">
        <f t="shared" si="4"/>
        <v>0</v>
      </c>
      <c r="AL26" s="19">
        <f t="shared" si="5"/>
        <v>40</v>
      </c>
      <c r="AM26">
        <f t="shared" si="6"/>
        <v>23</v>
      </c>
      <c r="AN26" s="19">
        <f t="shared" si="7"/>
        <v>23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7</v>
      </c>
      <c r="BB26" s="19">
        <f t="shared" si="21"/>
        <v>33</v>
      </c>
      <c r="BC26">
        <f t="shared" si="22"/>
        <v>37</v>
      </c>
      <c r="BD26" s="19">
        <f t="shared" si="23"/>
        <v>57</v>
      </c>
      <c r="BF26" s="130">
        <v>11</v>
      </c>
      <c r="BG26">
        <f t="shared" si="24"/>
        <v>80</v>
      </c>
      <c r="BH26">
        <f t="shared" si="25"/>
        <v>22</v>
      </c>
      <c r="BI26">
        <f t="shared" si="26"/>
        <v>95</v>
      </c>
      <c r="BJ26">
        <f t="shared" si="27"/>
        <v>52</v>
      </c>
      <c r="BK26">
        <f t="shared" si="28"/>
        <v>85</v>
      </c>
      <c r="BL26">
        <f t="shared" si="29"/>
        <v>8</v>
      </c>
      <c r="BM26">
        <f t="shared" si="30"/>
        <v>0</v>
      </c>
      <c r="BN26">
        <f t="shared" si="31"/>
        <v>23</v>
      </c>
      <c r="BO26">
        <f t="shared" si="32"/>
        <v>0</v>
      </c>
      <c r="BP26">
        <f t="shared" si="33"/>
        <v>14</v>
      </c>
      <c r="BQ26">
        <f t="shared" si="34"/>
        <v>98</v>
      </c>
      <c r="BR26">
        <f t="shared" si="35"/>
        <v>28</v>
      </c>
    </row>
    <row r="27" spans="1:70" ht="13.25" x14ac:dyDescent="0.65">
      <c r="A27" s="35">
        <v>8</v>
      </c>
      <c r="B27" s="84">
        <v>37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85">
        <v>30</v>
      </c>
      <c r="N27" s="27"/>
      <c r="O27" s="8"/>
      <c r="S27" s="13"/>
      <c r="AF27" s="130">
        <f t="shared" si="0"/>
        <v>21</v>
      </c>
      <c r="AG27">
        <f t="shared" si="0"/>
        <v>28</v>
      </c>
      <c r="AH27" s="19">
        <f t="shared" si="1"/>
        <v>144</v>
      </c>
      <c r="AI27">
        <f t="shared" si="2"/>
        <v>41</v>
      </c>
      <c r="AJ27" s="19">
        <f t="shared" si="3"/>
        <v>80</v>
      </c>
      <c r="AK27">
        <f t="shared" si="4"/>
        <v>10</v>
      </c>
      <c r="AL27" s="19">
        <f t="shared" si="5"/>
        <v>10</v>
      </c>
      <c r="AM27">
        <f t="shared" si="6"/>
        <v>0</v>
      </c>
      <c r="AN27" s="19">
        <f t="shared" si="7"/>
        <v>23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30</v>
      </c>
      <c r="AZ27" s="19">
        <f t="shared" si="19"/>
        <v>30</v>
      </c>
      <c r="BA27">
        <f t="shared" si="20"/>
        <v>2</v>
      </c>
      <c r="BB27" s="19">
        <f t="shared" si="21"/>
        <v>27</v>
      </c>
      <c r="BC27">
        <f t="shared" si="22"/>
        <v>49</v>
      </c>
      <c r="BD27" s="19">
        <f t="shared" si="23"/>
        <v>86</v>
      </c>
      <c r="BF27" s="130">
        <v>12</v>
      </c>
      <c r="BG27">
        <f t="shared" si="24"/>
        <v>44</v>
      </c>
      <c r="BH27">
        <f t="shared" si="25"/>
        <v>22</v>
      </c>
      <c r="BI27">
        <f t="shared" si="26"/>
        <v>118</v>
      </c>
      <c r="BJ27">
        <f t="shared" si="27"/>
        <v>52</v>
      </c>
      <c r="BK27">
        <f t="shared" si="28"/>
        <v>110</v>
      </c>
      <c r="BL27">
        <f t="shared" si="29"/>
        <v>20</v>
      </c>
      <c r="BM27">
        <f t="shared" si="30"/>
        <v>0</v>
      </c>
      <c r="BN27">
        <f t="shared" si="31"/>
        <v>28</v>
      </c>
      <c r="BO27">
        <f t="shared" si="32"/>
        <v>0</v>
      </c>
      <c r="BP27">
        <f t="shared" si="33"/>
        <v>49</v>
      </c>
      <c r="BQ27">
        <f t="shared" si="34"/>
        <v>110</v>
      </c>
      <c r="BR27">
        <f t="shared" si="35"/>
        <v>28</v>
      </c>
    </row>
    <row r="28" spans="1:70" ht="13.25" x14ac:dyDescent="0.65">
      <c r="A28" s="35">
        <v>9</v>
      </c>
      <c r="B28" s="84">
        <v>43</v>
      </c>
      <c r="C28" s="64">
        <v>0</v>
      </c>
      <c r="D28" s="64">
        <v>20</v>
      </c>
      <c r="E28" s="64">
        <v>0</v>
      </c>
      <c r="F28" s="64">
        <v>47</v>
      </c>
      <c r="G28" s="64">
        <v>0</v>
      </c>
      <c r="H28" s="64">
        <v>0</v>
      </c>
      <c r="I28" s="64">
        <v>8</v>
      </c>
      <c r="J28" s="64">
        <v>0</v>
      </c>
      <c r="K28" s="64">
        <v>0</v>
      </c>
      <c r="L28" s="64">
        <v>15</v>
      </c>
      <c r="M28" s="85">
        <v>0</v>
      </c>
      <c r="N28" s="27"/>
      <c r="O28" s="8"/>
      <c r="S28" s="13"/>
      <c r="AF28" s="130">
        <f t="shared" si="0"/>
        <v>22</v>
      </c>
      <c r="AG28">
        <f t="shared" si="0"/>
        <v>0</v>
      </c>
      <c r="AH28" s="19">
        <f t="shared" si="1"/>
        <v>123</v>
      </c>
      <c r="AI28">
        <f t="shared" si="2"/>
        <v>33</v>
      </c>
      <c r="AJ28" s="19">
        <f t="shared" si="3"/>
        <v>113</v>
      </c>
      <c r="AK28">
        <f t="shared" si="4"/>
        <v>0</v>
      </c>
      <c r="AL28" s="19">
        <f t="shared" si="5"/>
        <v>10</v>
      </c>
      <c r="AM28">
        <f t="shared" si="6"/>
        <v>0</v>
      </c>
      <c r="AN28" s="19">
        <f t="shared" si="7"/>
        <v>23</v>
      </c>
      <c r="AO28">
        <f t="shared" si="8"/>
        <v>0</v>
      </c>
      <c r="AP28" s="19">
        <f t="shared" si="9"/>
        <v>0</v>
      </c>
      <c r="AQ28">
        <f t="shared" si="10"/>
        <v>48</v>
      </c>
      <c r="AR28" s="19">
        <f t="shared" si="11"/>
        <v>48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30</v>
      </c>
      <c r="AZ28" s="19">
        <f t="shared" si="19"/>
        <v>60</v>
      </c>
      <c r="BA28">
        <f t="shared" si="20"/>
        <v>12</v>
      </c>
      <c r="BB28" s="19">
        <f t="shared" si="21"/>
        <v>21</v>
      </c>
      <c r="BC28">
        <f t="shared" si="22"/>
        <v>0</v>
      </c>
      <c r="BD28" s="19">
        <f t="shared" si="23"/>
        <v>86</v>
      </c>
      <c r="BF28" s="130">
        <v>13</v>
      </c>
      <c r="BG28">
        <f t="shared" si="24"/>
        <v>22</v>
      </c>
      <c r="BH28">
        <f t="shared" si="25"/>
        <v>12</v>
      </c>
      <c r="BI28">
        <f t="shared" si="26"/>
        <v>53</v>
      </c>
      <c r="BJ28">
        <f t="shared" si="27"/>
        <v>10</v>
      </c>
      <c r="BK28">
        <f t="shared" si="28"/>
        <v>72</v>
      </c>
      <c r="BL28">
        <f t="shared" si="29"/>
        <v>26</v>
      </c>
      <c r="BM28">
        <f t="shared" si="30"/>
        <v>0</v>
      </c>
      <c r="BN28">
        <f t="shared" si="31"/>
        <v>28</v>
      </c>
      <c r="BO28">
        <f t="shared" si="32"/>
        <v>0</v>
      </c>
      <c r="BP28">
        <f t="shared" si="33"/>
        <v>90</v>
      </c>
      <c r="BQ28">
        <f t="shared" si="34"/>
        <v>72</v>
      </c>
      <c r="BR28">
        <f t="shared" si="35"/>
        <v>65</v>
      </c>
    </row>
    <row r="29" spans="1:70" ht="13.25" x14ac:dyDescent="0.65">
      <c r="A29" s="35">
        <v>10</v>
      </c>
      <c r="B29" s="175">
        <v>22</v>
      </c>
      <c r="C29" s="176">
        <v>10</v>
      </c>
      <c r="D29" s="64">
        <v>75</v>
      </c>
      <c r="E29" s="64">
        <v>52</v>
      </c>
      <c r="F29" s="176">
        <v>38</v>
      </c>
      <c r="G29" s="176">
        <v>0</v>
      </c>
      <c r="H29" s="64">
        <v>0</v>
      </c>
      <c r="I29" s="64">
        <v>0</v>
      </c>
      <c r="J29" s="64">
        <v>0</v>
      </c>
      <c r="K29" s="176">
        <v>6</v>
      </c>
      <c r="L29" s="176">
        <v>38</v>
      </c>
      <c r="M29" s="177">
        <v>8</v>
      </c>
      <c r="N29" s="27"/>
      <c r="O29" s="8"/>
      <c r="S29" s="13"/>
      <c r="AF29" s="130">
        <f t="shared" si="0"/>
        <v>23</v>
      </c>
      <c r="AG29">
        <f t="shared" si="0"/>
        <v>65</v>
      </c>
      <c r="AH29" s="19">
        <f t="shared" si="1"/>
        <v>93</v>
      </c>
      <c r="AI29">
        <f t="shared" si="2"/>
        <v>0</v>
      </c>
      <c r="AJ29" s="19">
        <f t="shared" si="3"/>
        <v>74</v>
      </c>
      <c r="AK29">
        <f t="shared" si="4"/>
        <v>0</v>
      </c>
      <c r="AL29" s="19">
        <f t="shared" si="5"/>
        <v>10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0</v>
      </c>
      <c r="AQ29">
        <f t="shared" si="10"/>
        <v>9</v>
      </c>
      <c r="AR29" s="19">
        <f t="shared" si="11"/>
        <v>57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5</v>
      </c>
      <c r="AZ29" s="19">
        <f t="shared" si="19"/>
        <v>65</v>
      </c>
      <c r="BA29">
        <f t="shared" si="20"/>
        <v>13</v>
      </c>
      <c r="BB29" s="19">
        <f t="shared" si="21"/>
        <v>27</v>
      </c>
      <c r="BC29">
        <f t="shared" si="22"/>
        <v>10</v>
      </c>
      <c r="BD29" s="19">
        <f t="shared" si="23"/>
        <v>59</v>
      </c>
      <c r="BF29" s="130">
        <v>14</v>
      </c>
      <c r="BG29">
        <f t="shared" si="24"/>
        <v>7</v>
      </c>
      <c r="BH29">
        <f t="shared" si="25"/>
        <v>27</v>
      </c>
      <c r="BI29">
        <f t="shared" si="26"/>
        <v>84</v>
      </c>
      <c r="BJ29">
        <f t="shared" si="27"/>
        <v>31</v>
      </c>
      <c r="BK29">
        <f t="shared" si="28"/>
        <v>122</v>
      </c>
      <c r="BL29">
        <f t="shared" si="29"/>
        <v>54</v>
      </c>
      <c r="BM29">
        <f t="shared" si="30"/>
        <v>0</v>
      </c>
      <c r="BN29">
        <f t="shared" si="31"/>
        <v>13</v>
      </c>
      <c r="BO29">
        <f t="shared" si="32"/>
        <v>0</v>
      </c>
      <c r="BP29">
        <f t="shared" si="33"/>
        <v>121</v>
      </c>
      <c r="BQ29">
        <f t="shared" si="34"/>
        <v>37</v>
      </c>
      <c r="BR29">
        <f t="shared" si="35"/>
        <v>52</v>
      </c>
    </row>
    <row r="30" spans="1:70" ht="13.25" x14ac:dyDescent="0.65">
      <c r="A30" s="73">
        <v>11</v>
      </c>
      <c r="B30" s="86">
        <v>15</v>
      </c>
      <c r="C30" s="88">
        <v>12</v>
      </c>
      <c r="D30" s="64">
        <v>0</v>
      </c>
      <c r="E30" s="64">
        <v>0</v>
      </c>
      <c r="F30" s="88">
        <v>0</v>
      </c>
      <c r="G30" s="88">
        <v>8</v>
      </c>
      <c r="H30" s="64">
        <v>0</v>
      </c>
      <c r="I30" s="64">
        <v>15</v>
      </c>
      <c r="J30" s="64">
        <v>0</v>
      </c>
      <c r="K30" s="88">
        <v>8</v>
      </c>
      <c r="L30" s="88">
        <v>45</v>
      </c>
      <c r="M30" s="89">
        <v>20</v>
      </c>
      <c r="N30" s="27"/>
      <c r="O30" s="8"/>
      <c r="S30" s="13"/>
      <c r="AF30" s="130">
        <f t="shared" si="0"/>
        <v>24</v>
      </c>
      <c r="AG30">
        <f t="shared" si="0"/>
        <v>39</v>
      </c>
      <c r="AH30" s="19">
        <f t="shared" si="1"/>
        <v>104</v>
      </c>
      <c r="AI30">
        <f t="shared" si="2"/>
        <v>72</v>
      </c>
      <c r="AJ30" s="19">
        <f t="shared" si="3"/>
        <v>105</v>
      </c>
      <c r="AK30">
        <f t="shared" si="4"/>
        <v>45</v>
      </c>
      <c r="AL30" s="19">
        <f t="shared" si="5"/>
        <v>45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57</v>
      </c>
      <c r="AS30">
        <f t="shared" si="12"/>
        <v>0</v>
      </c>
      <c r="AT30" s="19">
        <f t="shared" si="13"/>
        <v>0</v>
      </c>
      <c r="AU30">
        <f t="shared" si="14"/>
        <v>9</v>
      </c>
      <c r="AV30" s="19">
        <f t="shared" si="15"/>
        <v>9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35</v>
      </c>
      <c r="BA30">
        <f t="shared" si="20"/>
        <v>14</v>
      </c>
      <c r="BB30" s="19">
        <f t="shared" si="21"/>
        <v>39</v>
      </c>
      <c r="BC30">
        <f t="shared" si="22"/>
        <v>29</v>
      </c>
      <c r="BD30" s="19">
        <f t="shared" si="23"/>
        <v>39</v>
      </c>
      <c r="BF30" s="130">
        <v>15</v>
      </c>
      <c r="BG30">
        <f t="shared" si="24"/>
        <v>0</v>
      </c>
      <c r="BH30">
        <f t="shared" si="25"/>
        <v>27</v>
      </c>
      <c r="BI30">
        <f t="shared" si="26"/>
        <v>41</v>
      </c>
      <c r="BJ30">
        <f t="shared" si="27"/>
        <v>38</v>
      </c>
      <c r="BK30">
        <f t="shared" si="28"/>
        <v>50</v>
      </c>
      <c r="BL30">
        <f t="shared" si="29"/>
        <v>42</v>
      </c>
      <c r="BM30">
        <f t="shared" si="30"/>
        <v>0</v>
      </c>
      <c r="BN30">
        <f t="shared" si="31"/>
        <v>17</v>
      </c>
      <c r="BO30">
        <f t="shared" si="32"/>
        <v>0</v>
      </c>
      <c r="BP30">
        <f t="shared" si="33"/>
        <v>96</v>
      </c>
      <c r="BQ30">
        <f t="shared" si="34"/>
        <v>50</v>
      </c>
      <c r="BR30">
        <f t="shared" si="35"/>
        <v>52</v>
      </c>
    </row>
    <row r="31" spans="1:70" ht="13.25" x14ac:dyDescent="0.65">
      <c r="A31" s="35">
        <v>12</v>
      </c>
      <c r="B31" s="84">
        <v>7</v>
      </c>
      <c r="C31" s="64">
        <v>0</v>
      </c>
      <c r="D31" s="64">
        <v>43</v>
      </c>
      <c r="E31" s="64">
        <v>0</v>
      </c>
      <c r="F31" s="64">
        <v>72</v>
      </c>
      <c r="G31" s="64">
        <v>12</v>
      </c>
      <c r="H31" s="64">
        <v>0</v>
      </c>
      <c r="I31" s="64">
        <v>13</v>
      </c>
      <c r="J31" s="64">
        <v>0</v>
      </c>
      <c r="K31" s="64">
        <v>35</v>
      </c>
      <c r="L31" s="64">
        <v>27</v>
      </c>
      <c r="M31" s="85">
        <v>0</v>
      </c>
      <c r="N31" s="27"/>
      <c r="O31" s="8"/>
      <c r="S31" s="13"/>
      <c r="AF31" s="130">
        <f t="shared" si="0"/>
        <v>25</v>
      </c>
      <c r="AG31">
        <f t="shared" si="0"/>
        <v>18</v>
      </c>
      <c r="AH31" s="19">
        <f t="shared" si="1"/>
        <v>122</v>
      </c>
      <c r="AI31">
        <f t="shared" si="2"/>
        <v>13</v>
      </c>
      <c r="AJ31" s="19">
        <f t="shared" si="3"/>
        <v>85</v>
      </c>
      <c r="AK31">
        <f t="shared" si="4"/>
        <v>20</v>
      </c>
      <c r="AL31" s="19">
        <f t="shared" si="5"/>
        <v>65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9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9</v>
      </c>
      <c r="AW31">
        <f t="shared" si="16"/>
        <v>0</v>
      </c>
      <c r="AX31" s="19">
        <f t="shared" si="17"/>
        <v>0</v>
      </c>
      <c r="AY31">
        <f t="shared" si="18"/>
        <v>35</v>
      </c>
      <c r="AZ31" s="19">
        <f t="shared" si="19"/>
        <v>40</v>
      </c>
      <c r="BA31">
        <f t="shared" si="20"/>
        <v>15</v>
      </c>
      <c r="BB31" s="19">
        <f t="shared" si="21"/>
        <v>42</v>
      </c>
      <c r="BC31">
        <f t="shared" si="22"/>
        <v>25</v>
      </c>
      <c r="BD31" s="19">
        <f t="shared" si="23"/>
        <v>64</v>
      </c>
      <c r="BF31" s="130">
        <v>16</v>
      </c>
      <c r="BG31">
        <f t="shared" si="24"/>
        <v>10</v>
      </c>
      <c r="BH31">
        <f t="shared" si="25"/>
        <v>81</v>
      </c>
      <c r="BI31">
        <f t="shared" si="26"/>
        <v>80</v>
      </c>
      <c r="BJ31">
        <f t="shared" si="27"/>
        <v>85</v>
      </c>
      <c r="BK31">
        <f t="shared" si="28"/>
        <v>50</v>
      </c>
      <c r="BL31">
        <f t="shared" si="29"/>
        <v>36</v>
      </c>
      <c r="BM31">
        <f t="shared" si="30"/>
        <v>0</v>
      </c>
      <c r="BN31">
        <f t="shared" si="31"/>
        <v>17</v>
      </c>
      <c r="BO31">
        <f t="shared" si="32"/>
        <v>0</v>
      </c>
      <c r="BP31">
        <f t="shared" si="33"/>
        <v>59</v>
      </c>
      <c r="BQ31">
        <f t="shared" si="34"/>
        <v>78</v>
      </c>
      <c r="BR31">
        <f t="shared" si="35"/>
        <v>23</v>
      </c>
    </row>
    <row r="32" spans="1:70" ht="13.25" x14ac:dyDescent="0.65">
      <c r="A32" s="35">
        <v>13</v>
      </c>
      <c r="B32" s="84">
        <v>0</v>
      </c>
      <c r="C32" s="64">
        <v>0</v>
      </c>
      <c r="D32" s="64">
        <v>10</v>
      </c>
      <c r="E32" s="64">
        <v>10</v>
      </c>
      <c r="F32" s="64">
        <v>0</v>
      </c>
      <c r="G32" s="64">
        <v>6</v>
      </c>
      <c r="H32" s="64">
        <v>0</v>
      </c>
      <c r="I32" s="64">
        <v>0</v>
      </c>
      <c r="J32" s="64">
        <v>0</v>
      </c>
      <c r="K32" s="64">
        <v>47</v>
      </c>
      <c r="L32" s="64">
        <v>0</v>
      </c>
      <c r="M32" s="85">
        <v>45</v>
      </c>
      <c r="N32" s="27"/>
      <c r="O32" s="8"/>
      <c r="S32" s="13"/>
      <c r="AF32" s="130">
        <f t="shared" si="0"/>
        <v>26</v>
      </c>
      <c r="AG32">
        <f t="shared" si="0"/>
        <v>40</v>
      </c>
      <c r="AH32" s="19">
        <f t="shared" si="1"/>
        <v>97</v>
      </c>
      <c r="AI32">
        <f t="shared" si="2"/>
        <v>47</v>
      </c>
      <c r="AJ32" s="19">
        <f t="shared" si="3"/>
        <v>132</v>
      </c>
      <c r="AK32">
        <f t="shared" si="4"/>
        <v>0</v>
      </c>
      <c r="AL32" s="19">
        <f t="shared" si="5"/>
        <v>65</v>
      </c>
      <c r="AM32">
        <f t="shared" si="6"/>
        <v>0</v>
      </c>
      <c r="AN32" s="19">
        <f t="shared" si="7"/>
        <v>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19</v>
      </c>
      <c r="AT32" s="19">
        <f t="shared" si="13"/>
        <v>19</v>
      </c>
      <c r="AU32">
        <f t="shared" si="14"/>
        <v>0</v>
      </c>
      <c r="AV32" s="19">
        <f t="shared" si="15"/>
        <v>9</v>
      </c>
      <c r="AW32">
        <f t="shared" si="16"/>
        <v>20</v>
      </c>
      <c r="AX32" s="19">
        <f t="shared" si="17"/>
        <v>20</v>
      </c>
      <c r="AY32">
        <f t="shared" si="18"/>
        <v>0</v>
      </c>
      <c r="AZ32" s="19">
        <f t="shared" si="19"/>
        <v>35</v>
      </c>
      <c r="BA32">
        <f t="shared" si="20"/>
        <v>0</v>
      </c>
      <c r="BB32" s="19">
        <f t="shared" si="21"/>
        <v>29</v>
      </c>
      <c r="BC32">
        <f t="shared" si="22"/>
        <v>30</v>
      </c>
      <c r="BD32" s="19">
        <f t="shared" si="23"/>
        <v>84</v>
      </c>
      <c r="BF32" s="130">
        <v>17</v>
      </c>
      <c r="BG32">
        <f t="shared" si="24"/>
        <v>15</v>
      </c>
      <c r="BH32">
        <f t="shared" si="25"/>
        <v>59</v>
      </c>
      <c r="BI32">
        <f t="shared" si="26"/>
        <v>81</v>
      </c>
      <c r="BJ32">
        <f t="shared" si="27"/>
        <v>64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17</v>
      </c>
      <c r="BO32">
        <f t="shared" si="32"/>
        <v>0</v>
      </c>
      <c r="BP32">
        <f t="shared" si="33"/>
        <v>26</v>
      </c>
      <c r="BQ32">
        <f t="shared" si="34"/>
        <v>83</v>
      </c>
      <c r="BR32">
        <f t="shared" si="35"/>
        <v>65</v>
      </c>
    </row>
    <row r="33" spans="1:70" ht="13.25" x14ac:dyDescent="0.65">
      <c r="A33" s="35">
        <v>14</v>
      </c>
      <c r="B33" s="84">
        <v>0</v>
      </c>
      <c r="C33" s="64">
        <v>27</v>
      </c>
      <c r="D33" s="64">
        <v>31</v>
      </c>
      <c r="E33" s="64">
        <v>21</v>
      </c>
      <c r="F33" s="64">
        <v>50</v>
      </c>
      <c r="G33" s="64">
        <v>36</v>
      </c>
      <c r="H33" s="64">
        <v>0</v>
      </c>
      <c r="I33" s="64">
        <v>0</v>
      </c>
      <c r="J33" s="64">
        <v>0</v>
      </c>
      <c r="K33" s="64">
        <v>39</v>
      </c>
      <c r="L33" s="64">
        <v>10</v>
      </c>
      <c r="M33" s="85">
        <v>7</v>
      </c>
      <c r="N33" s="27"/>
      <c r="O33" s="8"/>
      <c r="S33" s="13"/>
      <c r="AF33" s="130">
        <f t="shared" si="0"/>
        <v>27</v>
      </c>
      <c r="AG33">
        <f t="shared" si="0"/>
        <v>55</v>
      </c>
      <c r="AH33" s="19">
        <f t="shared" si="1"/>
        <v>113</v>
      </c>
      <c r="AI33">
        <f t="shared" si="2"/>
        <v>6</v>
      </c>
      <c r="AJ33" s="19">
        <f t="shared" si="3"/>
        <v>66</v>
      </c>
      <c r="AK33">
        <f t="shared" si="4"/>
        <v>0</v>
      </c>
      <c r="AL33" s="19">
        <f t="shared" si="5"/>
        <v>20</v>
      </c>
      <c r="AM33">
        <f t="shared" si="6"/>
        <v>44</v>
      </c>
      <c r="AN33" s="19">
        <f t="shared" si="7"/>
        <v>44</v>
      </c>
      <c r="AO33">
        <f t="shared" si="8"/>
        <v>0</v>
      </c>
      <c r="AP33" s="19">
        <f t="shared" si="9"/>
        <v>0</v>
      </c>
      <c r="AQ33">
        <f t="shared" si="10"/>
        <v>8</v>
      </c>
      <c r="AR33" s="19">
        <f t="shared" si="11"/>
        <v>8</v>
      </c>
      <c r="AS33">
        <f t="shared" si="12"/>
        <v>0</v>
      </c>
      <c r="AT33" s="19">
        <f t="shared" si="13"/>
        <v>19</v>
      </c>
      <c r="AU33">
        <f t="shared" si="14"/>
        <v>0</v>
      </c>
      <c r="AV33" s="19">
        <f t="shared" si="15"/>
        <v>0</v>
      </c>
      <c r="AW33">
        <f t="shared" si="16"/>
        <v>4</v>
      </c>
      <c r="AX33" s="19">
        <f t="shared" si="17"/>
        <v>24</v>
      </c>
      <c r="AY33">
        <f t="shared" si="18"/>
        <v>0</v>
      </c>
      <c r="AZ33" s="19">
        <f t="shared" si="19"/>
        <v>35</v>
      </c>
      <c r="BA33">
        <f t="shared" si="20"/>
        <v>0</v>
      </c>
      <c r="BB33" s="19">
        <f t="shared" si="21"/>
        <v>15</v>
      </c>
      <c r="BC33">
        <f t="shared" si="22"/>
        <v>10</v>
      </c>
      <c r="BD33" s="19">
        <f t="shared" si="23"/>
        <v>65</v>
      </c>
      <c r="BF33" s="130">
        <v>18</v>
      </c>
      <c r="BG33">
        <f t="shared" si="24"/>
        <v>30</v>
      </c>
      <c r="BH33">
        <f t="shared" si="25"/>
        <v>66</v>
      </c>
      <c r="BI33">
        <f t="shared" si="26"/>
        <v>121</v>
      </c>
      <c r="BJ33">
        <f t="shared" si="27"/>
        <v>57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16</v>
      </c>
      <c r="BQ33">
        <f t="shared" si="34"/>
        <v>51</v>
      </c>
      <c r="BR33">
        <f t="shared" si="35"/>
        <v>85</v>
      </c>
    </row>
    <row r="34" spans="1:70" ht="13.25" x14ac:dyDescent="0.65">
      <c r="A34" s="35">
        <v>15</v>
      </c>
      <c r="B34" s="175">
        <v>0</v>
      </c>
      <c r="C34" s="176">
        <v>0</v>
      </c>
      <c r="D34" s="64">
        <v>0</v>
      </c>
      <c r="E34" s="64">
        <v>7</v>
      </c>
      <c r="F34" s="176">
        <v>0</v>
      </c>
      <c r="G34" s="176">
        <v>0</v>
      </c>
      <c r="H34" s="64">
        <v>0</v>
      </c>
      <c r="I34" s="64">
        <v>17</v>
      </c>
      <c r="J34" s="64">
        <v>0</v>
      </c>
      <c r="K34" s="176">
        <v>10</v>
      </c>
      <c r="L34" s="176">
        <v>40</v>
      </c>
      <c r="M34" s="177">
        <v>0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95</v>
      </c>
      <c r="AI34">
        <f t="shared" si="2"/>
        <v>25</v>
      </c>
      <c r="AJ34" s="19">
        <f t="shared" si="3"/>
        <v>78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44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8</v>
      </c>
      <c r="AS34">
        <f t="shared" si="12"/>
        <v>0</v>
      </c>
      <c r="AT34" s="19">
        <f t="shared" si="13"/>
        <v>19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24</v>
      </c>
      <c r="AY34">
        <f t="shared" si="18"/>
        <v>0</v>
      </c>
      <c r="AZ34" s="19">
        <f t="shared" si="19"/>
        <v>0</v>
      </c>
      <c r="BA34">
        <f t="shared" si="20"/>
        <v>10</v>
      </c>
      <c r="BB34" s="19">
        <f t="shared" si="21"/>
        <v>10</v>
      </c>
      <c r="BC34">
        <f t="shared" si="22"/>
        <v>73</v>
      </c>
      <c r="BD34" s="19">
        <f t="shared" si="23"/>
        <v>113</v>
      </c>
      <c r="BF34" s="130">
        <v>19</v>
      </c>
      <c r="BG34">
        <f t="shared" si="24"/>
        <v>41</v>
      </c>
      <c r="BH34">
        <f t="shared" si="25"/>
        <v>12</v>
      </c>
      <c r="BI34">
        <f t="shared" si="26"/>
        <v>72</v>
      </c>
      <c r="BJ34">
        <f t="shared" si="27"/>
        <v>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6</v>
      </c>
      <c r="BQ34">
        <f t="shared" si="34"/>
        <v>41</v>
      </c>
      <c r="BR34">
        <f t="shared" si="35"/>
        <v>69</v>
      </c>
    </row>
    <row r="35" spans="1:70" ht="13.25" x14ac:dyDescent="0.65">
      <c r="A35" s="73">
        <v>16</v>
      </c>
      <c r="B35" s="86">
        <v>10</v>
      </c>
      <c r="C35" s="88">
        <v>54</v>
      </c>
      <c r="D35" s="64">
        <v>49</v>
      </c>
      <c r="E35" s="64">
        <v>57</v>
      </c>
      <c r="F35" s="176">
        <v>0</v>
      </c>
      <c r="G35" s="88">
        <v>0</v>
      </c>
      <c r="H35" s="64">
        <v>0</v>
      </c>
      <c r="I35" s="64">
        <v>0</v>
      </c>
      <c r="J35" s="64">
        <v>0</v>
      </c>
      <c r="K35" s="88">
        <v>10</v>
      </c>
      <c r="L35" s="88">
        <v>28</v>
      </c>
      <c r="M35" s="89">
        <v>16</v>
      </c>
      <c r="N35" s="27"/>
      <c r="O35" s="8"/>
      <c r="S35" s="13"/>
      <c r="AF35" s="130">
        <f t="shared" si="0"/>
        <v>29</v>
      </c>
      <c r="AG35">
        <f t="shared" si="0"/>
        <v>22</v>
      </c>
      <c r="AH35" s="19">
        <f t="shared" si="1"/>
        <v>77</v>
      </c>
      <c r="AI35" s="204"/>
      <c r="AJ35" s="205"/>
      <c r="AK35">
        <f t="shared" si="4"/>
        <v>7</v>
      </c>
      <c r="AL35" s="19">
        <f t="shared" si="5"/>
        <v>7</v>
      </c>
      <c r="AM35">
        <f t="shared" si="6"/>
        <v>20</v>
      </c>
      <c r="AN35" s="19">
        <f t="shared" si="7"/>
        <v>64</v>
      </c>
      <c r="AO35">
        <f t="shared" si="8"/>
        <v>0</v>
      </c>
      <c r="AP35" s="19">
        <f t="shared" si="9"/>
        <v>0</v>
      </c>
      <c r="AQ35">
        <f t="shared" si="10"/>
        <v>18</v>
      </c>
      <c r="AR35" s="19">
        <f t="shared" si="11"/>
        <v>26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4</v>
      </c>
      <c r="AY35">
        <f t="shared" si="18"/>
        <v>39</v>
      </c>
      <c r="AZ35" s="19">
        <f t="shared" si="19"/>
        <v>39</v>
      </c>
      <c r="BA35">
        <f t="shared" si="20"/>
        <v>0</v>
      </c>
      <c r="BB35" s="19">
        <f t="shared" si="21"/>
        <v>10</v>
      </c>
      <c r="BC35">
        <f t="shared" si="22"/>
        <v>0</v>
      </c>
      <c r="BD35" s="19">
        <f t="shared" si="23"/>
        <v>83</v>
      </c>
      <c r="BF35" s="130">
        <v>20</v>
      </c>
      <c r="BG35">
        <f t="shared" si="24"/>
        <v>131</v>
      </c>
      <c r="BH35">
        <f t="shared" si="25"/>
        <v>46</v>
      </c>
      <c r="BI35">
        <f t="shared" si="26"/>
        <v>40</v>
      </c>
      <c r="BJ35">
        <f t="shared" si="27"/>
        <v>23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33</v>
      </c>
      <c r="BR35">
        <f t="shared" si="35"/>
        <v>57</v>
      </c>
    </row>
    <row r="36" spans="1:70" ht="13.25" x14ac:dyDescent="0.65">
      <c r="A36" s="35">
        <v>17</v>
      </c>
      <c r="B36" s="84">
        <v>5</v>
      </c>
      <c r="C36" s="64">
        <v>5</v>
      </c>
      <c r="D36" s="64">
        <v>32</v>
      </c>
      <c r="E36" s="64">
        <v>0</v>
      </c>
      <c r="F36" s="176">
        <v>0</v>
      </c>
      <c r="G36" s="64">
        <v>0</v>
      </c>
      <c r="H36" s="64">
        <v>0</v>
      </c>
      <c r="I36" s="64">
        <v>0</v>
      </c>
      <c r="J36" s="64">
        <v>0</v>
      </c>
      <c r="K36" s="64">
        <v>6</v>
      </c>
      <c r="L36" s="64">
        <v>15</v>
      </c>
      <c r="M36" s="85">
        <v>49</v>
      </c>
      <c r="N36" s="27"/>
      <c r="O36" s="8"/>
      <c r="S36" s="13"/>
      <c r="AF36" s="130">
        <f t="shared" si="0"/>
        <v>30</v>
      </c>
      <c r="AG36">
        <f t="shared" si="0"/>
        <v>6</v>
      </c>
      <c r="AH36" s="19">
        <f t="shared" si="1"/>
        <v>28</v>
      </c>
      <c r="AI36" s="204"/>
      <c r="AJ36" s="205"/>
      <c r="AK36">
        <f t="shared" si="4"/>
        <v>0</v>
      </c>
      <c r="AL36" s="19">
        <f t="shared" si="5"/>
        <v>7</v>
      </c>
      <c r="AM36">
        <f t="shared" si="6"/>
        <v>0</v>
      </c>
      <c r="AN36" s="19">
        <f t="shared" si="7"/>
        <v>20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18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5</v>
      </c>
      <c r="AZ36" s="19">
        <f t="shared" si="19"/>
        <v>44</v>
      </c>
      <c r="BA36">
        <f t="shared" si="20"/>
        <v>17</v>
      </c>
      <c r="BB36" s="19">
        <f t="shared" si="21"/>
        <v>27</v>
      </c>
      <c r="BC36">
        <f t="shared" si="22"/>
        <v>56</v>
      </c>
      <c r="BD36" s="19">
        <f t="shared" si="23"/>
        <v>129</v>
      </c>
      <c r="BF36" s="130">
        <v>21</v>
      </c>
      <c r="BG36">
        <f t="shared" si="24"/>
        <v>144</v>
      </c>
      <c r="BH36">
        <f t="shared" si="25"/>
        <v>80</v>
      </c>
      <c r="BI36">
        <f t="shared" si="26"/>
        <v>10</v>
      </c>
      <c r="BJ36">
        <f t="shared" si="27"/>
        <v>23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30</v>
      </c>
      <c r="BQ36">
        <f t="shared" si="34"/>
        <v>27</v>
      </c>
      <c r="BR36">
        <f t="shared" si="35"/>
        <v>86</v>
      </c>
    </row>
    <row r="37" spans="1:70" ht="13.25" x14ac:dyDescent="0.65">
      <c r="A37" s="35">
        <v>18</v>
      </c>
      <c r="B37" s="84">
        <v>15</v>
      </c>
      <c r="C37" s="64">
        <v>7</v>
      </c>
      <c r="D37" s="64">
        <v>40</v>
      </c>
      <c r="E37" s="64">
        <v>0</v>
      </c>
      <c r="F37" s="176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8</v>
      </c>
      <c r="M37" s="85">
        <v>20</v>
      </c>
      <c r="N37" s="27"/>
      <c r="O37" s="8"/>
      <c r="S37" s="13"/>
      <c r="AF37" s="130">
        <f t="shared" si="0"/>
        <v>31</v>
      </c>
      <c r="AG37">
        <f t="shared" si="0"/>
        <v>10</v>
      </c>
      <c r="AH37" s="19">
        <f t="shared" si="1"/>
        <v>38</v>
      </c>
      <c r="AI37" s="204"/>
      <c r="AJ37" s="205"/>
      <c r="AK37">
        <f t="shared" si="4"/>
        <v>14</v>
      </c>
      <c r="AL37" s="19">
        <f t="shared" si="5"/>
        <v>21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14</v>
      </c>
      <c r="AZ37" s="19">
        <f t="shared" si="19"/>
        <v>58</v>
      </c>
      <c r="BA37" s="204"/>
      <c r="BB37" s="205"/>
      <c r="BC37">
        <f t="shared" si="22"/>
        <v>0</v>
      </c>
      <c r="BD37" s="19">
        <f t="shared" si="23"/>
        <v>56</v>
      </c>
      <c r="BF37" s="130">
        <v>22</v>
      </c>
      <c r="BG37">
        <f t="shared" si="24"/>
        <v>123</v>
      </c>
      <c r="BH37">
        <f t="shared" si="25"/>
        <v>113</v>
      </c>
      <c r="BI37">
        <f t="shared" si="26"/>
        <v>10</v>
      </c>
      <c r="BJ37">
        <f t="shared" si="27"/>
        <v>23</v>
      </c>
      <c r="BK37">
        <f t="shared" si="28"/>
        <v>0</v>
      </c>
      <c r="BL37">
        <f t="shared" si="29"/>
        <v>48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60</v>
      </c>
      <c r="BQ37">
        <f t="shared" si="34"/>
        <v>21</v>
      </c>
      <c r="BR37">
        <f t="shared" si="35"/>
        <v>86</v>
      </c>
    </row>
    <row r="38" spans="1:70" ht="13.25" x14ac:dyDescent="0.65">
      <c r="A38" s="35">
        <v>19</v>
      </c>
      <c r="B38" s="84">
        <v>21</v>
      </c>
      <c r="C38" s="64">
        <v>0</v>
      </c>
      <c r="D38" s="64">
        <v>0</v>
      </c>
      <c r="E38" s="64">
        <v>0</v>
      </c>
      <c r="F38" s="176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18</v>
      </c>
      <c r="M38" s="85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93</v>
      </c>
      <c r="BH38">
        <f t="shared" si="25"/>
        <v>74</v>
      </c>
      <c r="BI38">
        <f t="shared" si="26"/>
        <v>10</v>
      </c>
      <c r="BJ38">
        <f t="shared" si="27"/>
        <v>0</v>
      </c>
      <c r="BK38">
        <f t="shared" si="28"/>
        <v>0</v>
      </c>
      <c r="BL38">
        <f t="shared" si="29"/>
        <v>57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65</v>
      </c>
      <c r="BQ38">
        <f t="shared" si="34"/>
        <v>27</v>
      </c>
      <c r="BR38">
        <f t="shared" si="35"/>
        <v>59</v>
      </c>
    </row>
    <row r="39" spans="1:70" ht="13.25" x14ac:dyDescent="0.65">
      <c r="A39" s="35">
        <v>20</v>
      </c>
      <c r="B39" s="175">
        <v>95</v>
      </c>
      <c r="C39" s="176">
        <v>39</v>
      </c>
      <c r="D39" s="64">
        <v>0</v>
      </c>
      <c r="E39" s="64">
        <v>23</v>
      </c>
      <c r="F39" s="176">
        <v>0</v>
      </c>
      <c r="G39" s="176">
        <v>0</v>
      </c>
      <c r="H39" s="64">
        <v>0</v>
      </c>
      <c r="I39" s="64">
        <v>0</v>
      </c>
      <c r="J39" s="64">
        <v>0</v>
      </c>
      <c r="K39" s="176">
        <v>0</v>
      </c>
      <c r="L39" s="176">
        <v>7</v>
      </c>
      <c r="M39" s="177">
        <v>37</v>
      </c>
      <c r="N39" s="27"/>
      <c r="O39" s="8"/>
      <c r="S39" s="13"/>
      <c r="AF39" t="s">
        <v>132</v>
      </c>
      <c r="AG39">
        <f>SUM(AG7:AG37)</f>
        <v>709</v>
      </c>
      <c r="AI39">
        <f>SUM(AI7:AI37)</f>
        <v>531</v>
      </c>
      <c r="AK39">
        <f>SUM(AK7:AK37)</f>
        <v>446</v>
      </c>
      <c r="AM39">
        <f>SUM(AM7:AM37)</f>
        <v>282</v>
      </c>
      <c r="AO39">
        <f>SUM(AO7:AO37)</f>
        <v>319</v>
      </c>
      <c r="AQ39">
        <f>SUM(AQ7:AQ37)</f>
        <v>188</v>
      </c>
      <c r="AS39">
        <f>SUM(AS7:AS37)</f>
        <v>37</v>
      </c>
      <c r="AU39">
        <f>SUM(AU7:AU37)</f>
        <v>62</v>
      </c>
      <c r="AW39">
        <f>SUM(AW7:AW37)</f>
        <v>24</v>
      </c>
      <c r="AY39">
        <f>SUM(AY7:AY37)</f>
        <v>326</v>
      </c>
      <c r="BA39">
        <f>SUM(BA7:BA37)</f>
        <v>411</v>
      </c>
      <c r="BC39">
        <f>SUM(BC7:BC37)</f>
        <v>659</v>
      </c>
      <c r="BE39" s="206">
        <f>SUM(AG39:BD39)</f>
        <v>3994</v>
      </c>
      <c r="BF39" s="130">
        <v>24</v>
      </c>
      <c r="BG39">
        <f t="shared" si="24"/>
        <v>104</v>
      </c>
      <c r="BH39">
        <f t="shared" si="25"/>
        <v>105</v>
      </c>
      <c r="BI39">
        <f t="shared" si="26"/>
        <v>45</v>
      </c>
      <c r="BJ39">
        <f t="shared" si="27"/>
        <v>0</v>
      </c>
      <c r="BK39">
        <f t="shared" si="28"/>
        <v>0</v>
      </c>
      <c r="BL39">
        <f t="shared" si="29"/>
        <v>57</v>
      </c>
      <c r="BM39">
        <f t="shared" si="30"/>
        <v>0</v>
      </c>
      <c r="BN39">
        <f t="shared" si="31"/>
        <v>9</v>
      </c>
      <c r="BO39">
        <f t="shared" si="32"/>
        <v>0</v>
      </c>
      <c r="BP39">
        <f t="shared" si="33"/>
        <v>35</v>
      </c>
      <c r="BQ39">
        <f t="shared" si="34"/>
        <v>39</v>
      </c>
      <c r="BR39">
        <f t="shared" si="35"/>
        <v>39</v>
      </c>
    </row>
    <row r="40" spans="1:70" ht="13.25" x14ac:dyDescent="0.65">
      <c r="A40" s="73">
        <v>21</v>
      </c>
      <c r="B40" s="86">
        <v>28</v>
      </c>
      <c r="C40" s="88">
        <v>41</v>
      </c>
      <c r="D40" s="64">
        <v>10</v>
      </c>
      <c r="E40" s="64">
        <v>0</v>
      </c>
      <c r="F40" s="176">
        <v>0</v>
      </c>
      <c r="G40" s="88">
        <v>0</v>
      </c>
      <c r="H40" s="64">
        <v>0</v>
      </c>
      <c r="I40" s="64">
        <v>0</v>
      </c>
      <c r="J40" s="64">
        <v>0</v>
      </c>
      <c r="K40" s="88">
        <v>30</v>
      </c>
      <c r="L40" s="88">
        <v>2</v>
      </c>
      <c r="M40" s="89">
        <v>49</v>
      </c>
      <c r="N40" s="27"/>
      <c r="O40" s="8"/>
      <c r="S40" s="13"/>
      <c r="AF40" t="s">
        <v>133</v>
      </c>
      <c r="AG40">
        <f t="shared" ref="AG40:BD40" si="36">MAX(AG7:AG37)</f>
        <v>95</v>
      </c>
      <c r="AH40" s="19">
        <f t="shared" si="36"/>
        <v>144</v>
      </c>
      <c r="AI40">
        <f t="shared" si="36"/>
        <v>92</v>
      </c>
      <c r="AJ40" s="19">
        <f t="shared" si="36"/>
        <v>132</v>
      </c>
      <c r="AK40">
        <f t="shared" si="36"/>
        <v>75</v>
      </c>
      <c r="AL40" s="19">
        <f t="shared" si="36"/>
        <v>121</v>
      </c>
      <c r="AM40">
        <f t="shared" si="36"/>
        <v>57</v>
      </c>
      <c r="AN40" s="19">
        <f t="shared" si="36"/>
        <v>85</v>
      </c>
      <c r="AO40">
        <f t="shared" si="36"/>
        <v>72</v>
      </c>
      <c r="AP40" s="19">
        <f t="shared" si="36"/>
        <v>122</v>
      </c>
      <c r="AQ40">
        <f t="shared" si="36"/>
        <v>48</v>
      </c>
      <c r="AR40" s="19">
        <f t="shared" si="36"/>
        <v>57</v>
      </c>
      <c r="AS40">
        <f t="shared" si="36"/>
        <v>19</v>
      </c>
      <c r="AT40" s="19">
        <f t="shared" si="36"/>
        <v>19</v>
      </c>
      <c r="AU40">
        <f t="shared" si="36"/>
        <v>17</v>
      </c>
      <c r="AV40" s="19">
        <f t="shared" si="36"/>
        <v>28</v>
      </c>
      <c r="AW40">
        <f t="shared" si="36"/>
        <v>20</v>
      </c>
      <c r="AX40" s="19">
        <f t="shared" si="36"/>
        <v>24</v>
      </c>
      <c r="AY40">
        <f t="shared" si="36"/>
        <v>47</v>
      </c>
      <c r="AZ40" s="19">
        <f t="shared" si="36"/>
        <v>121</v>
      </c>
      <c r="BA40">
        <f t="shared" si="36"/>
        <v>45</v>
      </c>
      <c r="BB40" s="19">
        <f t="shared" si="36"/>
        <v>110</v>
      </c>
      <c r="BC40">
        <f t="shared" si="36"/>
        <v>73</v>
      </c>
      <c r="BD40" s="19">
        <f t="shared" si="36"/>
        <v>129</v>
      </c>
      <c r="BF40" s="130">
        <v>25</v>
      </c>
      <c r="BG40">
        <f t="shared" si="24"/>
        <v>122</v>
      </c>
      <c r="BH40">
        <f t="shared" si="25"/>
        <v>85</v>
      </c>
      <c r="BI40">
        <f t="shared" si="26"/>
        <v>65</v>
      </c>
      <c r="BJ40">
        <f t="shared" si="27"/>
        <v>0</v>
      </c>
      <c r="BK40">
        <f t="shared" si="28"/>
        <v>0</v>
      </c>
      <c r="BL40">
        <f t="shared" si="29"/>
        <v>9</v>
      </c>
      <c r="BM40">
        <f t="shared" si="30"/>
        <v>0</v>
      </c>
      <c r="BN40">
        <f t="shared" si="31"/>
        <v>9</v>
      </c>
      <c r="BO40">
        <f t="shared" si="32"/>
        <v>0</v>
      </c>
      <c r="BP40">
        <f t="shared" si="33"/>
        <v>40</v>
      </c>
      <c r="BQ40">
        <f t="shared" si="34"/>
        <v>42</v>
      </c>
      <c r="BR40">
        <f t="shared" si="35"/>
        <v>64</v>
      </c>
    </row>
    <row r="41" spans="1:70" ht="13.25" x14ac:dyDescent="0.65">
      <c r="A41" s="35">
        <v>22</v>
      </c>
      <c r="B41" s="84">
        <v>0</v>
      </c>
      <c r="C41" s="64">
        <v>33</v>
      </c>
      <c r="D41" s="64">
        <v>0</v>
      </c>
      <c r="E41" s="64">
        <v>0</v>
      </c>
      <c r="F41" s="176">
        <v>0</v>
      </c>
      <c r="G41" s="64">
        <v>48</v>
      </c>
      <c r="H41" s="64">
        <v>0</v>
      </c>
      <c r="I41" s="64">
        <v>0</v>
      </c>
      <c r="J41" s="64">
        <v>0</v>
      </c>
      <c r="K41" s="64">
        <v>30</v>
      </c>
      <c r="L41" s="64">
        <v>12</v>
      </c>
      <c r="M41" s="85">
        <v>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97</v>
      </c>
      <c r="BH41">
        <f t="shared" si="25"/>
        <v>132</v>
      </c>
      <c r="BI41">
        <f t="shared" si="26"/>
        <v>65</v>
      </c>
      <c r="BJ41">
        <f t="shared" si="27"/>
        <v>0</v>
      </c>
      <c r="BK41">
        <f t="shared" si="28"/>
        <v>0</v>
      </c>
      <c r="BL41">
        <f t="shared" si="29"/>
        <v>0</v>
      </c>
      <c r="BM41">
        <f t="shared" si="30"/>
        <v>19</v>
      </c>
      <c r="BN41">
        <f t="shared" si="31"/>
        <v>9</v>
      </c>
      <c r="BO41">
        <f t="shared" si="32"/>
        <v>20</v>
      </c>
      <c r="BP41">
        <f t="shared" si="33"/>
        <v>35</v>
      </c>
      <c r="BQ41">
        <f t="shared" si="34"/>
        <v>29</v>
      </c>
      <c r="BR41">
        <f t="shared" si="35"/>
        <v>84</v>
      </c>
    </row>
    <row r="42" spans="1:70" ht="13.25" x14ac:dyDescent="0.65">
      <c r="A42" s="35">
        <v>23</v>
      </c>
      <c r="B42" s="84">
        <v>65</v>
      </c>
      <c r="C42" s="64">
        <v>0</v>
      </c>
      <c r="D42" s="64">
        <v>0</v>
      </c>
      <c r="E42" s="64">
        <v>0</v>
      </c>
      <c r="F42" s="176">
        <v>0</v>
      </c>
      <c r="G42" s="64">
        <v>9</v>
      </c>
      <c r="H42" s="64">
        <v>0</v>
      </c>
      <c r="I42" s="64">
        <v>0</v>
      </c>
      <c r="J42" s="64">
        <v>0</v>
      </c>
      <c r="K42" s="64">
        <v>5</v>
      </c>
      <c r="L42" s="64">
        <v>13</v>
      </c>
      <c r="M42" s="85">
        <v>10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113</v>
      </c>
      <c r="BH42">
        <f t="shared" si="25"/>
        <v>66</v>
      </c>
      <c r="BI42">
        <f t="shared" si="26"/>
        <v>20</v>
      </c>
      <c r="BJ42">
        <f t="shared" si="27"/>
        <v>44</v>
      </c>
      <c r="BK42">
        <f t="shared" si="28"/>
        <v>0</v>
      </c>
      <c r="BL42">
        <f t="shared" si="29"/>
        <v>8</v>
      </c>
      <c r="BM42">
        <f t="shared" si="30"/>
        <v>19</v>
      </c>
      <c r="BN42">
        <f t="shared" si="31"/>
        <v>0</v>
      </c>
      <c r="BO42">
        <f t="shared" si="32"/>
        <v>24</v>
      </c>
      <c r="BP42">
        <f t="shared" si="33"/>
        <v>35</v>
      </c>
      <c r="BQ42">
        <f t="shared" si="34"/>
        <v>15</v>
      </c>
      <c r="BR42">
        <f t="shared" si="35"/>
        <v>65</v>
      </c>
    </row>
    <row r="43" spans="1:70" ht="13.25" x14ac:dyDescent="0.65">
      <c r="A43" s="35">
        <v>24</v>
      </c>
      <c r="B43" s="84">
        <v>39</v>
      </c>
      <c r="C43" s="64">
        <v>72</v>
      </c>
      <c r="D43" s="64">
        <v>45</v>
      </c>
      <c r="E43" s="64">
        <v>0</v>
      </c>
      <c r="F43" s="176">
        <v>0</v>
      </c>
      <c r="G43" s="64">
        <v>0</v>
      </c>
      <c r="H43" s="64">
        <v>0</v>
      </c>
      <c r="I43" s="64">
        <v>9</v>
      </c>
      <c r="J43" s="64">
        <v>0</v>
      </c>
      <c r="K43" s="64">
        <v>0</v>
      </c>
      <c r="L43" s="64">
        <v>14</v>
      </c>
      <c r="M43" s="85">
        <v>29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95</v>
      </c>
      <c r="BH43">
        <f t="shared" si="25"/>
        <v>78</v>
      </c>
      <c r="BI43">
        <f t="shared" si="26"/>
        <v>0</v>
      </c>
      <c r="BJ43">
        <f t="shared" si="27"/>
        <v>44</v>
      </c>
      <c r="BK43">
        <f t="shared" si="28"/>
        <v>0</v>
      </c>
      <c r="BL43">
        <f t="shared" si="29"/>
        <v>8</v>
      </c>
      <c r="BM43">
        <f t="shared" si="30"/>
        <v>19</v>
      </c>
      <c r="BN43">
        <f t="shared" si="31"/>
        <v>0</v>
      </c>
      <c r="BO43">
        <f t="shared" si="32"/>
        <v>24</v>
      </c>
      <c r="BP43">
        <f t="shared" si="33"/>
        <v>0</v>
      </c>
      <c r="BQ43">
        <f t="shared" si="34"/>
        <v>10</v>
      </c>
      <c r="BR43">
        <f t="shared" si="35"/>
        <v>113</v>
      </c>
    </row>
    <row r="44" spans="1:70" ht="13.25" x14ac:dyDescent="0.65">
      <c r="A44" s="35">
        <v>25</v>
      </c>
      <c r="B44" s="175">
        <v>18</v>
      </c>
      <c r="C44" s="176">
        <v>13</v>
      </c>
      <c r="D44" s="64">
        <v>20</v>
      </c>
      <c r="E44" s="64">
        <v>0</v>
      </c>
      <c r="F44" s="176">
        <v>0</v>
      </c>
      <c r="G44" s="176">
        <v>0</v>
      </c>
      <c r="H44" s="64">
        <v>0</v>
      </c>
      <c r="I44" s="64">
        <v>0</v>
      </c>
      <c r="J44" s="64">
        <v>0</v>
      </c>
      <c r="K44" s="176">
        <v>35</v>
      </c>
      <c r="L44" s="176">
        <v>15</v>
      </c>
      <c r="M44" s="177">
        <v>25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77</v>
      </c>
      <c r="BH44" s="204"/>
      <c r="BI44">
        <f t="shared" si="26"/>
        <v>7</v>
      </c>
      <c r="BJ44">
        <f t="shared" si="27"/>
        <v>64</v>
      </c>
      <c r="BK44">
        <f t="shared" si="28"/>
        <v>0</v>
      </c>
      <c r="BL44">
        <f t="shared" si="29"/>
        <v>26</v>
      </c>
      <c r="BM44">
        <f t="shared" si="30"/>
        <v>0</v>
      </c>
      <c r="BN44">
        <f t="shared" si="31"/>
        <v>0</v>
      </c>
      <c r="BO44">
        <f t="shared" si="32"/>
        <v>4</v>
      </c>
      <c r="BP44">
        <f t="shared" si="33"/>
        <v>39</v>
      </c>
      <c r="BQ44">
        <f t="shared" si="34"/>
        <v>10</v>
      </c>
      <c r="BR44">
        <f t="shared" si="35"/>
        <v>83</v>
      </c>
    </row>
    <row r="45" spans="1:70" ht="13.25" x14ac:dyDescent="0.65">
      <c r="A45" s="73">
        <v>26</v>
      </c>
      <c r="B45" s="86">
        <v>40</v>
      </c>
      <c r="C45" s="88">
        <v>47</v>
      </c>
      <c r="D45" s="64">
        <v>0</v>
      </c>
      <c r="E45" s="64">
        <v>0</v>
      </c>
      <c r="F45" s="176">
        <v>0</v>
      </c>
      <c r="G45" s="88">
        <v>0</v>
      </c>
      <c r="H45" s="64">
        <v>19</v>
      </c>
      <c r="I45" s="64">
        <v>0</v>
      </c>
      <c r="J45" s="64">
        <v>20</v>
      </c>
      <c r="K45" s="88">
        <v>0</v>
      </c>
      <c r="L45" s="88">
        <v>0</v>
      </c>
      <c r="M45" s="89">
        <v>30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28</v>
      </c>
      <c r="BH45" s="204"/>
      <c r="BI45">
        <f t="shared" si="26"/>
        <v>7</v>
      </c>
      <c r="BJ45">
        <f t="shared" si="27"/>
        <v>20</v>
      </c>
      <c r="BK45">
        <f t="shared" si="28"/>
        <v>0</v>
      </c>
      <c r="BL45">
        <f t="shared" si="29"/>
        <v>18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44</v>
      </c>
      <c r="BQ45">
        <f t="shared" si="34"/>
        <v>27</v>
      </c>
      <c r="BR45">
        <f t="shared" si="35"/>
        <v>129</v>
      </c>
    </row>
    <row r="46" spans="1:70" ht="13.25" x14ac:dyDescent="0.65">
      <c r="A46" s="35">
        <v>27</v>
      </c>
      <c r="B46" s="84">
        <v>55</v>
      </c>
      <c r="C46" s="64">
        <v>6</v>
      </c>
      <c r="D46" s="64">
        <v>0</v>
      </c>
      <c r="E46" s="64">
        <v>44</v>
      </c>
      <c r="F46" s="176">
        <v>0</v>
      </c>
      <c r="G46" s="64">
        <v>8</v>
      </c>
      <c r="H46" s="64">
        <v>0</v>
      </c>
      <c r="I46" s="64">
        <v>0</v>
      </c>
      <c r="J46" s="64">
        <v>4</v>
      </c>
      <c r="K46" s="64">
        <v>0</v>
      </c>
      <c r="L46" s="64">
        <v>0</v>
      </c>
      <c r="M46" s="85">
        <v>10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38</v>
      </c>
      <c r="BH46" s="204"/>
      <c r="BI46">
        <f t="shared" si="26"/>
        <v>21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58</v>
      </c>
      <c r="BQ46" s="204"/>
      <c r="BR46">
        <f t="shared" si="35"/>
        <v>56</v>
      </c>
    </row>
    <row r="47" spans="1:70" ht="13.25" x14ac:dyDescent="0.65">
      <c r="A47" s="35">
        <v>28</v>
      </c>
      <c r="B47" s="84">
        <v>0</v>
      </c>
      <c r="C47" s="64">
        <v>25</v>
      </c>
      <c r="D47" s="64">
        <v>0</v>
      </c>
      <c r="E47" s="64">
        <v>0</v>
      </c>
      <c r="F47" s="176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10</v>
      </c>
      <c r="M47" s="85">
        <v>73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22</v>
      </c>
      <c r="C48" s="90"/>
      <c r="D48" s="64">
        <v>7</v>
      </c>
      <c r="E48" s="64">
        <v>20</v>
      </c>
      <c r="F48" s="176">
        <v>0</v>
      </c>
      <c r="G48" s="64">
        <v>18</v>
      </c>
      <c r="H48" s="64">
        <v>0</v>
      </c>
      <c r="I48" s="64">
        <v>0</v>
      </c>
      <c r="J48" s="64">
        <v>0</v>
      </c>
      <c r="K48" s="64">
        <v>39</v>
      </c>
      <c r="L48" s="64">
        <v>0</v>
      </c>
      <c r="M48" s="85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6</v>
      </c>
      <c r="C49" s="90"/>
      <c r="D49" s="64">
        <v>0</v>
      </c>
      <c r="E49" s="64">
        <v>0</v>
      </c>
      <c r="F49" s="176">
        <v>0</v>
      </c>
      <c r="G49" s="64">
        <v>0</v>
      </c>
      <c r="H49" s="64">
        <v>0</v>
      </c>
      <c r="I49" s="64">
        <v>0</v>
      </c>
      <c r="J49" s="64">
        <v>0</v>
      </c>
      <c r="K49" s="64">
        <v>5</v>
      </c>
      <c r="L49" s="64">
        <v>17</v>
      </c>
      <c r="M49" s="85">
        <v>56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144</v>
      </c>
      <c r="BH49">
        <f t="shared" si="37"/>
        <v>132</v>
      </c>
      <c r="BI49">
        <f t="shared" si="37"/>
        <v>121</v>
      </c>
      <c r="BJ49">
        <f t="shared" si="37"/>
        <v>85</v>
      </c>
      <c r="BK49">
        <f t="shared" si="37"/>
        <v>122</v>
      </c>
      <c r="BL49">
        <f t="shared" si="37"/>
        <v>57</v>
      </c>
      <c r="BM49">
        <f t="shared" si="37"/>
        <v>19</v>
      </c>
      <c r="BN49">
        <f t="shared" si="37"/>
        <v>28</v>
      </c>
      <c r="BO49">
        <f t="shared" si="37"/>
        <v>24</v>
      </c>
      <c r="BP49">
        <f t="shared" si="37"/>
        <v>121</v>
      </c>
      <c r="BQ49">
        <f t="shared" si="37"/>
        <v>110</v>
      </c>
      <c r="BR49">
        <f t="shared" si="37"/>
        <v>129</v>
      </c>
      <c r="BS49" s="207">
        <f>MAX(BG49:BR49)</f>
        <v>144</v>
      </c>
    </row>
    <row r="50" spans="1:71" ht="13.25" x14ac:dyDescent="0.65">
      <c r="A50" s="35">
        <v>31</v>
      </c>
      <c r="B50" s="84">
        <v>10</v>
      </c>
      <c r="C50" s="91"/>
      <c r="D50" s="64">
        <v>14</v>
      </c>
      <c r="E50" s="91"/>
      <c r="F50" s="176">
        <v>0</v>
      </c>
      <c r="G50" s="91"/>
      <c r="H50" s="64">
        <v>0</v>
      </c>
      <c r="I50" s="64">
        <v>0</v>
      </c>
      <c r="J50" s="91"/>
      <c r="K50" s="64">
        <v>14</v>
      </c>
      <c r="L50" s="91"/>
      <c r="M50" s="92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95</v>
      </c>
      <c r="C51" s="38">
        <f t="shared" si="38"/>
        <v>92</v>
      </c>
      <c r="D51" s="38">
        <f t="shared" si="38"/>
        <v>75</v>
      </c>
      <c r="E51" s="38">
        <f t="shared" si="38"/>
        <v>57</v>
      </c>
      <c r="F51" s="38">
        <f t="shared" si="38"/>
        <v>72</v>
      </c>
      <c r="G51" s="38">
        <f t="shared" si="38"/>
        <v>48</v>
      </c>
      <c r="H51" s="38">
        <f t="shared" si="38"/>
        <v>19</v>
      </c>
      <c r="I51" s="38">
        <f t="shared" si="38"/>
        <v>17</v>
      </c>
      <c r="J51" s="38">
        <f t="shared" si="38"/>
        <v>20</v>
      </c>
      <c r="K51" s="38">
        <f t="shared" si="38"/>
        <v>47</v>
      </c>
      <c r="L51" s="38">
        <f t="shared" si="38"/>
        <v>45</v>
      </c>
      <c r="M51" s="39">
        <f t="shared" si="38"/>
        <v>73</v>
      </c>
      <c r="N51" s="69">
        <f>IF($O$55&gt;$W$66,"-",IF($O$58&gt;$W$66,"-",MAX(B51:M51)))</f>
        <v>95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709</v>
      </c>
      <c r="C52" s="41">
        <f t="shared" si="39"/>
        <v>531</v>
      </c>
      <c r="D52" s="41">
        <f t="shared" si="39"/>
        <v>446</v>
      </c>
      <c r="E52" s="41">
        <f t="shared" si="39"/>
        <v>282</v>
      </c>
      <c r="F52" s="41">
        <f t="shared" si="39"/>
        <v>319</v>
      </c>
      <c r="G52" s="41">
        <f t="shared" si="39"/>
        <v>188</v>
      </c>
      <c r="H52" s="41">
        <f t="shared" si="39"/>
        <v>37</v>
      </c>
      <c r="I52" s="41">
        <f t="shared" si="39"/>
        <v>62</v>
      </c>
      <c r="J52" s="41">
        <f t="shared" si="39"/>
        <v>24</v>
      </c>
      <c r="K52" s="41">
        <f t="shared" si="39"/>
        <v>326</v>
      </c>
      <c r="L52" s="41">
        <f t="shared" si="39"/>
        <v>411</v>
      </c>
      <c r="M52" s="42">
        <f t="shared" si="39"/>
        <v>659</v>
      </c>
      <c r="N52" s="66">
        <f>IF($O$55&gt;$W$66,"-",IF($O$58&gt;$W$66,"-",SUM(B52:M52)))</f>
        <v>3994</v>
      </c>
      <c r="O52" s="16">
        <f>MAX(B20:M50)</f>
        <v>95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25</v>
      </c>
      <c r="C53" s="60">
        <f t="shared" si="40"/>
        <v>20</v>
      </c>
      <c r="D53" s="60">
        <f t="shared" si="40"/>
        <v>16</v>
      </c>
      <c r="E53" s="60">
        <f t="shared" si="40"/>
        <v>11</v>
      </c>
      <c r="F53" s="60">
        <f t="shared" si="40"/>
        <v>8</v>
      </c>
      <c r="G53" s="60">
        <f t="shared" si="40"/>
        <v>10</v>
      </c>
      <c r="H53" s="60">
        <f t="shared" si="40"/>
        <v>2</v>
      </c>
      <c r="I53" s="60">
        <f t="shared" si="40"/>
        <v>5</v>
      </c>
      <c r="J53" s="60">
        <f t="shared" si="40"/>
        <v>2</v>
      </c>
      <c r="K53" s="60">
        <f t="shared" si="40"/>
        <v>16</v>
      </c>
      <c r="L53" s="60">
        <f t="shared" si="40"/>
        <v>23</v>
      </c>
      <c r="M53" s="61">
        <f t="shared" si="40"/>
        <v>22</v>
      </c>
      <c r="N53" s="66">
        <f>IF($O$55&gt;$W$66,"-",IF($O$58&gt;$W$66,"-",SUM(B53:M53)))</f>
        <v>160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280</v>
      </c>
      <c r="C54" s="45">
        <f t="shared" si="41"/>
        <v>189</v>
      </c>
      <c r="D54" s="45">
        <f t="shared" si="41"/>
        <v>229</v>
      </c>
      <c r="E54" s="45">
        <f t="shared" si="41"/>
        <v>138</v>
      </c>
      <c r="F54" s="45">
        <f t="shared" si="41"/>
        <v>319</v>
      </c>
      <c r="G54" s="45">
        <f t="shared" si="41"/>
        <v>105</v>
      </c>
      <c r="H54" s="45">
        <f t="shared" si="41"/>
        <v>18</v>
      </c>
      <c r="I54" s="45">
        <f t="shared" si="41"/>
        <v>53</v>
      </c>
      <c r="J54" s="45">
        <f t="shared" si="41"/>
        <v>0</v>
      </c>
      <c r="K54" s="45">
        <f t="shared" si="41"/>
        <v>152</v>
      </c>
      <c r="L54" s="45">
        <f t="shared" si="41"/>
        <v>252</v>
      </c>
      <c r="M54" s="46">
        <f t="shared" si="41"/>
        <v>255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3994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429</v>
      </c>
      <c r="C56" s="45">
        <f t="shared" si="45"/>
        <v>342</v>
      </c>
      <c r="D56" s="45">
        <f t="shared" si="45"/>
        <v>217</v>
      </c>
      <c r="E56" s="45">
        <f t="shared" si="45"/>
        <v>144</v>
      </c>
      <c r="F56" s="45">
        <f t="shared" si="45"/>
        <v>0</v>
      </c>
      <c r="G56" s="45">
        <f t="shared" si="45"/>
        <v>83</v>
      </c>
      <c r="H56" s="45">
        <f t="shared" si="45"/>
        <v>19</v>
      </c>
      <c r="I56" s="45">
        <f t="shared" si="45"/>
        <v>9</v>
      </c>
      <c r="J56" s="45">
        <f t="shared" si="45"/>
        <v>24</v>
      </c>
      <c r="K56" s="45">
        <f t="shared" si="45"/>
        <v>174</v>
      </c>
      <c r="L56" s="45">
        <f t="shared" si="45"/>
        <v>159</v>
      </c>
      <c r="M56" s="46">
        <f t="shared" si="45"/>
        <v>404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160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709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36161</v>
      </c>
      <c r="Q69">
        <f t="shared" ref="Q69:Q99" si="49">IF(B20="-","-",B20)</f>
        <v>40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36162</v>
      </c>
      <c r="Q70">
        <f t="shared" si="49"/>
        <v>15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36163</v>
      </c>
      <c r="Q71">
        <f t="shared" si="49"/>
        <v>10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36164</v>
      </c>
      <c r="Q72">
        <f t="shared" si="49"/>
        <v>42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36165</v>
      </c>
      <c r="Q73">
        <f t="shared" si="49"/>
        <v>4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36166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36167</v>
      </c>
      <c r="Q75">
        <f t="shared" si="49"/>
        <v>45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36168</v>
      </c>
      <c r="Q76">
        <f t="shared" si="49"/>
        <v>37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36169</v>
      </c>
      <c r="Q77">
        <f t="shared" si="49"/>
        <v>43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36170</v>
      </c>
      <c r="Q78">
        <f t="shared" si="49"/>
        <v>22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36171</v>
      </c>
      <c r="Q79">
        <f t="shared" si="49"/>
        <v>15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36172</v>
      </c>
      <c r="Q80">
        <f t="shared" si="49"/>
        <v>7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36173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36174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36175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36176</v>
      </c>
      <c r="Q84">
        <f t="shared" si="49"/>
        <v>10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36177</v>
      </c>
      <c r="Q85">
        <f t="shared" si="49"/>
        <v>5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36178</v>
      </c>
      <c r="Q86">
        <f t="shared" si="49"/>
        <v>15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36179</v>
      </c>
      <c r="Q87">
        <f t="shared" si="49"/>
        <v>21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36180</v>
      </c>
      <c r="Q88">
        <f t="shared" si="49"/>
        <v>95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36181</v>
      </c>
      <c r="Q89">
        <f t="shared" si="49"/>
        <v>28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36182</v>
      </c>
      <c r="Q90">
        <f t="shared" si="49"/>
        <v>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36183</v>
      </c>
      <c r="Q91">
        <f t="shared" si="49"/>
        <v>65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36184</v>
      </c>
      <c r="Q92">
        <f t="shared" si="49"/>
        <v>39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36185</v>
      </c>
      <c r="Q93">
        <f t="shared" si="49"/>
        <v>18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36186</v>
      </c>
      <c r="Q94">
        <f t="shared" si="49"/>
        <v>40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36187</v>
      </c>
      <c r="Q95">
        <f t="shared" si="49"/>
        <v>55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36188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36189</v>
      </c>
      <c r="Q97">
        <f t="shared" si="49"/>
        <v>22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36190</v>
      </c>
      <c r="Q98">
        <f t="shared" si="49"/>
        <v>6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36191</v>
      </c>
      <c r="Q99">
        <f t="shared" si="49"/>
        <v>10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36192</v>
      </c>
      <c r="Q100">
        <f t="shared" ref="Q100:Q127" si="52">IF(C20="-","-",C20)</f>
        <v>10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36193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36194</v>
      </c>
      <c r="Q102">
        <f t="shared" si="52"/>
        <v>5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36195</v>
      </c>
      <c r="Q103">
        <f t="shared" si="52"/>
        <v>25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36196</v>
      </c>
      <c r="Q104">
        <f t="shared" si="52"/>
        <v>3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36197</v>
      </c>
      <c r="Q105">
        <f t="shared" si="52"/>
        <v>92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36198</v>
      </c>
      <c r="Q106">
        <f t="shared" si="52"/>
        <v>5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36199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36200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36201</v>
      </c>
      <c r="Q109">
        <f t="shared" si="52"/>
        <v>10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36202</v>
      </c>
      <c r="Q110">
        <f t="shared" si="52"/>
        <v>12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36203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36204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36205</v>
      </c>
      <c r="Q113">
        <f t="shared" si="52"/>
        <v>27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36206</v>
      </c>
      <c r="Q114">
        <f t="shared" si="52"/>
        <v>0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36207</v>
      </c>
      <c r="Q115">
        <f t="shared" si="52"/>
        <v>54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36208</v>
      </c>
      <c r="Q116">
        <f t="shared" si="52"/>
        <v>5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36209</v>
      </c>
      <c r="Q117">
        <f t="shared" si="52"/>
        <v>7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36210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36211</v>
      </c>
      <c r="Q119">
        <f t="shared" si="52"/>
        <v>39</v>
      </c>
      <c r="R119">
        <f t="shared" si="50"/>
        <v>0</v>
      </c>
    </row>
    <row r="120" spans="1:18" x14ac:dyDescent="0.6">
      <c r="O120" s="8"/>
      <c r="P120" s="9">
        <f t="shared" si="51"/>
        <v>36212</v>
      </c>
      <c r="Q120">
        <f t="shared" si="52"/>
        <v>41</v>
      </c>
      <c r="R120">
        <f t="shared" si="50"/>
        <v>0</v>
      </c>
    </row>
    <row r="121" spans="1:18" x14ac:dyDescent="0.6">
      <c r="O121" s="8"/>
      <c r="P121" s="9">
        <f t="shared" si="51"/>
        <v>36213</v>
      </c>
      <c r="Q121">
        <f t="shared" si="52"/>
        <v>33</v>
      </c>
      <c r="R121">
        <f t="shared" si="50"/>
        <v>0</v>
      </c>
    </row>
    <row r="122" spans="1:18" x14ac:dyDescent="0.6">
      <c r="O122" s="8"/>
      <c r="P122" s="9">
        <f t="shared" si="51"/>
        <v>36214</v>
      </c>
      <c r="Q122">
        <f t="shared" si="52"/>
        <v>0</v>
      </c>
      <c r="R122">
        <f t="shared" si="50"/>
        <v>0</v>
      </c>
    </row>
    <row r="123" spans="1:18" x14ac:dyDescent="0.6">
      <c r="O123" s="8"/>
      <c r="P123" s="9">
        <f t="shared" si="51"/>
        <v>36215</v>
      </c>
      <c r="Q123">
        <f t="shared" si="52"/>
        <v>72</v>
      </c>
      <c r="R123">
        <f t="shared" si="50"/>
        <v>0</v>
      </c>
    </row>
    <row r="124" spans="1:18" x14ac:dyDescent="0.6">
      <c r="O124" s="8"/>
      <c r="P124" s="9">
        <f t="shared" si="51"/>
        <v>36216</v>
      </c>
      <c r="Q124">
        <f t="shared" si="52"/>
        <v>13</v>
      </c>
      <c r="R124">
        <f t="shared" si="50"/>
        <v>0</v>
      </c>
    </row>
    <row r="125" spans="1:18" x14ac:dyDescent="0.6">
      <c r="O125" s="8"/>
      <c r="P125" s="9">
        <f t="shared" si="51"/>
        <v>36217</v>
      </c>
      <c r="Q125">
        <f t="shared" si="52"/>
        <v>47</v>
      </c>
      <c r="R125">
        <f t="shared" si="50"/>
        <v>0</v>
      </c>
    </row>
    <row r="126" spans="1:18" x14ac:dyDescent="0.6">
      <c r="O126" s="8"/>
      <c r="P126" s="9">
        <f t="shared" si="51"/>
        <v>36218</v>
      </c>
      <c r="Q126">
        <f t="shared" si="52"/>
        <v>6</v>
      </c>
      <c r="R126">
        <f t="shared" si="50"/>
        <v>0</v>
      </c>
    </row>
    <row r="127" spans="1:18" x14ac:dyDescent="0.6">
      <c r="O127" s="8"/>
      <c r="P127" s="9">
        <f t="shared" si="51"/>
        <v>36219</v>
      </c>
      <c r="Q127">
        <f t="shared" si="52"/>
        <v>25</v>
      </c>
      <c r="R127">
        <f t="shared" si="50"/>
        <v>0</v>
      </c>
    </row>
    <row r="128" spans="1:18" x14ac:dyDescent="0.6">
      <c r="O128" s="8"/>
      <c r="P128" s="9">
        <f t="shared" si="51"/>
        <v>36220</v>
      </c>
      <c r="Q128">
        <f t="shared" ref="Q128:Q158" si="53">IF(D20="-","-",D20)</f>
        <v>6</v>
      </c>
      <c r="R128">
        <f t="shared" si="50"/>
        <v>0</v>
      </c>
    </row>
    <row r="129" spans="15:18" x14ac:dyDescent="0.6">
      <c r="O129" s="8"/>
      <c r="P129" s="9">
        <f t="shared" si="51"/>
        <v>36221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36222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36223</v>
      </c>
      <c r="Q131">
        <f t="shared" si="53"/>
        <v>0</v>
      </c>
      <c r="R131">
        <f t="shared" si="50"/>
        <v>0</v>
      </c>
    </row>
    <row r="132" spans="15:18" x14ac:dyDescent="0.6">
      <c r="O132" s="8"/>
      <c r="P132" s="9">
        <f t="shared" si="51"/>
        <v>36224</v>
      </c>
      <c r="Q132">
        <f t="shared" si="53"/>
        <v>32</v>
      </c>
      <c r="R132">
        <f t="shared" si="50"/>
        <v>0</v>
      </c>
    </row>
    <row r="133" spans="15:18" x14ac:dyDescent="0.6">
      <c r="O133" s="8"/>
      <c r="P133" s="9">
        <f t="shared" si="51"/>
        <v>36225</v>
      </c>
      <c r="Q133">
        <f t="shared" si="53"/>
        <v>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36226</v>
      </c>
      <c r="Q134">
        <f t="shared" si="53"/>
        <v>12</v>
      </c>
      <c r="R134">
        <f t="shared" si="54"/>
        <v>0</v>
      </c>
    </row>
    <row r="135" spans="15:18" x14ac:dyDescent="0.6">
      <c r="O135" s="8"/>
      <c r="P135" s="9">
        <f t="shared" si="55"/>
        <v>36227</v>
      </c>
      <c r="Q135">
        <f t="shared" si="53"/>
        <v>0</v>
      </c>
      <c r="R135">
        <f t="shared" si="54"/>
        <v>0</v>
      </c>
    </row>
    <row r="136" spans="15:18" x14ac:dyDescent="0.6">
      <c r="O136" s="8"/>
      <c r="P136" s="9">
        <f t="shared" si="55"/>
        <v>36228</v>
      </c>
      <c r="Q136">
        <f t="shared" si="53"/>
        <v>20</v>
      </c>
      <c r="R136">
        <f t="shared" si="54"/>
        <v>0</v>
      </c>
    </row>
    <row r="137" spans="15:18" x14ac:dyDescent="0.6">
      <c r="O137" s="8"/>
      <c r="P137" s="9">
        <f t="shared" si="55"/>
        <v>36229</v>
      </c>
      <c r="Q137">
        <f t="shared" si="53"/>
        <v>75</v>
      </c>
      <c r="R137">
        <f t="shared" si="54"/>
        <v>0</v>
      </c>
    </row>
    <row r="138" spans="15:18" x14ac:dyDescent="0.6">
      <c r="O138" s="8"/>
      <c r="P138" s="9">
        <f t="shared" si="55"/>
        <v>36230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36231</v>
      </c>
      <c r="Q139">
        <f t="shared" si="53"/>
        <v>43</v>
      </c>
      <c r="R139">
        <f t="shared" si="54"/>
        <v>0</v>
      </c>
    </row>
    <row r="140" spans="15:18" x14ac:dyDescent="0.6">
      <c r="O140" s="8"/>
      <c r="P140" s="9">
        <f t="shared" si="55"/>
        <v>36232</v>
      </c>
      <c r="Q140">
        <f t="shared" si="53"/>
        <v>10</v>
      </c>
      <c r="R140">
        <f t="shared" si="54"/>
        <v>0</v>
      </c>
    </row>
    <row r="141" spans="15:18" x14ac:dyDescent="0.6">
      <c r="O141" s="8"/>
      <c r="P141" s="9">
        <f t="shared" si="55"/>
        <v>36233</v>
      </c>
      <c r="Q141">
        <f t="shared" si="53"/>
        <v>31</v>
      </c>
      <c r="R141">
        <f t="shared" si="54"/>
        <v>0</v>
      </c>
    </row>
    <row r="142" spans="15:18" x14ac:dyDescent="0.6">
      <c r="O142" s="8"/>
      <c r="P142" s="9">
        <f t="shared" si="55"/>
        <v>36234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36235</v>
      </c>
      <c r="Q143">
        <f t="shared" si="53"/>
        <v>49</v>
      </c>
      <c r="R143">
        <f t="shared" si="54"/>
        <v>0</v>
      </c>
    </row>
    <row r="144" spans="15:18" x14ac:dyDescent="0.6">
      <c r="O144" s="8"/>
      <c r="P144" s="9">
        <f t="shared" si="55"/>
        <v>36236</v>
      </c>
      <c r="Q144">
        <f t="shared" si="53"/>
        <v>32</v>
      </c>
      <c r="R144">
        <f t="shared" si="54"/>
        <v>0</v>
      </c>
    </row>
    <row r="145" spans="15:18" x14ac:dyDescent="0.6">
      <c r="O145" s="8"/>
      <c r="P145" s="9">
        <f t="shared" si="55"/>
        <v>36237</v>
      </c>
      <c r="Q145">
        <f t="shared" si="53"/>
        <v>40</v>
      </c>
      <c r="R145">
        <f t="shared" si="54"/>
        <v>0</v>
      </c>
    </row>
    <row r="146" spans="15:18" x14ac:dyDescent="0.6">
      <c r="O146" s="8"/>
      <c r="P146" s="9">
        <f t="shared" si="55"/>
        <v>36238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36239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36240</v>
      </c>
      <c r="Q148">
        <f t="shared" si="53"/>
        <v>10</v>
      </c>
      <c r="R148">
        <f t="shared" si="54"/>
        <v>0</v>
      </c>
    </row>
    <row r="149" spans="15:18" x14ac:dyDescent="0.6">
      <c r="O149" s="8"/>
      <c r="P149" s="9">
        <f t="shared" si="55"/>
        <v>36241</v>
      </c>
      <c r="Q149">
        <f t="shared" si="53"/>
        <v>0</v>
      </c>
      <c r="R149">
        <f t="shared" si="54"/>
        <v>0</v>
      </c>
    </row>
    <row r="150" spans="15:18" x14ac:dyDescent="0.6">
      <c r="O150" s="8"/>
      <c r="P150" s="9">
        <f t="shared" si="55"/>
        <v>36242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36243</v>
      </c>
      <c r="Q151">
        <f t="shared" si="53"/>
        <v>45</v>
      </c>
      <c r="R151">
        <f t="shared" si="54"/>
        <v>0</v>
      </c>
    </row>
    <row r="152" spans="15:18" x14ac:dyDescent="0.6">
      <c r="O152" s="8"/>
      <c r="P152" s="9">
        <f t="shared" si="55"/>
        <v>36244</v>
      </c>
      <c r="Q152">
        <f t="shared" si="53"/>
        <v>20</v>
      </c>
      <c r="R152">
        <f t="shared" si="54"/>
        <v>0</v>
      </c>
    </row>
    <row r="153" spans="15:18" x14ac:dyDescent="0.6">
      <c r="O153" s="8"/>
      <c r="P153" s="9">
        <f t="shared" si="55"/>
        <v>36245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36246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36247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36248</v>
      </c>
      <c r="Q156">
        <f t="shared" si="53"/>
        <v>7</v>
      </c>
      <c r="R156">
        <f t="shared" si="54"/>
        <v>0</v>
      </c>
    </row>
    <row r="157" spans="15:18" x14ac:dyDescent="0.6">
      <c r="O157" s="8"/>
      <c r="P157" s="9">
        <f t="shared" si="55"/>
        <v>36249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36250</v>
      </c>
      <c r="Q158">
        <f t="shared" si="53"/>
        <v>14</v>
      </c>
      <c r="R158">
        <f t="shared" si="54"/>
        <v>0</v>
      </c>
    </row>
    <row r="159" spans="15:18" x14ac:dyDescent="0.6">
      <c r="O159" s="8"/>
      <c r="P159" s="9">
        <f t="shared" si="55"/>
        <v>36251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36252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36253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36254</v>
      </c>
      <c r="Q162">
        <f t="shared" si="56"/>
        <v>8</v>
      </c>
      <c r="R162">
        <f t="shared" si="54"/>
        <v>0</v>
      </c>
    </row>
    <row r="163" spans="15:18" x14ac:dyDescent="0.6">
      <c r="O163" s="8"/>
      <c r="P163" s="9">
        <f t="shared" si="55"/>
        <v>36255</v>
      </c>
      <c r="Q163">
        <f t="shared" si="56"/>
        <v>10</v>
      </c>
      <c r="R163">
        <f t="shared" si="54"/>
        <v>0</v>
      </c>
    </row>
    <row r="164" spans="15:18" x14ac:dyDescent="0.6">
      <c r="O164" s="8"/>
      <c r="P164" s="9">
        <f t="shared" si="55"/>
        <v>36256</v>
      </c>
      <c r="Q164">
        <f t="shared" si="56"/>
        <v>30</v>
      </c>
      <c r="R164">
        <f t="shared" si="54"/>
        <v>0</v>
      </c>
    </row>
    <row r="165" spans="15:18" x14ac:dyDescent="0.6">
      <c r="O165" s="8"/>
      <c r="P165" s="9">
        <f t="shared" si="55"/>
        <v>36257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36258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36259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36260</v>
      </c>
      <c r="Q168">
        <f t="shared" si="56"/>
        <v>52</v>
      </c>
      <c r="R168">
        <f t="shared" si="54"/>
        <v>0</v>
      </c>
    </row>
    <row r="169" spans="15:18" x14ac:dyDescent="0.6">
      <c r="O169" s="8"/>
      <c r="P169" s="9">
        <f t="shared" si="55"/>
        <v>36261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36262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36263</v>
      </c>
      <c r="Q171">
        <f t="shared" si="56"/>
        <v>10</v>
      </c>
      <c r="R171">
        <f t="shared" si="54"/>
        <v>0</v>
      </c>
    </row>
    <row r="172" spans="15:18" x14ac:dyDescent="0.6">
      <c r="O172" s="8"/>
      <c r="P172" s="9">
        <f t="shared" si="55"/>
        <v>36264</v>
      </c>
      <c r="Q172">
        <f t="shared" si="56"/>
        <v>21</v>
      </c>
      <c r="R172">
        <f t="shared" si="54"/>
        <v>0</v>
      </c>
    </row>
    <row r="173" spans="15:18" x14ac:dyDescent="0.6">
      <c r="O173" s="8"/>
      <c r="P173" s="9">
        <f t="shared" si="55"/>
        <v>36265</v>
      </c>
      <c r="Q173">
        <f t="shared" si="56"/>
        <v>7</v>
      </c>
      <c r="R173">
        <f t="shared" si="54"/>
        <v>0</v>
      </c>
    </row>
    <row r="174" spans="15:18" x14ac:dyDescent="0.6">
      <c r="O174" s="8"/>
      <c r="P174" s="9">
        <f t="shared" si="55"/>
        <v>36266</v>
      </c>
      <c r="Q174">
        <f t="shared" si="56"/>
        <v>57</v>
      </c>
      <c r="R174">
        <f t="shared" si="54"/>
        <v>0</v>
      </c>
    </row>
    <row r="175" spans="15:18" x14ac:dyDescent="0.6">
      <c r="O175" s="8"/>
      <c r="P175" s="9">
        <f t="shared" si="55"/>
        <v>36267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36268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36269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36270</v>
      </c>
      <c r="Q178">
        <f t="shared" si="56"/>
        <v>23</v>
      </c>
      <c r="R178">
        <f t="shared" si="54"/>
        <v>0</v>
      </c>
    </row>
    <row r="179" spans="15:18" x14ac:dyDescent="0.6">
      <c r="O179" s="8"/>
      <c r="P179" s="9">
        <f t="shared" si="55"/>
        <v>36271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36272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36273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36274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36275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36276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36277</v>
      </c>
      <c r="Q185">
        <f t="shared" si="56"/>
        <v>44</v>
      </c>
      <c r="R185">
        <f t="shared" si="54"/>
        <v>0</v>
      </c>
    </row>
    <row r="186" spans="15:18" x14ac:dyDescent="0.6">
      <c r="O186" s="8"/>
      <c r="P186" s="9">
        <f t="shared" si="55"/>
        <v>36278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36279</v>
      </c>
      <c r="Q187">
        <f t="shared" si="56"/>
        <v>20</v>
      </c>
      <c r="R187">
        <f t="shared" si="54"/>
        <v>0</v>
      </c>
    </row>
    <row r="188" spans="15:18" x14ac:dyDescent="0.6">
      <c r="O188" s="8"/>
      <c r="P188" s="9">
        <f t="shared" si="55"/>
        <v>36280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36281</v>
      </c>
      <c r="Q189">
        <f t="shared" ref="Q189:Q219" si="57">IF(F20="-","-",F20)</f>
        <v>9</v>
      </c>
      <c r="R189">
        <f t="shared" si="54"/>
        <v>0</v>
      </c>
    </row>
    <row r="190" spans="15:18" x14ac:dyDescent="0.6">
      <c r="O190" s="8"/>
      <c r="P190" s="9">
        <f t="shared" si="55"/>
        <v>36282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36283</v>
      </c>
      <c r="Q191">
        <f t="shared" si="57"/>
        <v>24</v>
      </c>
      <c r="R191">
        <f t="shared" si="54"/>
        <v>0</v>
      </c>
    </row>
    <row r="192" spans="15:18" x14ac:dyDescent="0.6">
      <c r="O192" s="8"/>
      <c r="P192" s="9">
        <f t="shared" si="55"/>
        <v>36284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36285</v>
      </c>
      <c r="Q193">
        <f t="shared" si="57"/>
        <v>19</v>
      </c>
      <c r="R193">
        <f t="shared" si="54"/>
        <v>0</v>
      </c>
    </row>
    <row r="194" spans="15:18" x14ac:dyDescent="0.6">
      <c r="O194" s="8"/>
      <c r="P194" s="9">
        <f t="shared" si="55"/>
        <v>36286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36287</v>
      </c>
      <c r="Q195">
        <f t="shared" si="57"/>
        <v>60</v>
      </c>
      <c r="R195">
        <f t="shared" si="54"/>
        <v>0</v>
      </c>
    </row>
    <row r="196" spans="15:18" x14ac:dyDescent="0.6">
      <c r="O196" s="8"/>
      <c r="P196" s="9">
        <f t="shared" si="55"/>
        <v>36288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36289</v>
      </c>
      <c r="Q197">
        <f t="shared" si="57"/>
        <v>47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36290</v>
      </c>
      <c r="Q198">
        <f t="shared" si="57"/>
        <v>38</v>
      </c>
      <c r="R198">
        <f t="shared" si="58"/>
        <v>0</v>
      </c>
    </row>
    <row r="199" spans="15:18" x14ac:dyDescent="0.6">
      <c r="O199" s="8"/>
      <c r="P199" s="9">
        <f t="shared" si="59"/>
        <v>36291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36292</v>
      </c>
      <c r="Q200">
        <f t="shared" si="57"/>
        <v>72</v>
      </c>
      <c r="R200">
        <f t="shared" si="58"/>
        <v>0</v>
      </c>
    </row>
    <row r="201" spans="15:18" x14ac:dyDescent="0.6">
      <c r="O201" s="8"/>
      <c r="P201" s="9">
        <f t="shared" si="59"/>
        <v>36293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36294</v>
      </c>
      <c r="Q202">
        <f t="shared" si="57"/>
        <v>50</v>
      </c>
      <c r="R202">
        <f t="shared" si="58"/>
        <v>0</v>
      </c>
    </row>
    <row r="203" spans="15:18" x14ac:dyDescent="0.6">
      <c r="O203" s="8"/>
      <c r="P203" s="9">
        <f t="shared" si="59"/>
        <v>36295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36296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36297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36298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36299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36300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36301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36302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36303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36304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36305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36306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36307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36308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36309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36310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36311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36312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36313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36314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36315</v>
      </c>
      <c r="Q223">
        <f t="shared" si="60"/>
        <v>23</v>
      </c>
      <c r="R223">
        <f t="shared" si="58"/>
        <v>0</v>
      </c>
    </row>
    <row r="224" spans="15:18" x14ac:dyDescent="0.6">
      <c r="O224" s="8"/>
      <c r="P224" s="9">
        <f t="shared" si="59"/>
        <v>36316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36317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36318</v>
      </c>
      <c r="Q226">
        <f t="shared" si="60"/>
        <v>20</v>
      </c>
      <c r="R226">
        <f t="shared" si="58"/>
        <v>0</v>
      </c>
    </row>
    <row r="227" spans="15:18" x14ac:dyDescent="0.6">
      <c r="O227" s="8"/>
      <c r="P227" s="9">
        <f t="shared" si="59"/>
        <v>36319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36320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36321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36322</v>
      </c>
      <c r="Q230">
        <f t="shared" si="60"/>
        <v>8</v>
      </c>
      <c r="R230">
        <f t="shared" si="58"/>
        <v>0</v>
      </c>
    </row>
    <row r="231" spans="15:18" x14ac:dyDescent="0.6">
      <c r="O231" s="8"/>
      <c r="P231" s="9">
        <f t="shared" si="59"/>
        <v>36323</v>
      </c>
      <c r="Q231">
        <f t="shared" si="60"/>
        <v>12</v>
      </c>
      <c r="R231">
        <f t="shared" si="58"/>
        <v>0</v>
      </c>
    </row>
    <row r="232" spans="15:18" x14ac:dyDescent="0.6">
      <c r="O232" s="8"/>
      <c r="P232" s="9">
        <f t="shared" si="59"/>
        <v>36324</v>
      </c>
      <c r="Q232">
        <f t="shared" si="60"/>
        <v>6</v>
      </c>
      <c r="R232">
        <f t="shared" si="58"/>
        <v>0</v>
      </c>
    </row>
    <row r="233" spans="15:18" x14ac:dyDescent="0.6">
      <c r="O233" s="8"/>
      <c r="P233" s="9">
        <f t="shared" si="59"/>
        <v>36325</v>
      </c>
      <c r="Q233">
        <f t="shared" si="60"/>
        <v>36</v>
      </c>
      <c r="R233">
        <f t="shared" si="58"/>
        <v>0</v>
      </c>
    </row>
    <row r="234" spans="15:18" x14ac:dyDescent="0.6">
      <c r="O234" s="8"/>
      <c r="P234" s="9">
        <f t="shared" si="59"/>
        <v>36326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36327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36328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36329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36330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36331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36332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36333</v>
      </c>
      <c r="Q241">
        <f t="shared" si="60"/>
        <v>48</v>
      </c>
      <c r="R241">
        <f t="shared" si="58"/>
        <v>0</v>
      </c>
    </row>
    <row r="242" spans="15:18" x14ac:dyDescent="0.6">
      <c r="O242" s="8"/>
      <c r="P242" s="9">
        <f t="shared" si="59"/>
        <v>36334</v>
      </c>
      <c r="Q242">
        <f t="shared" si="60"/>
        <v>9</v>
      </c>
      <c r="R242">
        <f t="shared" si="58"/>
        <v>0</v>
      </c>
    </row>
    <row r="243" spans="15:18" x14ac:dyDescent="0.6">
      <c r="O243" s="8"/>
      <c r="P243" s="9">
        <f t="shared" si="59"/>
        <v>36335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36336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36337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36338</v>
      </c>
      <c r="Q246">
        <f t="shared" si="60"/>
        <v>8</v>
      </c>
      <c r="R246">
        <f t="shared" si="58"/>
        <v>0</v>
      </c>
    </row>
    <row r="247" spans="15:18" x14ac:dyDescent="0.6">
      <c r="O247" s="8"/>
      <c r="P247" s="9">
        <f t="shared" si="59"/>
        <v>36339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36340</v>
      </c>
      <c r="Q248">
        <f t="shared" si="60"/>
        <v>18</v>
      </c>
      <c r="R248">
        <f t="shared" si="58"/>
        <v>0</v>
      </c>
    </row>
    <row r="249" spans="15:18" x14ac:dyDescent="0.6">
      <c r="O249" s="8"/>
      <c r="P249" s="9">
        <f t="shared" si="59"/>
        <v>36341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36342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36343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36344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36345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36346</v>
      </c>
      <c r="Q254">
        <f t="shared" si="61"/>
        <v>18</v>
      </c>
      <c r="R254">
        <f t="shared" si="58"/>
        <v>0</v>
      </c>
    </row>
    <row r="255" spans="15:18" x14ac:dyDescent="0.6">
      <c r="O255" s="8"/>
      <c r="P255" s="9">
        <f t="shared" si="59"/>
        <v>36347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36348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36349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36350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36351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36352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36353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36354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36355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36356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36357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36358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36359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36360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36361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36362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36363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36364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36365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36366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36367</v>
      </c>
      <c r="Q275">
        <f t="shared" si="61"/>
        <v>19</v>
      </c>
      <c r="R275">
        <f t="shared" si="62"/>
        <v>0</v>
      </c>
    </row>
    <row r="276" spans="15:18" x14ac:dyDescent="0.6">
      <c r="O276" s="8"/>
      <c r="P276" s="9">
        <f t="shared" si="63"/>
        <v>36368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36369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36370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36371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36372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36373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36374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36375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36376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36377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36378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36379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36380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36381</v>
      </c>
      <c r="Q289">
        <f t="shared" si="64"/>
        <v>8</v>
      </c>
      <c r="R289">
        <f t="shared" si="62"/>
        <v>0</v>
      </c>
    </row>
    <row r="290" spans="15:18" x14ac:dyDescent="0.6">
      <c r="O290" s="8"/>
      <c r="P290" s="9">
        <f t="shared" si="63"/>
        <v>36382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36383</v>
      </c>
      <c r="Q291">
        <f t="shared" si="64"/>
        <v>15</v>
      </c>
      <c r="R291">
        <f t="shared" si="62"/>
        <v>0</v>
      </c>
    </row>
    <row r="292" spans="15:18" x14ac:dyDescent="0.6">
      <c r="O292" s="8"/>
      <c r="P292" s="9">
        <f t="shared" si="63"/>
        <v>36384</v>
      </c>
      <c r="Q292">
        <f t="shared" si="64"/>
        <v>13</v>
      </c>
      <c r="R292">
        <f t="shared" si="62"/>
        <v>0</v>
      </c>
    </row>
    <row r="293" spans="15:18" x14ac:dyDescent="0.6">
      <c r="O293" s="8"/>
      <c r="P293" s="9">
        <f t="shared" si="63"/>
        <v>36385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36386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36387</v>
      </c>
      <c r="Q295">
        <f t="shared" si="64"/>
        <v>17</v>
      </c>
      <c r="R295">
        <f t="shared" si="62"/>
        <v>0</v>
      </c>
    </row>
    <row r="296" spans="15:18" x14ac:dyDescent="0.6">
      <c r="O296" s="8"/>
      <c r="P296" s="9">
        <f t="shared" si="63"/>
        <v>36388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36389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36390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36391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36392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36393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36394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36395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36396</v>
      </c>
      <c r="Q304">
        <f t="shared" si="64"/>
        <v>9</v>
      </c>
      <c r="R304">
        <f t="shared" si="62"/>
        <v>0</v>
      </c>
    </row>
    <row r="305" spans="15:18" x14ac:dyDescent="0.6">
      <c r="O305" s="8"/>
      <c r="P305" s="9">
        <f t="shared" si="63"/>
        <v>36397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36398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36399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36400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36401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36402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36403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36404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36405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36406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36407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36408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36409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36410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36411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36412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36413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36414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36415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36416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36417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36418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36419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36420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36421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36422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36423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36424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36425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36426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36427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36428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36429</v>
      </c>
      <c r="Q337">
        <f t="shared" si="65"/>
        <v>20</v>
      </c>
      <c r="R337">
        <f t="shared" si="66"/>
        <v>0</v>
      </c>
    </row>
    <row r="338" spans="15:18" x14ac:dyDescent="0.6">
      <c r="O338" s="8"/>
      <c r="P338" s="9">
        <f t="shared" si="67"/>
        <v>36430</v>
      </c>
      <c r="Q338">
        <f t="shared" si="65"/>
        <v>4</v>
      </c>
      <c r="R338">
        <f t="shared" si="66"/>
        <v>0</v>
      </c>
    </row>
    <row r="339" spans="15:18" x14ac:dyDescent="0.6">
      <c r="O339" s="8"/>
      <c r="P339" s="9">
        <f t="shared" si="67"/>
        <v>36431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36432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36433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36434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36435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36436</v>
      </c>
      <c r="Q344">
        <f t="shared" si="68"/>
        <v>7</v>
      </c>
      <c r="R344">
        <f t="shared" si="66"/>
        <v>0</v>
      </c>
    </row>
    <row r="345" spans="15:18" x14ac:dyDescent="0.6">
      <c r="O345" s="8"/>
      <c r="P345" s="9">
        <f t="shared" si="67"/>
        <v>36437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36438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36439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36440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36441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36442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36443</v>
      </c>
      <c r="Q351">
        <f t="shared" si="68"/>
        <v>6</v>
      </c>
      <c r="R351">
        <f t="shared" si="66"/>
        <v>0</v>
      </c>
    </row>
    <row r="352" spans="15:18" x14ac:dyDescent="0.6">
      <c r="O352" s="8"/>
      <c r="P352" s="9">
        <f t="shared" si="67"/>
        <v>36444</v>
      </c>
      <c r="Q352">
        <f t="shared" si="68"/>
        <v>8</v>
      </c>
      <c r="R352">
        <f t="shared" si="66"/>
        <v>0</v>
      </c>
    </row>
    <row r="353" spans="15:18" x14ac:dyDescent="0.6">
      <c r="O353" s="8"/>
      <c r="P353" s="9">
        <f t="shared" si="67"/>
        <v>36445</v>
      </c>
      <c r="Q353">
        <f t="shared" si="68"/>
        <v>35</v>
      </c>
      <c r="R353">
        <f t="shared" si="66"/>
        <v>0</v>
      </c>
    </row>
    <row r="354" spans="15:18" x14ac:dyDescent="0.6">
      <c r="O354" s="8"/>
      <c r="P354" s="9">
        <f t="shared" si="67"/>
        <v>36446</v>
      </c>
      <c r="Q354">
        <f t="shared" si="68"/>
        <v>47</v>
      </c>
      <c r="R354">
        <f t="shared" si="66"/>
        <v>0</v>
      </c>
    </row>
    <row r="355" spans="15:18" x14ac:dyDescent="0.6">
      <c r="O355" s="8"/>
      <c r="P355" s="9">
        <f t="shared" si="67"/>
        <v>36447</v>
      </c>
      <c r="Q355">
        <f t="shared" si="68"/>
        <v>39</v>
      </c>
      <c r="R355">
        <f t="shared" si="66"/>
        <v>0</v>
      </c>
    </row>
    <row r="356" spans="15:18" x14ac:dyDescent="0.6">
      <c r="O356" s="8"/>
      <c r="P356" s="9">
        <f t="shared" si="67"/>
        <v>36448</v>
      </c>
      <c r="Q356">
        <f t="shared" si="68"/>
        <v>10</v>
      </c>
      <c r="R356">
        <f t="shared" si="66"/>
        <v>0</v>
      </c>
    </row>
    <row r="357" spans="15:18" x14ac:dyDescent="0.6">
      <c r="O357" s="8"/>
      <c r="P357" s="9">
        <f t="shared" si="67"/>
        <v>36449</v>
      </c>
      <c r="Q357">
        <f t="shared" si="68"/>
        <v>10</v>
      </c>
      <c r="R357">
        <f t="shared" si="66"/>
        <v>0</v>
      </c>
    </row>
    <row r="358" spans="15:18" x14ac:dyDescent="0.6">
      <c r="O358" s="8"/>
      <c r="P358" s="9">
        <f t="shared" si="67"/>
        <v>36450</v>
      </c>
      <c r="Q358">
        <f t="shared" si="68"/>
        <v>6</v>
      </c>
      <c r="R358">
        <f t="shared" si="66"/>
        <v>0</v>
      </c>
    </row>
    <row r="359" spans="15:18" x14ac:dyDescent="0.6">
      <c r="O359" s="8"/>
      <c r="P359" s="9">
        <f t="shared" si="67"/>
        <v>36451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36452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36453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36454</v>
      </c>
      <c r="Q362">
        <f t="shared" si="68"/>
        <v>30</v>
      </c>
      <c r="R362">
        <f t="shared" si="66"/>
        <v>0</v>
      </c>
    </row>
    <row r="363" spans="15:18" x14ac:dyDescent="0.6">
      <c r="O363" s="8"/>
      <c r="P363" s="9">
        <f t="shared" si="67"/>
        <v>36455</v>
      </c>
      <c r="Q363">
        <f t="shared" si="68"/>
        <v>30</v>
      </c>
      <c r="R363">
        <f t="shared" si="66"/>
        <v>0</v>
      </c>
    </row>
    <row r="364" spans="15:18" x14ac:dyDescent="0.6">
      <c r="O364" s="8"/>
      <c r="P364" s="9">
        <f t="shared" si="67"/>
        <v>36456</v>
      </c>
      <c r="Q364">
        <f t="shared" si="68"/>
        <v>5</v>
      </c>
      <c r="R364">
        <f t="shared" si="66"/>
        <v>0</v>
      </c>
    </row>
    <row r="365" spans="15:18" x14ac:dyDescent="0.6">
      <c r="O365" s="8"/>
      <c r="P365" s="9">
        <f t="shared" si="67"/>
        <v>36457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36458</v>
      </c>
      <c r="Q366">
        <f t="shared" si="68"/>
        <v>35</v>
      </c>
      <c r="R366">
        <f t="shared" si="66"/>
        <v>0</v>
      </c>
    </row>
    <row r="367" spans="15:18" x14ac:dyDescent="0.6">
      <c r="O367" s="8"/>
      <c r="P367" s="9">
        <f t="shared" si="67"/>
        <v>36459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36460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36461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36462</v>
      </c>
      <c r="Q370">
        <f t="shared" si="68"/>
        <v>39</v>
      </c>
      <c r="R370">
        <f t="shared" si="66"/>
        <v>0</v>
      </c>
    </row>
    <row r="371" spans="15:18" x14ac:dyDescent="0.6">
      <c r="O371" s="8"/>
      <c r="P371" s="9">
        <f t="shared" si="67"/>
        <v>36463</v>
      </c>
      <c r="Q371">
        <f t="shared" si="68"/>
        <v>5</v>
      </c>
      <c r="R371">
        <f t="shared" si="66"/>
        <v>0</v>
      </c>
    </row>
    <row r="372" spans="15:18" x14ac:dyDescent="0.6">
      <c r="O372" s="8"/>
      <c r="P372" s="9">
        <f t="shared" si="67"/>
        <v>36464</v>
      </c>
      <c r="Q372">
        <f t="shared" si="68"/>
        <v>14</v>
      </c>
      <c r="R372">
        <f t="shared" si="66"/>
        <v>0</v>
      </c>
    </row>
    <row r="373" spans="15:18" x14ac:dyDescent="0.6">
      <c r="O373" s="8"/>
      <c r="P373" s="9">
        <f t="shared" si="67"/>
        <v>36465</v>
      </c>
      <c r="Q373">
        <f t="shared" ref="Q373:Q403" si="69">IF(L20="-","-",L20)</f>
        <v>6</v>
      </c>
      <c r="R373">
        <f t="shared" si="66"/>
        <v>0</v>
      </c>
    </row>
    <row r="374" spans="15:18" x14ac:dyDescent="0.6">
      <c r="O374" s="8"/>
      <c r="P374" s="9">
        <f t="shared" si="67"/>
        <v>36466</v>
      </c>
      <c r="Q374">
        <f t="shared" si="69"/>
        <v>24</v>
      </c>
      <c r="R374">
        <f t="shared" si="66"/>
        <v>0</v>
      </c>
    </row>
    <row r="375" spans="15:18" x14ac:dyDescent="0.6">
      <c r="O375" s="8"/>
      <c r="P375" s="9">
        <f t="shared" si="67"/>
        <v>36467</v>
      </c>
      <c r="Q375">
        <f t="shared" si="69"/>
        <v>24</v>
      </c>
      <c r="R375">
        <f t="shared" si="66"/>
        <v>0</v>
      </c>
    </row>
    <row r="376" spans="15:18" x14ac:dyDescent="0.6">
      <c r="O376" s="8"/>
      <c r="P376" s="9">
        <f t="shared" si="67"/>
        <v>36468</v>
      </c>
      <c r="Q376">
        <f t="shared" si="69"/>
        <v>8</v>
      </c>
      <c r="R376">
        <f t="shared" si="66"/>
        <v>0</v>
      </c>
    </row>
    <row r="377" spans="15:18" x14ac:dyDescent="0.6">
      <c r="O377" s="8"/>
      <c r="P377" s="9">
        <f t="shared" si="67"/>
        <v>36469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36470</v>
      </c>
      <c r="Q378">
        <f t="shared" si="69"/>
        <v>15</v>
      </c>
      <c r="R378">
        <f t="shared" si="66"/>
        <v>0</v>
      </c>
    </row>
    <row r="379" spans="15:18" x14ac:dyDescent="0.6">
      <c r="O379" s="8"/>
      <c r="P379" s="9">
        <f t="shared" si="67"/>
        <v>36471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36472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36473</v>
      </c>
      <c r="Q381">
        <f t="shared" si="69"/>
        <v>15</v>
      </c>
      <c r="R381">
        <f t="shared" si="66"/>
        <v>0</v>
      </c>
    </row>
    <row r="382" spans="15:18" x14ac:dyDescent="0.6">
      <c r="O382" s="8"/>
      <c r="P382" s="9">
        <f t="shared" si="67"/>
        <v>36474</v>
      </c>
      <c r="Q382">
        <f t="shared" si="69"/>
        <v>38</v>
      </c>
      <c r="R382">
        <f t="shared" si="66"/>
        <v>0</v>
      </c>
    </row>
    <row r="383" spans="15:18" x14ac:dyDescent="0.6">
      <c r="O383" s="8"/>
      <c r="P383" s="9">
        <f t="shared" si="67"/>
        <v>36475</v>
      </c>
      <c r="Q383">
        <f t="shared" si="69"/>
        <v>45</v>
      </c>
      <c r="R383">
        <f t="shared" si="66"/>
        <v>0</v>
      </c>
    </row>
    <row r="384" spans="15:18" x14ac:dyDescent="0.6">
      <c r="O384" s="8"/>
      <c r="P384" s="9">
        <f t="shared" si="67"/>
        <v>36476</v>
      </c>
      <c r="Q384">
        <f t="shared" si="69"/>
        <v>27</v>
      </c>
      <c r="R384">
        <f t="shared" si="66"/>
        <v>0</v>
      </c>
    </row>
    <row r="385" spans="15:18" x14ac:dyDescent="0.6">
      <c r="O385" s="8"/>
      <c r="P385" s="9">
        <f t="shared" si="67"/>
        <v>36477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36478</v>
      </c>
      <c r="Q386">
        <f t="shared" si="69"/>
        <v>10</v>
      </c>
      <c r="R386">
        <f t="shared" si="66"/>
        <v>0</v>
      </c>
    </row>
    <row r="387" spans="15:18" x14ac:dyDescent="0.6">
      <c r="O387" s="8"/>
      <c r="P387" s="9">
        <f t="shared" si="67"/>
        <v>36479</v>
      </c>
      <c r="Q387">
        <f t="shared" si="69"/>
        <v>40</v>
      </c>
      <c r="R387">
        <f t="shared" si="66"/>
        <v>0</v>
      </c>
    </row>
    <row r="388" spans="15:18" x14ac:dyDescent="0.6">
      <c r="O388" s="8"/>
      <c r="P388" s="9">
        <f t="shared" si="67"/>
        <v>36480</v>
      </c>
      <c r="Q388">
        <f t="shared" si="69"/>
        <v>28</v>
      </c>
      <c r="R388">
        <f t="shared" si="66"/>
        <v>0</v>
      </c>
    </row>
    <row r="389" spans="15:18" x14ac:dyDescent="0.6">
      <c r="P389" s="9">
        <f t="shared" si="67"/>
        <v>36481</v>
      </c>
      <c r="Q389">
        <f t="shared" si="69"/>
        <v>15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36482</v>
      </c>
      <c r="Q390">
        <f t="shared" si="69"/>
        <v>8</v>
      </c>
      <c r="R390">
        <f t="shared" si="70"/>
        <v>0</v>
      </c>
    </row>
    <row r="391" spans="15:18" x14ac:dyDescent="0.6">
      <c r="P391" s="9">
        <f t="shared" si="71"/>
        <v>36483</v>
      </c>
      <c r="Q391">
        <f t="shared" si="69"/>
        <v>18</v>
      </c>
      <c r="R391">
        <f t="shared" si="70"/>
        <v>0</v>
      </c>
    </row>
    <row r="392" spans="15:18" x14ac:dyDescent="0.6">
      <c r="P392" s="9">
        <f t="shared" si="71"/>
        <v>36484</v>
      </c>
      <c r="Q392">
        <f t="shared" si="69"/>
        <v>7</v>
      </c>
      <c r="R392">
        <f t="shared" si="70"/>
        <v>0</v>
      </c>
    </row>
    <row r="393" spans="15:18" x14ac:dyDescent="0.6">
      <c r="P393" s="9">
        <f t="shared" si="71"/>
        <v>36485</v>
      </c>
      <c r="Q393">
        <f t="shared" si="69"/>
        <v>2</v>
      </c>
      <c r="R393">
        <f t="shared" si="70"/>
        <v>0</v>
      </c>
    </row>
    <row r="394" spans="15:18" x14ac:dyDescent="0.6">
      <c r="P394" s="9">
        <f t="shared" si="71"/>
        <v>36486</v>
      </c>
      <c r="Q394">
        <f t="shared" si="69"/>
        <v>12</v>
      </c>
      <c r="R394">
        <f t="shared" si="70"/>
        <v>0</v>
      </c>
    </row>
    <row r="395" spans="15:18" x14ac:dyDescent="0.6">
      <c r="P395" s="9">
        <f t="shared" si="71"/>
        <v>36487</v>
      </c>
      <c r="Q395">
        <f t="shared" si="69"/>
        <v>13</v>
      </c>
      <c r="R395">
        <f t="shared" si="70"/>
        <v>0</v>
      </c>
    </row>
    <row r="396" spans="15:18" x14ac:dyDescent="0.6">
      <c r="P396" s="9">
        <f t="shared" si="71"/>
        <v>36488</v>
      </c>
      <c r="Q396">
        <f t="shared" si="69"/>
        <v>14</v>
      </c>
      <c r="R396">
        <f t="shared" si="70"/>
        <v>0</v>
      </c>
    </row>
    <row r="397" spans="15:18" x14ac:dyDescent="0.6">
      <c r="P397" s="9">
        <f t="shared" si="71"/>
        <v>36489</v>
      </c>
      <c r="Q397">
        <f t="shared" si="69"/>
        <v>15</v>
      </c>
      <c r="R397">
        <f t="shared" si="70"/>
        <v>0</v>
      </c>
    </row>
    <row r="398" spans="15:18" x14ac:dyDescent="0.6">
      <c r="P398" s="9">
        <f t="shared" si="71"/>
        <v>36490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36491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36492</v>
      </c>
      <c r="Q400">
        <f t="shared" si="69"/>
        <v>10</v>
      </c>
      <c r="R400">
        <f t="shared" si="70"/>
        <v>0</v>
      </c>
    </row>
    <row r="401" spans="16:18" x14ac:dyDescent="0.6">
      <c r="P401" s="9">
        <f t="shared" si="71"/>
        <v>36493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36494</v>
      </c>
      <c r="Q402">
        <f t="shared" si="69"/>
        <v>17</v>
      </c>
      <c r="R402">
        <f t="shared" si="70"/>
        <v>0</v>
      </c>
    </row>
    <row r="403" spans="16:18" x14ac:dyDescent="0.6">
      <c r="P403" s="9">
        <f t="shared" si="71"/>
        <v>36495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36496</v>
      </c>
      <c r="Q404">
        <f t="shared" ref="Q404:Q433" si="72">IF(M21="-","-",M21)</f>
        <v>23</v>
      </c>
      <c r="R404">
        <f t="shared" si="70"/>
        <v>0</v>
      </c>
    </row>
    <row r="405" spans="16:18" x14ac:dyDescent="0.6">
      <c r="P405" s="9">
        <f t="shared" si="71"/>
        <v>36497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36498</v>
      </c>
      <c r="Q406">
        <f t="shared" si="72"/>
        <v>15</v>
      </c>
      <c r="R406">
        <f t="shared" si="70"/>
        <v>0</v>
      </c>
    </row>
    <row r="407" spans="16:18" x14ac:dyDescent="0.6">
      <c r="P407" s="9">
        <f t="shared" si="71"/>
        <v>36499</v>
      </c>
      <c r="Q407">
        <f t="shared" si="72"/>
        <v>64</v>
      </c>
      <c r="R407">
        <f t="shared" si="70"/>
        <v>0</v>
      </c>
    </row>
    <row r="408" spans="16:18" x14ac:dyDescent="0.6">
      <c r="P408" s="9">
        <f t="shared" si="71"/>
        <v>36500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36501</v>
      </c>
      <c r="Q409">
        <f t="shared" si="72"/>
        <v>15</v>
      </c>
      <c r="R409">
        <f t="shared" si="70"/>
        <v>0</v>
      </c>
    </row>
    <row r="410" spans="16:18" x14ac:dyDescent="0.6">
      <c r="P410" s="9">
        <f t="shared" si="71"/>
        <v>36502</v>
      </c>
      <c r="Q410">
        <f t="shared" si="72"/>
        <v>30</v>
      </c>
      <c r="R410">
        <f t="shared" si="70"/>
        <v>0</v>
      </c>
    </row>
    <row r="411" spans="16:18" x14ac:dyDescent="0.6">
      <c r="P411" s="9">
        <f t="shared" si="71"/>
        <v>36503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36504</v>
      </c>
      <c r="Q412">
        <f t="shared" si="72"/>
        <v>8</v>
      </c>
      <c r="R412">
        <f t="shared" si="70"/>
        <v>0</v>
      </c>
    </row>
    <row r="413" spans="16:18" x14ac:dyDescent="0.6">
      <c r="P413" s="9">
        <f t="shared" si="71"/>
        <v>36505</v>
      </c>
      <c r="Q413">
        <f t="shared" si="72"/>
        <v>20</v>
      </c>
      <c r="R413">
        <f t="shared" si="70"/>
        <v>0</v>
      </c>
    </row>
    <row r="414" spans="16:18" x14ac:dyDescent="0.6">
      <c r="P414" s="9">
        <f t="shared" si="71"/>
        <v>36506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36507</v>
      </c>
      <c r="Q415">
        <f t="shared" si="72"/>
        <v>45</v>
      </c>
      <c r="R415">
        <f t="shared" si="70"/>
        <v>0</v>
      </c>
    </row>
    <row r="416" spans="16:18" x14ac:dyDescent="0.6">
      <c r="P416" s="9">
        <f t="shared" si="71"/>
        <v>36508</v>
      </c>
      <c r="Q416">
        <f t="shared" si="72"/>
        <v>7</v>
      </c>
      <c r="R416">
        <f t="shared" si="70"/>
        <v>0</v>
      </c>
    </row>
    <row r="417" spans="16:18" x14ac:dyDescent="0.6">
      <c r="P417" s="9">
        <f t="shared" si="71"/>
        <v>36509</v>
      </c>
      <c r="Q417">
        <f t="shared" si="72"/>
        <v>0</v>
      </c>
      <c r="R417">
        <f t="shared" si="70"/>
        <v>0</v>
      </c>
    </row>
    <row r="418" spans="16:18" x14ac:dyDescent="0.6">
      <c r="P418" s="9">
        <f t="shared" si="71"/>
        <v>36510</v>
      </c>
      <c r="Q418">
        <f t="shared" si="72"/>
        <v>16</v>
      </c>
      <c r="R418">
        <f t="shared" si="70"/>
        <v>0</v>
      </c>
    </row>
    <row r="419" spans="16:18" x14ac:dyDescent="0.6">
      <c r="P419" s="9">
        <f t="shared" si="71"/>
        <v>36511</v>
      </c>
      <c r="Q419">
        <f t="shared" si="72"/>
        <v>49</v>
      </c>
      <c r="R419">
        <f t="shared" si="70"/>
        <v>0</v>
      </c>
    </row>
    <row r="420" spans="16:18" x14ac:dyDescent="0.6">
      <c r="P420" s="9">
        <f t="shared" si="71"/>
        <v>36512</v>
      </c>
      <c r="Q420">
        <f t="shared" si="72"/>
        <v>20</v>
      </c>
      <c r="R420">
        <f t="shared" si="70"/>
        <v>0</v>
      </c>
    </row>
    <row r="421" spans="16:18" x14ac:dyDescent="0.6">
      <c r="P421" s="9">
        <f t="shared" si="71"/>
        <v>36513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36514</v>
      </c>
      <c r="Q422">
        <f t="shared" si="72"/>
        <v>37</v>
      </c>
      <c r="R422">
        <f t="shared" si="70"/>
        <v>0</v>
      </c>
    </row>
    <row r="423" spans="16:18" x14ac:dyDescent="0.6">
      <c r="P423" s="9">
        <f t="shared" si="71"/>
        <v>36515</v>
      </c>
      <c r="Q423">
        <f t="shared" si="72"/>
        <v>49</v>
      </c>
      <c r="R423">
        <f t="shared" si="70"/>
        <v>0</v>
      </c>
    </row>
    <row r="424" spans="16:18" x14ac:dyDescent="0.6">
      <c r="P424" s="9">
        <f t="shared" si="71"/>
        <v>36516</v>
      </c>
      <c r="Q424">
        <f t="shared" si="72"/>
        <v>0</v>
      </c>
      <c r="R424">
        <f t="shared" si="70"/>
        <v>0</v>
      </c>
    </row>
    <row r="425" spans="16:18" x14ac:dyDescent="0.6">
      <c r="P425" s="9">
        <f t="shared" si="71"/>
        <v>36517</v>
      </c>
      <c r="Q425">
        <f t="shared" si="72"/>
        <v>10</v>
      </c>
      <c r="R425">
        <f t="shared" si="70"/>
        <v>0</v>
      </c>
    </row>
    <row r="426" spans="16:18" x14ac:dyDescent="0.6">
      <c r="P426" s="9">
        <f t="shared" si="71"/>
        <v>36518</v>
      </c>
      <c r="Q426">
        <f t="shared" si="72"/>
        <v>29</v>
      </c>
      <c r="R426">
        <f t="shared" si="70"/>
        <v>0</v>
      </c>
    </row>
    <row r="427" spans="16:18" x14ac:dyDescent="0.6">
      <c r="P427" s="9">
        <f t="shared" si="71"/>
        <v>36519</v>
      </c>
      <c r="Q427">
        <f t="shared" si="72"/>
        <v>25</v>
      </c>
      <c r="R427">
        <f t="shared" si="70"/>
        <v>0</v>
      </c>
    </row>
    <row r="428" spans="16:18" x14ac:dyDescent="0.6">
      <c r="P428" s="9">
        <f t="shared" si="71"/>
        <v>36520</v>
      </c>
      <c r="Q428">
        <f t="shared" si="72"/>
        <v>30</v>
      </c>
      <c r="R428">
        <f t="shared" si="70"/>
        <v>0</v>
      </c>
    </row>
    <row r="429" spans="16:18" x14ac:dyDescent="0.6">
      <c r="P429" s="9">
        <f t="shared" si="71"/>
        <v>36521</v>
      </c>
      <c r="Q429">
        <f t="shared" si="72"/>
        <v>10</v>
      </c>
      <c r="R429">
        <f t="shared" si="70"/>
        <v>0</v>
      </c>
    </row>
    <row r="430" spans="16:18" x14ac:dyDescent="0.6">
      <c r="P430" s="9">
        <f t="shared" si="71"/>
        <v>36522</v>
      </c>
      <c r="Q430">
        <f t="shared" si="72"/>
        <v>73</v>
      </c>
      <c r="R430">
        <f t="shared" si="70"/>
        <v>0</v>
      </c>
    </row>
    <row r="431" spans="16:18" x14ac:dyDescent="0.6">
      <c r="P431" s="9">
        <f t="shared" si="71"/>
        <v>36523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36524</v>
      </c>
      <c r="Q432">
        <f t="shared" si="72"/>
        <v>56</v>
      </c>
      <c r="R432">
        <f t="shared" si="70"/>
        <v>0</v>
      </c>
    </row>
    <row r="433" spans="16:18" x14ac:dyDescent="0.6">
      <c r="P433" s="9">
        <f t="shared" si="71"/>
        <v>36525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S434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2000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'1999'!M49</f>
        <v>56</v>
      </c>
      <c r="AH5" s="19"/>
      <c r="AI5">
        <f>AG36</f>
        <v>90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71</v>
      </c>
      <c r="BB5" s="19"/>
      <c r="BC5">
        <f>BA35</f>
        <v>0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'1999'!M50</f>
        <v>0</v>
      </c>
      <c r="AH6" s="19"/>
      <c r="AI6">
        <f>AG37</f>
        <v>30</v>
      </c>
      <c r="AJ6" s="19"/>
      <c r="AK6">
        <f>AI34</f>
        <v>0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30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64</v>
      </c>
      <c r="AH7" s="19">
        <f>AG5+AG6+AG7</f>
        <v>120</v>
      </c>
      <c r="AI7">
        <f>C20</f>
        <v>30</v>
      </c>
      <c r="AJ7" s="19">
        <f>AI5+AI6+AI7</f>
        <v>150</v>
      </c>
      <c r="AK7">
        <f>D20</f>
        <v>0</v>
      </c>
      <c r="AL7" s="19">
        <f>AK5+AK6+AK7</f>
        <v>0</v>
      </c>
      <c r="AM7">
        <f>E20</f>
        <v>0</v>
      </c>
      <c r="AN7" s="19">
        <f>AM5+AM6+AM7</f>
        <v>0</v>
      </c>
      <c r="AO7">
        <f>F20</f>
        <v>28</v>
      </c>
      <c r="AP7" s="19">
        <f>AO5+AO6+AO7</f>
        <v>28</v>
      </c>
      <c r="AQ7">
        <f>G20</f>
        <v>0</v>
      </c>
      <c r="AR7" s="19">
        <f>AQ5+AQ6+AQ7</f>
        <v>0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19</v>
      </c>
      <c r="AX7" s="19">
        <f>AW5+AW6+AW7</f>
        <v>19</v>
      </c>
      <c r="AY7">
        <f>K20</f>
        <v>0</v>
      </c>
      <c r="AZ7" s="19">
        <f>AY5+AY6+AY7</f>
        <v>0</v>
      </c>
      <c r="BA7">
        <f>L20</f>
        <v>10</v>
      </c>
      <c r="BB7" s="19">
        <f>BA5+BA6+BA7</f>
        <v>111</v>
      </c>
      <c r="BC7">
        <f>M20</f>
        <v>40</v>
      </c>
      <c r="BD7" s="19">
        <f>BC5+BC6+BC7</f>
        <v>40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0</v>
      </c>
      <c r="AH8" s="19">
        <f t="shared" ref="AH8:AH37" si="1">AG6+AG7+AG8</f>
        <v>64</v>
      </c>
      <c r="AI8">
        <f t="shared" ref="AI8:AI35" si="2">C21</f>
        <v>21</v>
      </c>
      <c r="AJ8" s="19">
        <f t="shared" ref="AJ8:AJ35" si="3">AI6+AI7+AI8</f>
        <v>81</v>
      </c>
      <c r="AK8">
        <f t="shared" ref="AK8:AK37" si="4">D21</f>
        <v>10</v>
      </c>
      <c r="AL8" s="19">
        <f t="shared" ref="AL8:AL37" si="5">AK6+AK7+AK8</f>
        <v>10</v>
      </c>
      <c r="AM8">
        <f t="shared" ref="AM8:AM36" si="6">E21</f>
        <v>0</v>
      </c>
      <c r="AN8" s="19">
        <f t="shared" ref="AN8:AN36" si="7">AM6+AM7+AM8</f>
        <v>0</v>
      </c>
      <c r="AO8">
        <f t="shared" ref="AO8:AO37" si="8">F21</f>
        <v>0</v>
      </c>
      <c r="AP8" s="19">
        <f t="shared" ref="AP8:AP37" si="9">AO6+AO7+AO8</f>
        <v>28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19</v>
      </c>
      <c r="AY8">
        <f t="shared" ref="AY8:AY37" si="18">K21</f>
        <v>0</v>
      </c>
      <c r="AZ8" s="19">
        <f t="shared" ref="AZ8:AZ37" si="19">AY6+AY7+AY8</f>
        <v>0</v>
      </c>
      <c r="BA8">
        <f t="shared" ref="BA8:BA36" si="20">L21</f>
        <v>40</v>
      </c>
      <c r="BB8" s="19">
        <f t="shared" ref="BB8:BB36" si="21">BA6+BA7+BA8</f>
        <v>80</v>
      </c>
      <c r="BC8">
        <f t="shared" ref="BC8:BC37" si="22">M21</f>
        <v>10</v>
      </c>
      <c r="BD8" s="19">
        <f t="shared" ref="BD8:BD37" si="23">BC6+BC7+BC8</f>
        <v>50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0</v>
      </c>
      <c r="AH9" s="19">
        <f t="shared" si="1"/>
        <v>64</v>
      </c>
      <c r="AI9">
        <f t="shared" si="2"/>
        <v>22</v>
      </c>
      <c r="AJ9" s="19">
        <f t="shared" si="3"/>
        <v>73</v>
      </c>
      <c r="AK9">
        <f t="shared" si="4"/>
        <v>10</v>
      </c>
      <c r="AL9" s="19">
        <f t="shared" si="5"/>
        <v>20</v>
      </c>
      <c r="AM9">
        <f t="shared" si="6"/>
        <v>47</v>
      </c>
      <c r="AN9" s="19">
        <f t="shared" si="7"/>
        <v>47</v>
      </c>
      <c r="AO9">
        <f t="shared" si="8"/>
        <v>55</v>
      </c>
      <c r="AP9" s="19">
        <f t="shared" si="9"/>
        <v>83</v>
      </c>
      <c r="AQ9">
        <f t="shared" si="10"/>
        <v>14</v>
      </c>
      <c r="AR9" s="19">
        <f t="shared" si="11"/>
        <v>14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19</v>
      </c>
      <c r="AY9">
        <f t="shared" si="18"/>
        <v>0</v>
      </c>
      <c r="AZ9" s="19">
        <f t="shared" si="19"/>
        <v>0</v>
      </c>
      <c r="BA9">
        <f t="shared" si="20"/>
        <v>2</v>
      </c>
      <c r="BB9" s="19">
        <f t="shared" si="21"/>
        <v>52</v>
      </c>
      <c r="BC9">
        <f t="shared" si="22"/>
        <v>0</v>
      </c>
      <c r="BD9" s="19">
        <f t="shared" si="23"/>
        <v>50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24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27</v>
      </c>
      <c r="AH10" s="19">
        <f t="shared" si="1"/>
        <v>27</v>
      </c>
      <c r="AI10">
        <f t="shared" si="2"/>
        <v>57</v>
      </c>
      <c r="AJ10" s="19">
        <f t="shared" si="3"/>
        <v>100</v>
      </c>
      <c r="AK10">
        <f t="shared" si="4"/>
        <v>0</v>
      </c>
      <c r="AL10" s="19">
        <f t="shared" si="5"/>
        <v>20</v>
      </c>
      <c r="AM10">
        <f t="shared" si="6"/>
        <v>39</v>
      </c>
      <c r="AN10" s="19">
        <f t="shared" si="7"/>
        <v>86</v>
      </c>
      <c r="AO10">
        <f t="shared" si="8"/>
        <v>69</v>
      </c>
      <c r="AP10" s="19">
        <f t="shared" si="9"/>
        <v>124</v>
      </c>
      <c r="AQ10">
        <f t="shared" si="10"/>
        <v>0</v>
      </c>
      <c r="AR10" s="19">
        <f t="shared" si="11"/>
        <v>14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5</v>
      </c>
      <c r="BB10" s="19">
        <f t="shared" si="21"/>
        <v>47</v>
      </c>
      <c r="BC10">
        <f t="shared" si="22"/>
        <v>0</v>
      </c>
      <c r="BD10" s="19">
        <f t="shared" si="23"/>
        <v>10</v>
      </c>
    </row>
    <row r="11" spans="1:71" ht="13.25" x14ac:dyDescent="0.65">
      <c r="A11" s="26" t="s">
        <v>6</v>
      </c>
      <c r="B11" s="26">
        <v>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56</v>
      </c>
      <c r="AH11" s="19">
        <f t="shared" si="1"/>
        <v>83</v>
      </c>
      <c r="AI11">
        <f t="shared" si="2"/>
        <v>121</v>
      </c>
      <c r="AJ11" s="19">
        <f t="shared" si="3"/>
        <v>200</v>
      </c>
      <c r="AK11">
        <f t="shared" si="4"/>
        <v>0</v>
      </c>
      <c r="AL11" s="19">
        <f t="shared" si="5"/>
        <v>10</v>
      </c>
      <c r="AM11">
        <f t="shared" si="6"/>
        <v>10</v>
      </c>
      <c r="AN11" s="19">
        <f t="shared" si="7"/>
        <v>96</v>
      </c>
      <c r="AO11">
        <f t="shared" si="8"/>
        <v>70</v>
      </c>
      <c r="AP11" s="19">
        <f t="shared" si="9"/>
        <v>194</v>
      </c>
      <c r="AQ11">
        <f t="shared" si="10"/>
        <v>4</v>
      </c>
      <c r="AR11" s="19">
        <f t="shared" si="11"/>
        <v>18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7</v>
      </c>
      <c r="BB11" s="19">
        <f t="shared" si="21"/>
        <v>14</v>
      </c>
      <c r="BC11">
        <f t="shared" si="22"/>
        <v>0</v>
      </c>
      <c r="BD11" s="19">
        <f t="shared" si="23"/>
        <v>0</v>
      </c>
    </row>
    <row r="12" spans="1:71" ht="13.25" x14ac:dyDescent="0.65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30</v>
      </c>
      <c r="AH12" s="19">
        <f t="shared" si="1"/>
        <v>113</v>
      </c>
      <c r="AI12">
        <f t="shared" si="2"/>
        <v>0</v>
      </c>
      <c r="AJ12" s="19">
        <f t="shared" si="3"/>
        <v>178</v>
      </c>
      <c r="AK12">
        <f t="shared" si="4"/>
        <v>55</v>
      </c>
      <c r="AL12" s="19">
        <f t="shared" si="5"/>
        <v>55</v>
      </c>
      <c r="AM12">
        <f t="shared" si="6"/>
        <v>0</v>
      </c>
      <c r="AN12" s="19">
        <f t="shared" si="7"/>
        <v>49</v>
      </c>
      <c r="AO12">
        <f t="shared" si="8"/>
        <v>0</v>
      </c>
      <c r="AP12" s="19">
        <f t="shared" si="9"/>
        <v>139</v>
      </c>
      <c r="AQ12">
        <f t="shared" si="10"/>
        <v>0</v>
      </c>
      <c r="AR12" s="19">
        <f t="shared" si="11"/>
        <v>4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12</v>
      </c>
      <c r="BC12">
        <f t="shared" si="22"/>
        <v>0</v>
      </c>
      <c r="BD12" s="19">
        <f t="shared" si="23"/>
        <v>0</v>
      </c>
    </row>
    <row r="13" spans="1:71" ht="13.25" x14ac:dyDescent="0.65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86</v>
      </c>
      <c r="AI13">
        <f t="shared" si="2"/>
        <v>19</v>
      </c>
      <c r="AJ13" s="19">
        <f t="shared" si="3"/>
        <v>140</v>
      </c>
      <c r="AK13">
        <f t="shared" si="4"/>
        <v>0</v>
      </c>
      <c r="AL13" s="19">
        <f t="shared" si="5"/>
        <v>55</v>
      </c>
      <c r="AM13">
        <f t="shared" si="6"/>
        <v>0</v>
      </c>
      <c r="AN13" s="19">
        <f t="shared" si="7"/>
        <v>10</v>
      </c>
      <c r="AO13">
        <f t="shared" si="8"/>
        <v>10</v>
      </c>
      <c r="AP13" s="19">
        <f t="shared" si="9"/>
        <v>80</v>
      </c>
      <c r="AQ13">
        <f t="shared" si="10"/>
        <v>135</v>
      </c>
      <c r="AR13" s="19">
        <f t="shared" si="11"/>
        <v>139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7</v>
      </c>
      <c r="BC13">
        <f t="shared" si="22"/>
        <v>0</v>
      </c>
      <c r="BD13" s="19">
        <f t="shared" si="23"/>
        <v>0</v>
      </c>
      <c r="BF13" t="s">
        <v>14</v>
      </c>
      <c r="BG13" s="19">
        <f>B16</f>
        <v>2000</v>
      </c>
    </row>
    <row r="14" spans="1:71" ht="13.25" x14ac:dyDescent="0.65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10</v>
      </c>
      <c r="AH14" s="19">
        <f t="shared" si="1"/>
        <v>40</v>
      </c>
      <c r="AI14">
        <f t="shared" si="2"/>
        <v>7</v>
      </c>
      <c r="AJ14" s="19">
        <f t="shared" si="3"/>
        <v>26</v>
      </c>
      <c r="AK14">
        <f t="shared" si="4"/>
        <v>102</v>
      </c>
      <c r="AL14" s="19">
        <f t="shared" si="5"/>
        <v>157</v>
      </c>
      <c r="AM14">
        <f t="shared" si="6"/>
        <v>17</v>
      </c>
      <c r="AN14" s="19">
        <f t="shared" si="7"/>
        <v>17</v>
      </c>
      <c r="AO14">
        <f t="shared" si="8"/>
        <v>0</v>
      </c>
      <c r="AP14" s="19">
        <f t="shared" si="9"/>
        <v>10</v>
      </c>
      <c r="AQ14">
        <f t="shared" si="10"/>
        <v>0</v>
      </c>
      <c r="AR14" s="19">
        <f t="shared" si="11"/>
        <v>135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8</v>
      </c>
      <c r="BB14" s="19">
        <f t="shared" si="21"/>
        <v>8</v>
      </c>
      <c r="BC14">
        <f t="shared" si="22"/>
        <v>0</v>
      </c>
      <c r="BD14" s="19">
        <f t="shared" si="23"/>
        <v>0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20</v>
      </c>
      <c r="AH15" s="19">
        <f t="shared" si="1"/>
        <v>30</v>
      </c>
      <c r="AI15">
        <f t="shared" si="2"/>
        <v>16</v>
      </c>
      <c r="AJ15" s="19">
        <f t="shared" si="3"/>
        <v>42</v>
      </c>
      <c r="AK15">
        <f t="shared" si="4"/>
        <v>15</v>
      </c>
      <c r="AL15" s="19">
        <f t="shared" si="5"/>
        <v>117</v>
      </c>
      <c r="AM15">
        <f t="shared" si="6"/>
        <v>0</v>
      </c>
      <c r="AN15" s="19">
        <f t="shared" si="7"/>
        <v>17</v>
      </c>
      <c r="AO15">
        <f t="shared" si="8"/>
        <v>0</v>
      </c>
      <c r="AP15" s="19">
        <f t="shared" si="9"/>
        <v>10</v>
      </c>
      <c r="AQ15">
        <f t="shared" si="10"/>
        <v>0</v>
      </c>
      <c r="AR15" s="19">
        <f t="shared" si="11"/>
        <v>135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39</v>
      </c>
      <c r="BB15" s="19">
        <f t="shared" si="21"/>
        <v>47</v>
      </c>
      <c r="BC15">
        <f t="shared" si="22"/>
        <v>0</v>
      </c>
      <c r="BD15" s="19">
        <f t="shared" si="23"/>
        <v>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2000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90</v>
      </c>
      <c r="AH16" s="19">
        <f t="shared" si="1"/>
        <v>120</v>
      </c>
      <c r="AI16">
        <f t="shared" si="2"/>
        <v>0</v>
      </c>
      <c r="AJ16" s="19">
        <f t="shared" si="3"/>
        <v>23</v>
      </c>
      <c r="AK16">
        <f t="shared" si="4"/>
        <v>20</v>
      </c>
      <c r="AL16" s="19">
        <f t="shared" si="5"/>
        <v>137</v>
      </c>
      <c r="AM16">
        <f t="shared" si="6"/>
        <v>0</v>
      </c>
      <c r="AN16" s="19">
        <f t="shared" si="7"/>
        <v>17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47</v>
      </c>
      <c r="BC16">
        <f t="shared" si="22"/>
        <v>20</v>
      </c>
      <c r="BD16" s="19">
        <f t="shared" si="23"/>
        <v>20</v>
      </c>
      <c r="BF16" s="130">
        <v>1</v>
      </c>
      <c r="BG16">
        <f>AH7</f>
        <v>120</v>
      </c>
      <c r="BH16">
        <f>AJ7</f>
        <v>150</v>
      </c>
      <c r="BI16">
        <f>AL7</f>
        <v>0</v>
      </c>
      <c r="BJ16">
        <f>AN7</f>
        <v>0</v>
      </c>
      <c r="BK16">
        <f>AP7</f>
        <v>28</v>
      </c>
      <c r="BL16">
        <f>AR7</f>
        <v>0</v>
      </c>
      <c r="BM16">
        <f>AT7</f>
        <v>0</v>
      </c>
      <c r="BN16">
        <f>AV7</f>
        <v>0</v>
      </c>
      <c r="BO16">
        <f>AX7</f>
        <v>19</v>
      </c>
      <c r="BP16">
        <f>AZ7</f>
        <v>0</v>
      </c>
      <c r="BQ16">
        <f>BB7</f>
        <v>111</v>
      </c>
      <c r="BR16">
        <f>BD7</f>
        <v>40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110</v>
      </c>
      <c r="AI17">
        <f t="shared" si="2"/>
        <v>0</v>
      </c>
      <c r="AJ17" s="19">
        <f t="shared" si="3"/>
        <v>16</v>
      </c>
      <c r="AK17">
        <f t="shared" si="4"/>
        <v>0</v>
      </c>
      <c r="AL17" s="19">
        <f t="shared" si="5"/>
        <v>35</v>
      </c>
      <c r="AM17">
        <f t="shared" si="6"/>
        <v>0</v>
      </c>
      <c r="AN17" s="19">
        <f t="shared" si="7"/>
        <v>0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39</v>
      </c>
      <c r="BC17">
        <f t="shared" si="22"/>
        <v>40</v>
      </c>
      <c r="BD17" s="19">
        <f t="shared" si="23"/>
        <v>60</v>
      </c>
      <c r="BF17" s="130">
        <v>2</v>
      </c>
      <c r="BG17">
        <f t="shared" ref="BG17:BG46" si="24">AH8</f>
        <v>64</v>
      </c>
      <c r="BH17">
        <f t="shared" ref="BH17:BH44" si="25">AJ8</f>
        <v>81</v>
      </c>
      <c r="BI17">
        <f t="shared" ref="BI17:BI46" si="26">AL8</f>
        <v>10</v>
      </c>
      <c r="BJ17">
        <f t="shared" ref="BJ17:BJ45" si="27">AN8</f>
        <v>0</v>
      </c>
      <c r="BK17">
        <f t="shared" ref="BK17:BK46" si="28">AP8</f>
        <v>28</v>
      </c>
      <c r="BL17">
        <f t="shared" ref="BL17:BL45" si="29">AR8</f>
        <v>0</v>
      </c>
      <c r="BM17">
        <f t="shared" ref="BM17:BM46" si="30">AT8</f>
        <v>0</v>
      </c>
      <c r="BN17">
        <f t="shared" ref="BN17:BN46" si="31">AV8</f>
        <v>0</v>
      </c>
      <c r="BO17">
        <f t="shared" ref="BO17:BO45" si="32">AX8</f>
        <v>19</v>
      </c>
      <c r="BP17">
        <f t="shared" ref="BP17:BP46" si="33">AZ8</f>
        <v>0</v>
      </c>
      <c r="BQ17">
        <f t="shared" ref="BQ17:BQ45" si="34">BB8</f>
        <v>80</v>
      </c>
      <c r="BR17">
        <f t="shared" ref="BR17:BR46" si="35">BD8</f>
        <v>50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90</v>
      </c>
      <c r="AI18">
        <f t="shared" si="2"/>
        <v>0</v>
      </c>
      <c r="AJ18" s="19">
        <f t="shared" si="3"/>
        <v>0</v>
      </c>
      <c r="AK18">
        <f t="shared" si="4"/>
        <v>0</v>
      </c>
      <c r="AL18" s="19">
        <f t="shared" si="5"/>
        <v>20</v>
      </c>
      <c r="AM18">
        <f t="shared" si="6"/>
        <v>0</v>
      </c>
      <c r="AN18" s="19">
        <f t="shared" si="7"/>
        <v>0</v>
      </c>
      <c r="AO18">
        <f t="shared" si="8"/>
        <v>0</v>
      </c>
      <c r="AP18" s="19">
        <f t="shared" si="9"/>
        <v>0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9</v>
      </c>
      <c r="BB18" s="19">
        <f t="shared" si="21"/>
        <v>9</v>
      </c>
      <c r="BC18">
        <f t="shared" si="22"/>
        <v>96</v>
      </c>
      <c r="BD18" s="19">
        <f t="shared" si="23"/>
        <v>156</v>
      </c>
      <c r="BF18" s="130">
        <v>3</v>
      </c>
      <c r="BG18">
        <f t="shared" si="24"/>
        <v>64</v>
      </c>
      <c r="BH18">
        <f t="shared" si="25"/>
        <v>73</v>
      </c>
      <c r="BI18">
        <f t="shared" si="26"/>
        <v>20</v>
      </c>
      <c r="BJ18">
        <f t="shared" si="27"/>
        <v>47</v>
      </c>
      <c r="BK18">
        <f t="shared" si="28"/>
        <v>83</v>
      </c>
      <c r="BL18">
        <f t="shared" si="29"/>
        <v>14</v>
      </c>
      <c r="BM18">
        <f t="shared" si="30"/>
        <v>0</v>
      </c>
      <c r="BN18">
        <f t="shared" si="31"/>
        <v>0</v>
      </c>
      <c r="BO18">
        <f t="shared" si="32"/>
        <v>19</v>
      </c>
      <c r="BP18">
        <f t="shared" si="33"/>
        <v>0</v>
      </c>
      <c r="BQ18">
        <f t="shared" si="34"/>
        <v>52</v>
      </c>
      <c r="BR18">
        <f t="shared" si="35"/>
        <v>50</v>
      </c>
    </row>
    <row r="19" spans="1:70" ht="13.25" x14ac:dyDescent="0.65">
      <c r="A19" s="33"/>
      <c r="B19" s="35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31</v>
      </c>
      <c r="AH19" s="19">
        <f t="shared" si="1"/>
        <v>31</v>
      </c>
      <c r="AI19">
        <f t="shared" si="2"/>
        <v>0</v>
      </c>
      <c r="AJ19" s="19">
        <f t="shared" si="3"/>
        <v>0</v>
      </c>
      <c r="AK19">
        <f t="shared" si="4"/>
        <v>40</v>
      </c>
      <c r="AL19" s="19">
        <f t="shared" si="5"/>
        <v>40</v>
      </c>
      <c r="AM19">
        <f t="shared" si="6"/>
        <v>0</v>
      </c>
      <c r="AN19" s="19">
        <f t="shared" si="7"/>
        <v>0</v>
      </c>
      <c r="AO19">
        <f t="shared" si="8"/>
        <v>1</v>
      </c>
      <c r="AP19" s="19">
        <f t="shared" si="9"/>
        <v>1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27</v>
      </c>
      <c r="AZ19" s="19">
        <f t="shared" si="19"/>
        <v>27</v>
      </c>
      <c r="BA19">
        <f t="shared" si="20"/>
        <v>0</v>
      </c>
      <c r="BB19" s="19">
        <f t="shared" si="21"/>
        <v>9</v>
      </c>
      <c r="BC19">
        <f t="shared" si="22"/>
        <v>15</v>
      </c>
      <c r="BD19" s="19">
        <f t="shared" si="23"/>
        <v>151</v>
      </c>
      <c r="BF19" s="130">
        <v>4</v>
      </c>
      <c r="BG19">
        <f t="shared" si="24"/>
        <v>27</v>
      </c>
      <c r="BH19">
        <f t="shared" si="25"/>
        <v>100</v>
      </c>
      <c r="BI19">
        <f t="shared" si="26"/>
        <v>20</v>
      </c>
      <c r="BJ19">
        <f t="shared" si="27"/>
        <v>86</v>
      </c>
      <c r="BK19">
        <f t="shared" si="28"/>
        <v>124</v>
      </c>
      <c r="BL19">
        <f t="shared" si="29"/>
        <v>14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47</v>
      </c>
      <c r="BR19">
        <f t="shared" si="35"/>
        <v>10</v>
      </c>
    </row>
    <row r="20" spans="1:70" ht="13.25" x14ac:dyDescent="0.65">
      <c r="A20" s="35">
        <v>1</v>
      </c>
      <c r="B20" s="81">
        <v>64</v>
      </c>
      <c r="C20" s="82">
        <v>30</v>
      </c>
      <c r="D20" s="82">
        <v>0</v>
      </c>
      <c r="E20" s="82">
        <v>0</v>
      </c>
      <c r="F20" s="82">
        <v>28</v>
      </c>
      <c r="G20" s="82">
        <v>0</v>
      </c>
      <c r="H20" s="82">
        <v>0</v>
      </c>
      <c r="I20" s="82">
        <v>0</v>
      </c>
      <c r="J20" s="82">
        <v>19</v>
      </c>
      <c r="K20" s="82">
        <v>0</v>
      </c>
      <c r="L20" s="82">
        <v>10</v>
      </c>
      <c r="M20" s="83">
        <v>40</v>
      </c>
      <c r="N20" s="68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31</v>
      </c>
      <c r="AI20">
        <f t="shared" si="2"/>
        <v>9</v>
      </c>
      <c r="AJ20" s="19">
        <f t="shared" si="3"/>
        <v>9</v>
      </c>
      <c r="AK20">
        <f t="shared" si="4"/>
        <v>70</v>
      </c>
      <c r="AL20" s="19">
        <f t="shared" si="5"/>
        <v>110</v>
      </c>
      <c r="AM20">
        <f t="shared" si="6"/>
        <v>0</v>
      </c>
      <c r="AN20" s="19">
        <f t="shared" si="7"/>
        <v>0</v>
      </c>
      <c r="AO20">
        <f t="shared" si="8"/>
        <v>0</v>
      </c>
      <c r="AP20" s="19">
        <f t="shared" si="9"/>
        <v>1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10</v>
      </c>
      <c r="AV20" s="19">
        <f t="shared" si="15"/>
        <v>10</v>
      </c>
      <c r="AW20">
        <f t="shared" si="16"/>
        <v>0</v>
      </c>
      <c r="AX20" s="19">
        <f t="shared" si="17"/>
        <v>0</v>
      </c>
      <c r="AY20">
        <f t="shared" si="18"/>
        <v>8</v>
      </c>
      <c r="AZ20" s="19">
        <f t="shared" si="19"/>
        <v>35</v>
      </c>
      <c r="BA20">
        <f t="shared" si="20"/>
        <v>30</v>
      </c>
      <c r="BB20" s="19">
        <f t="shared" si="21"/>
        <v>39</v>
      </c>
      <c r="BC20">
        <f t="shared" si="22"/>
        <v>0</v>
      </c>
      <c r="BD20" s="19">
        <f t="shared" si="23"/>
        <v>111</v>
      </c>
      <c r="BF20" s="130">
        <v>5</v>
      </c>
      <c r="BG20">
        <f t="shared" si="24"/>
        <v>83</v>
      </c>
      <c r="BH20">
        <f t="shared" si="25"/>
        <v>200</v>
      </c>
      <c r="BI20">
        <f t="shared" si="26"/>
        <v>10</v>
      </c>
      <c r="BJ20">
        <f t="shared" si="27"/>
        <v>96</v>
      </c>
      <c r="BK20">
        <f t="shared" si="28"/>
        <v>194</v>
      </c>
      <c r="BL20">
        <f t="shared" si="29"/>
        <v>18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14</v>
      </c>
      <c r="BR20">
        <f t="shared" si="35"/>
        <v>0</v>
      </c>
    </row>
    <row r="21" spans="1:70" ht="13.25" x14ac:dyDescent="0.65">
      <c r="A21" s="35">
        <v>2</v>
      </c>
      <c r="B21" s="84">
        <v>0</v>
      </c>
      <c r="C21" s="64">
        <v>21</v>
      </c>
      <c r="D21" s="64">
        <v>10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40</v>
      </c>
      <c r="M21" s="85">
        <v>10</v>
      </c>
      <c r="N21" s="65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31</v>
      </c>
      <c r="AI21">
        <f t="shared" si="2"/>
        <v>0</v>
      </c>
      <c r="AJ21" s="19">
        <f t="shared" si="3"/>
        <v>9</v>
      </c>
      <c r="AK21">
        <f t="shared" si="4"/>
        <v>0</v>
      </c>
      <c r="AL21" s="19">
        <f t="shared" si="5"/>
        <v>110</v>
      </c>
      <c r="AM21">
        <f t="shared" si="6"/>
        <v>0</v>
      </c>
      <c r="AN21" s="19">
        <f t="shared" si="7"/>
        <v>0</v>
      </c>
      <c r="AO21">
        <f t="shared" si="8"/>
        <v>1</v>
      </c>
      <c r="AP21" s="19">
        <f t="shared" si="9"/>
        <v>2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10</v>
      </c>
      <c r="AW21">
        <f t="shared" si="16"/>
        <v>0</v>
      </c>
      <c r="AX21" s="19">
        <f t="shared" si="17"/>
        <v>0</v>
      </c>
      <c r="AY21">
        <f t="shared" si="18"/>
        <v>48</v>
      </c>
      <c r="AZ21" s="19">
        <f t="shared" si="19"/>
        <v>83</v>
      </c>
      <c r="BA21">
        <f t="shared" si="20"/>
        <v>22</v>
      </c>
      <c r="BB21" s="19">
        <f t="shared" si="21"/>
        <v>52</v>
      </c>
      <c r="BC21">
        <f t="shared" si="22"/>
        <v>0</v>
      </c>
      <c r="BD21" s="19">
        <f t="shared" si="23"/>
        <v>15</v>
      </c>
      <c r="BF21" s="130">
        <v>6</v>
      </c>
      <c r="BG21">
        <f t="shared" si="24"/>
        <v>113</v>
      </c>
      <c r="BH21">
        <f t="shared" si="25"/>
        <v>178</v>
      </c>
      <c r="BI21">
        <f t="shared" si="26"/>
        <v>55</v>
      </c>
      <c r="BJ21">
        <f t="shared" si="27"/>
        <v>49</v>
      </c>
      <c r="BK21">
        <f t="shared" si="28"/>
        <v>139</v>
      </c>
      <c r="BL21">
        <f t="shared" si="29"/>
        <v>4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12</v>
      </c>
      <c r="BR21">
        <f t="shared" si="35"/>
        <v>0</v>
      </c>
    </row>
    <row r="22" spans="1:70" ht="13.25" x14ac:dyDescent="0.65">
      <c r="A22" s="35">
        <v>3</v>
      </c>
      <c r="B22" s="84">
        <v>0</v>
      </c>
      <c r="C22" s="64">
        <v>22</v>
      </c>
      <c r="D22" s="64">
        <v>10</v>
      </c>
      <c r="E22" s="64">
        <v>47</v>
      </c>
      <c r="F22" s="64">
        <v>55</v>
      </c>
      <c r="G22" s="64">
        <v>14</v>
      </c>
      <c r="H22" s="64">
        <v>0</v>
      </c>
      <c r="I22" s="64">
        <v>0</v>
      </c>
      <c r="J22" s="64">
        <v>0</v>
      </c>
      <c r="K22" s="64">
        <v>0</v>
      </c>
      <c r="L22" s="64">
        <v>2</v>
      </c>
      <c r="M22" s="85">
        <v>0</v>
      </c>
      <c r="N22" s="65"/>
      <c r="O22" s="8"/>
      <c r="S22" s="12"/>
      <c r="AF22" s="130">
        <f t="shared" si="0"/>
        <v>16</v>
      </c>
      <c r="AG22">
        <f t="shared" si="0"/>
        <v>76</v>
      </c>
      <c r="AH22" s="19">
        <f t="shared" si="1"/>
        <v>76</v>
      </c>
      <c r="AI22">
        <f t="shared" si="2"/>
        <v>30</v>
      </c>
      <c r="AJ22" s="19">
        <f t="shared" si="3"/>
        <v>39</v>
      </c>
      <c r="AK22">
        <f t="shared" si="4"/>
        <v>0</v>
      </c>
      <c r="AL22" s="19">
        <f t="shared" si="5"/>
        <v>70</v>
      </c>
      <c r="AM22">
        <f t="shared" si="6"/>
        <v>0</v>
      </c>
      <c r="AN22" s="19">
        <f t="shared" si="7"/>
        <v>0</v>
      </c>
      <c r="AO22">
        <f t="shared" si="8"/>
        <v>15</v>
      </c>
      <c r="AP22" s="19">
        <f t="shared" si="9"/>
        <v>16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10</v>
      </c>
      <c r="AW22">
        <f t="shared" si="16"/>
        <v>0</v>
      </c>
      <c r="AX22" s="19">
        <f t="shared" si="17"/>
        <v>0</v>
      </c>
      <c r="AY22">
        <f t="shared" si="18"/>
        <v>26</v>
      </c>
      <c r="AZ22" s="19">
        <f t="shared" si="19"/>
        <v>82</v>
      </c>
      <c r="BA22">
        <f t="shared" si="20"/>
        <v>0</v>
      </c>
      <c r="BB22" s="19">
        <f t="shared" si="21"/>
        <v>52</v>
      </c>
      <c r="BC22">
        <f t="shared" si="22"/>
        <v>20</v>
      </c>
      <c r="BD22" s="19">
        <f t="shared" si="23"/>
        <v>20</v>
      </c>
      <c r="BF22" s="130">
        <v>7</v>
      </c>
      <c r="BG22">
        <f t="shared" si="24"/>
        <v>86</v>
      </c>
      <c r="BH22">
        <f t="shared" si="25"/>
        <v>140</v>
      </c>
      <c r="BI22">
        <f t="shared" si="26"/>
        <v>55</v>
      </c>
      <c r="BJ22">
        <f t="shared" si="27"/>
        <v>10</v>
      </c>
      <c r="BK22">
        <f t="shared" si="28"/>
        <v>80</v>
      </c>
      <c r="BL22">
        <f t="shared" si="29"/>
        <v>139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7</v>
      </c>
      <c r="BR22">
        <f t="shared" si="35"/>
        <v>0</v>
      </c>
    </row>
    <row r="23" spans="1:70" ht="13.25" x14ac:dyDescent="0.65">
      <c r="A23" s="35">
        <v>4</v>
      </c>
      <c r="B23" s="84">
        <v>27</v>
      </c>
      <c r="C23" s="64">
        <v>57</v>
      </c>
      <c r="D23" s="64">
        <v>0</v>
      </c>
      <c r="E23" s="64">
        <v>39</v>
      </c>
      <c r="F23" s="64">
        <v>69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5</v>
      </c>
      <c r="M23" s="85">
        <v>0</v>
      </c>
      <c r="N23" s="65"/>
      <c r="O23" s="8"/>
      <c r="S23" s="12"/>
      <c r="AF23" s="130">
        <f t="shared" si="0"/>
        <v>17</v>
      </c>
      <c r="AG23">
        <f t="shared" si="0"/>
        <v>39</v>
      </c>
      <c r="AH23" s="19">
        <f t="shared" si="1"/>
        <v>115</v>
      </c>
      <c r="AI23">
        <f t="shared" si="2"/>
        <v>0</v>
      </c>
      <c r="AJ23" s="19">
        <f t="shared" si="3"/>
        <v>30</v>
      </c>
      <c r="AK23">
        <f t="shared" si="4"/>
        <v>100</v>
      </c>
      <c r="AL23" s="19">
        <f t="shared" si="5"/>
        <v>100</v>
      </c>
      <c r="AM23">
        <f t="shared" si="6"/>
        <v>49</v>
      </c>
      <c r="AN23" s="19">
        <f t="shared" si="7"/>
        <v>49</v>
      </c>
      <c r="AO23">
        <f t="shared" si="8"/>
        <v>0</v>
      </c>
      <c r="AP23" s="19">
        <f t="shared" si="9"/>
        <v>16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10</v>
      </c>
      <c r="AZ23" s="19">
        <f t="shared" si="19"/>
        <v>84</v>
      </c>
      <c r="BA23">
        <f t="shared" si="20"/>
        <v>15</v>
      </c>
      <c r="BB23" s="19">
        <f t="shared" si="21"/>
        <v>37</v>
      </c>
      <c r="BC23">
        <f t="shared" si="22"/>
        <v>15</v>
      </c>
      <c r="BD23" s="19">
        <f t="shared" si="23"/>
        <v>35</v>
      </c>
      <c r="BF23" s="130">
        <v>8</v>
      </c>
      <c r="BG23">
        <f t="shared" si="24"/>
        <v>40</v>
      </c>
      <c r="BH23">
        <f t="shared" si="25"/>
        <v>26</v>
      </c>
      <c r="BI23">
        <f t="shared" si="26"/>
        <v>157</v>
      </c>
      <c r="BJ23">
        <f t="shared" si="27"/>
        <v>17</v>
      </c>
      <c r="BK23">
        <f t="shared" si="28"/>
        <v>10</v>
      </c>
      <c r="BL23">
        <f t="shared" si="29"/>
        <v>135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8</v>
      </c>
      <c r="BR23">
        <f t="shared" si="35"/>
        <v>0</v>
      </c>
    </row>
    <row r="24" spans="1:70" ht="13.25" x14ac:dyDescent="0.65">
      <c r="A24" s="62">
        <v>5</v>
      </c>
      <c r="B24" s="84">
        <v>56</v>
      </c>
      <c r="C24" s="64">
        <v>121</v>
      </c>
      <c r="D24" s="64">
        <v>0</v>
      </c>
      <c r="E24" s="64">
        <v>10</v>
      </c>
      <c r="F24" s="64">
        <v>70</v>
      </c>
      <c r="G24" s="64">
        <v>4</v>
      </c>
      <c r="H24" s="64">
        <v>0</v>
      </c>
      <c r="I24" s="64">
        <v>0</v>
      </c>
      <c r="J24" s="64">
        <v>0</v>
      </c>
      <c r="K24" s="64">
        <v>0</v>
      </c>
      <c r="L24" s="64">
        <v>7</v>
      </c>
      <c r="M24" s="85">
        <v>0</v>
      </c>
      <c r="N24" s="65"/>
      <c r="O24" s="8"/>
      <c r="S24" s="13"/>
      <c r="AF24" s="130">
        <f t="shared" ref="AF24:AG37" si="36">A37</f>
        <v>18</v>
      </c>
      <c r="AG24">
        <f t="shared" si="36"/>
        <v>0</v>
      </c>
      <c r="AH24" s="19">
        <f t="shared" si="1"/>
        <v>115</v>
      </c>
      <c r="AI24">
        <f t="shared" si="2"/>
        <v>0</v>
      </c>
      <c r="AJ24" s="19">
        <f t="shared" si="3"/>
        <v>30</v>
      </c>
      <c r="AK24">
        <f t="shared" si="4"/>
        <v>14</v>
      </c>
      <c r="AL24" s="19">
        <f t="shared" si="5"/>
        <v>114</v>
      </c>
      <c r="AM24">
        <f t="shared" si="6"/>
        <v>22</v>
      </c>
      <c r="AN24" s="19">
        <f t="shared" si="7"/>
        <v>71</v>
      </c>
      <c r="AO24">
        <f t="shared" si="8"/>
        <v>0</v>
      </c>
      <c r="AP24" s="19">
        <f t="shared" si="9"/>
        <v>15</v>
      </c>
      <c r="AQ24">
        <f t="shared" si="10"/>
        <v>1</v>
      </c>
      <c r="AR24" s="19">
        <f t="shared" si="11"/>
        <v>1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58</v>
      </c>
      <c r="AZ24" s="19">
        <f t="shared" si="19"/>
        <v>94</v>
      </c>
      <c r="BA24">
        <f t="shared" si="20"/>
        <v>10</v>
      </c>
      <c r="BB24" s="19">
        <f t="shared" si="21"/>
        <v>25</v>
      </c>
      <c r="BC24">
        <f t="shared" si="22"/>
        <v>0</v>
      </c>
      <c r="BD24" s="19">
        <f t="shared" si="23"/>
        <v>35</v>
      </c>
      <c r="BF24" s="130">
        <v>9</v>
      </c>
      <c r="BG24">
        <f t="shared" si="24"/>
        <v>30</v>
      </c>
      <c r="BH24">
        <f t="shared" si="25"/>
        <v>42</v>
      </c>
      <c r="BI24">
        <f t="shared" si="26"/>
        <v>117</v>
      </c>
      <c r="BJ24">
        <f t="shared" si="27"/>
        <v>17</v>
      </c>
      <c r="BK24">
        <f t="shared" si="28"/>
        <v>10</v>
      </c>
      <c r="BL24">
        <f t="shared" si="29"/>
        <v>135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47</v>
      </c>
      <c r="BR24">
        <f t="shared" si="35"/>
        <v>0</v>
      </c>
    </row>
    <row r="25" spans="1:70" ht="13.25" x14ac:dyDescent="0.65">
      <c r="A25" s="35">
        <v>6</v>
      </c>
      <c r="B25" s="84">
        <v>30</v>
      </c>
      <c r="C25" s="64">
        <v>0</v>
      </c>
      <c r="D25" s="64">
        <v>55</v>
      </c>
      <c r="E25" s="64">
        <v>0</v>
      </c>
      <c r="F25" s="64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9">
        <v>0</v>
      </c>
      <c r="N25" s="65"/>
      <c r="O25" s="8"/>
      <c r="S25" s="13"/>
      <c r="AF25" s="130">
        <f t="shared" si="36"/>
        <v>19</v>
      </c>
      <c r="AG25">
        <f t="shared" si="36"/>
        <v>10</v>
      </c>
      <c r="AH25" s="19">
        <f t="shared" si="1"/>
        <v>49</v>
      </c>
      <c r="AI25">
        <f t="shared" si="2"/>
        <v>15</v>
      </c>
      <c r="AJ25" s="19">
        <f t="shared" si="3"/>
        <v>15</v>
      </c>
      <c r="AK25">
        <f t="shared" si="4"/>
        <v>75</v>
      </c>
      <c r="AL25" s="19">
        <f t="shared" si="5"/>
        <v>189</v>
      </c>
      <c r="AM25">
        <f t="shared" si="6"/>
        <v>0</v>
      </c>
      <c r="AN25" s="19">
        <f t="shared" si="7"/>
        <v>71</v>
      </c>
      <c r="AO25">
        <f t="shared" si="8"/>
        <v>19</v>
      </c>
      <c r="AP25" s="19">
        <f t="shared" si="9"/>
        <v>19</v>
      </c>
      <c r="AQ25">
        <f t="shared" si="10"/>
        <v>0</v>
      </c>
      <c r="AR25" s="19">
        <f t="shared" si="11"/>
        <v>1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8</v>
      </c>
      <c r="AZ25" s="19">
        <f t="shared" si="19"/>
        <v>76</v>
      </c>
      <c r="BA25">
        <f t="shared" si="20"/>
        <v>0</v>
      </c>
      <c r="BB25" s="19">
        <f t="shared" si="21"/>
        <v>25</v>
      </c>
      <c r="BC25">
        <f t="shared" si="22"/>
        <v>0</v>
      </c>
      <c r="BD25" s="19">
        <f t="shared" si="23"/>
        <v>15</v>
      </c>
      <c r="BF25" s="130">
        <v>10</v>
      </c>
      <c r="BG25">
        <f t="shared" si="24"/>
        <v>120</v>
      </c>
      <c r="BH25">
        <f t="shared" si="25"/>
        <v>23</v>
      </c>
      <c r="BI25">
        <f t="shared" si="26"/>
        <v>137</v>
      </c>
      <c r="BJ25">
        <f t="shared" si="27"/>
        <v>17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47</v>
      </c>
      <c r="BR25">
        <f t="shared" si="35"/>
        <v>20</v>
      </c>
    </row>
    <row r="26" spans="1:70" ht="13.25" x14ac:dyDescent="0.65">
      <c r="A26" s="35">
        <v>7</v>
      </c>
      <c r="B26" s="84">
        <v>0</v>
      </c>
      <c r="C26" s="64">
        <v>19</v>
      </c>
      <c r="D26" s="64">
        <v>0</v>
      </c>
      <c r="E26" s="64">
        <v>0</v>
      </c>
      <c r="F26" s="64">
        <v>10</v>
      </c>
      <c r="G26" s="88">
        <v>135</v>
      </c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85">
        <v>0</v>
      </c>
      <c r="N26" s="65"/>
      <c r="O26" s="8"/>
      <c r="S26" s="13"/>
      <c r="AF26" s="130">
        <f t="shared" si="36"/>
        <v>20</v>
      </c>
      <c r="AG26">
        <f t="shared" si="36"/>
        <v>15</v>
      </c>
      <c r="AH26" s="19">
        <f t="shared" si="1"/>
        <v>25</v>
      </c>
      <c r="AI26">
        <f t="shared" si="2"/>
        <v>0</v>
      </c>
      <c r="AJ26" s="19">
        <f t="shared" si="3"/>
        <v>15</v>
      </c>
      <c r="AK26">
        <f t="shared" si="4"/>
        <v>55</v>
      </c>
      <c r="AL26" s="19">
        <f t="shared" si="5"/>
        <v>144</v>
      </c>
      <c r="AM26">
        <f t="shared" si="6"/>
        <v>0</v>
      </c>
      <c r="AN26" s="19">
        <f t="shared" si="7"/>
        <v>22</v>
      </c>
      <c r="AO26">
        <f t="shared" si="8"/>
        <v>11</v>
      </c>
      <c r="AP26" s="19">
        <f t="shared" si="9"/>
        <v>30</v>
      </c>
      <c r="AQ26">
        <f t="shared" si="10"/>
        <v>0</v>
      </c>
      <c r="AR26" s="19">
        <f t="shared" si="11"/>
        <v>1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66</v>
      </c>
      <c r="BA26">
        <f t="shared" si="20"/>
        <v>3</v>
      </c>
      <c r="BB26" s="19">
        <f t="shared" si="21"/>
        <v>13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110</v>
      </c>
      <c r="BH26">
        <f t="shared" si="25"/>
        <v>16</v>
      </c>
      <c r="BI26">
        <f t="shared" si="26"/>
        <v>35</v>
      </c>
      <c r="BJ26">
        <f t="shared" si="27"/>
        <v>0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39</v>
      </c>
      <c r="BR26">
        <f t="shared" si="35"/>
        <v>60</v>
      </c>
    </row>
    <row r="27" spans="1:70" ht="13.25" x14ac:dyDescent="0.65">
      <c r="A27" s="35">
        <v>8</v>
      </c>
      <c r="B27" s="84">
        <v>10</v>
      </c>
      <c r="C27" s="64">
        <v>7</v>
      </c>
      <c r="D27" s="64">
        <v>102</v>
      </c>
      <c r="E27" s="64">
        <v>17</v>
      </c>
      <c r="F27" s="64">
        <v>0</v>
      </c>
      <c r="G27" s="88">
        <v>0</v>
      </c>
      <c r="H27" s="88">
        <v>0</v>
      </c>
      <c r="I27" s="88">
        <v>0</v>
      </c>
      <c r="J27" s="88">
        <v>0</v>
      </c>
      <c r="K27" s="88">
        <v>0</v>
      </c>
      <c r="L27" s="88">
        <v>8</v>
      </c>
      <c r="M27" s="85">
        <v>0</v>
      </c>
      <c r="N27" s="65"/>
      <c r="O27" s="8"/>
      <c r="S27" s="13"/>
      <c r="AF27" s="130">
        <f t="shared" si="36"/>
        <v>21</v>
      </c>
      <c r="AG27">
        <f t="shared" si="36"/>
        <v>64</v>
      </c>
      <c r="AH27" s="19">
        <f t="shared" si="1"/>
        <v>89</v>
      </c>
      <c r="AI27">
        <f t="shared" si="2"/>
        <v>0</v>
      </c>
      <c r="AJ27" s="19">
        <f t="shared" si="3"/>
        <v>15</v>
      </c>
      <c r="AK27">
        <f t="shared" si="4"/>
        <v>18</v>
      </c>
      <c r="AL27" s="19">
        <f t="shared" si="5"/>
        <v>148</v>
      </c>
      <c r="AM27">
        <f t="shared" si="6"/>
        <v>1</v>
      </c>
      <c r="AN27" s="19">
        <f t="shared" si="7"/>
        <v>1</v>
      </c>
      <c r="AO27">
        <f t="shared" si="8"/>
        <v>0</v>
      </c>
      <c r="AP27" s="19">
        <f t="shared" si="9"/>
        <v>30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8</v>
      </c>
      <c r="BA27">
        <f t="shared" si="20"/>
        <v>2</v>
      </c>
      <c r="BB27" s="19">
        <f t="shared" si="21"/>
        <v>5</v>
      </c>
      <c r="BC27">
        <f t="shared" si="22"/>
        <v>0</v>
      </c>
      <c r="BD27" s="19">
        <f t="shared" si="23"/>
        <v>0</v>
      </c>
      <c r="BF27" s="130">
        <v>12</v>
      </c>
      <c r="BG27">
        <f t="shared" si="24"/>
        <v>90</v>
      </c>
      <c r="BH27">
        <f t="shared" si="25"/>
        <v>0</v>
      </c>
      <c r="BI27">
        <f t="shared" si="26"/>
        <v>20</v>
      </c>
      <c r="BJ27">
        <f t="shared" si="27"/>
        <v>0</v>
      </c>
      <c r="BK27">
        <f t="shared" si="28"/>
        <v>0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9</v>
      </c>
      <c r="BR27">
        <f t="shared" si="35"/>
        <v>156</v>
      </c>
    </row>
    <row r="28" spans="1:70" ht="13.25" x14ac:dyDescent="0.65">
      <c r="A28" s="35">
        <v>9</v>
      </c>
      <c r="B28" s="84">
        <v>20</v>
      </c>
      <c r="C28" s="64">
        <v>16</v>
      </c>
      <c r="D28" s="64">
        <v>15</v>
      </c>
      <c r="E28" s="64">
        <v>0</v>
      </c>
      <c r="F28" s="64">
        <v>0</v>
      </c>
      <c r="G28" s="88">
        <v>0</v>
      </c>
      <c r="H28" s="88">
        <v>0</v>
      </c>
      <c r="I28" s="88">
        <v>0</v>
      </c>
      <c r="J28" s="88">
        <v>0</v>
      </c>
      <c r="K28" s="88">
        <v>0</v>
      </c>
      <c r="L28" s="88">
        <v>39</v>
      </c>
      <c r="M28" s="85">
        <v>0</v>
      </c>
      <c r="N28" s="65"/>
      <c r="O28" s="8"/>
      <c r="S28" s="13"/>
      <c r="AF28" s="130">
        <f t="shared" si="36"/>
        <v>22</v>
      </c>
      <c r="AG28">
        <f t="shared" si="36"/>
        <v>39</v>
      </c>
      <c r="AH28" s="19">
        <f t="shared" si="1"/>
        <v>118</v>
      </c>
      <c r="AI28">
        <f t="shared" si="2"/>
        <v>0</v>
      </c>
      <c r="AJ28" s="19">
        <f t="shared" si="3"/>
        <v>0</v>
      </c>
      <c r="AK28">
        <f t="shared" si="4"/>
        <v>85</v>
      </c>
      <c r="AL28" s="19">
        <f t="shared" si="5"/>
        <v>158</v>
      </c>
      <c r="AM28">
        <f t="shared" si="6"/>
        <v>0</v>
      </c>
      <c r="AN28" s="19">
        <f t="shared" si="7"/>
        <v>1</v>
      </c>
      <c r="AO28">
        <f t="shared" si="8"/>
        <v>0</v>
      </c>
      <c r="AP28" s="19">
        <f t="shared" si="9"/>
        <v>11</v>
      </c>
      <c r="AQ28">
        <f t="shared" si="10"/>
        <v>4</v>
      </c>
      <c r="AR28" s="19">
        <f t="shared" si="11"/>
        <v>4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5</v>
      </c>
      <c r="BC28">
        <f t="shared" si="22"/>
        <v>0</v>
      </c>
      <c r="BD28" s="19">
        <f t="shared" si="23"/>
        <v>0</v>
      </c>
      <c r="BF28" s="130">
        <v>13</v>
      </c>
      <c r="BG28">
        <f t="shared" si="24"/>
        <v>31</v>
      </c>
      <c r="BH28">
        <f t="shared" si="25"/>
        <v>0</v>
      </c>
      <c r="BI28">
        <f t="shared" si="26"/>
        <v>40</v>
      </c>
      <c r="BJ28">
        <f t="shared" si="27"/>
        <v>0</v>
      </c>
      <c r="BK28">
        <f t="shared" si="28"/>
        <v>1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27</v>
      </c>
      <c r="BQ28">
        <f t="shared" si="34"/>
        <v>9</v>
      </c>
      <c r="BR28">
        <f t="shared" si="35"/>
        <v>151</v>
      </c>
    </row>
    <row r="29" spans="1:70" ht="13.25" x14ac:dyDescent="0.65">
      <c r="A29" s="62">
        <v>10</v>
      </c>
      <c r="B29" s="84">
        <v>90</v>
      </c>
      <c r="C29" s="64">
        <v>0</v>
      </c>
      <c r="D29" s="64">
        <v>20</v>
      </c>
      <c r="E29" s="64">
        <v>0</v>
      </c>
      <c r="F29" s="64">
        <v>0</v>
      </c>
      <c r="G29" s="88">
        <v>0</v>
      </c>
      <c r="H29" s="88">
        <v>0</v>
      </c>
      <c r="I29" s="88">
        <v>0</v>
      </c>
      <c r="J29" s="88">
        <v>0</v>
      </c>
      <c r="K29" s="88">
        <v>0</v>
      </c>
      <c r="L29" s="88">
        <v>0</v>
      </c>
      <c r="M29" s="177">
        <v>20</v>
      </c>
      <c r="N29" s="65"/>
      <c r="O29" s="8"/>
      <c r="S29" s="13"/>
      <c r="AF29" s="130">
        <f t="shared" si="36"/>
        <v>23</v>
      </c>
      <c r="AG29">
        <f t="shared" si="36"/>
        <v>30</v>
      </c>
      <c r="AH29" s="19">
        <f t="shared" si="1"/>
        <v>133</v>
      </c>
      <c r="AI29">
        <f t="shared" si="2"/>
        <v>0</v>
      </c>
      <c r="AJ29" s="19">
        <f t="shared" si="3"/>
        <v>0</v>
      </c>
      <c r="AK29">
        <f t="shared" si="4"/>
        <v>35</v>
      </c>
      <c r="AL29" s="19">
        <f t="shared" si="5"/>
        <v>138</v>
      </c>
      <c r="AM29">
        <f t="shared" si="6"/>
        <v>15</v>
      </c>
      <c r="AN29" s="19">
        <f t="shared" si="7"/>
        <v>16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4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20</v>
      </c>
      <c r="BB29" s="19">
        <f t="shared" si="21"/>
        <v>22</v>
      </c>
      <c r="BC29">
        <f t="shared" si="22"/>
        <v>23</v>
      </c>
      <c r="BD29" s="19">
        <f t="shared" si="23"/>
        <v>23</v>
      </c>
      <c r="BF29" s="130">
        <v>14</v>
      </c>
      <c r="BG29">
        <f t="shared" si="24"/>
        <v>31</v>
      </c>
      <c r="BH29">
        <f t="shared" si="25"/>
        <v>9</v>
      </c>
      <c r="BI29">
        <f t="shared" si="26"/>
        <v>110</v>
      </c>
      <c r="BJ29">
        <f t="shared" si="27"/>
        <v>0</v>
      </c>
      <c r="BK29">
        <f t="shared" si="28"/>
        <v>1</v>
      </c>
      <c r="BL29">
        <f t="shared" si="29"/>
        <v>0</v>
      </c>
      <c r="BM29">
        <f t="shared" si="30"/>
        <v>0</v>
      </c>
      <c r="BN29">
        <f t="shared" si="31"/>
        <v>10</v>
      </c>
      <c r="BO29">
        <f t="shared" si="32"/>
        <v>0</v>
      </c>
      <c r="BP29">
        <f t="shared" si="33"/>
        <v>35</v>
      </c>
      <c r="BQ29">
        <f t="shared" si="34"/>
        <v>39</v>
      </c>
      <c r="BR29">
        <f t="shared" si="35"/>
        <v>111</v>
      </c>
    </row>
    <row r="30" spans="1:70" ht="13.25" x14ac:dyDescent="0.65">
      <c r="A30" s="35">
        <v>11</v>
      </c>
      <c r="B30" s="84">
        <v>0</v>
      </c>
      <c r="C30" s="64">
        <v>0</v>
      </c>
      <c r="D30" s="64">
        <v>0</v>
      </c>
      <c r="E30" s="64">
        <v>0</v>
      </c>
      <c r="F30" s="64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9">
        <v>40</v>
      </c>
      <c r="N30" s="65"/>
      <c r="O30" s="8"/>
      <c r="S30" s="13"/>
      <c r="AF30" s="130">
        <f t="shared" si="36"/>
        <v>24</v>
      </c>
      <c r="AG30">
        <f t="shared" si="36"/>
        <v>0</v>
      </c>
      <c r="AH30" s="19">
        <f t="shared" si="1"/>
        <v>69</v>
      </c>
      <c r="AI30">
        <f t="shared" si="2"/>
        <v>0</v>
      </c>
      <c r="AJ30" s="19">
        <f t="shared" si="3"/>
        <v>0</v>
      </c>
      <c r="AK30">
        <f t="shared" si="4"/>
        <v>0</v>
      </c>
      <c r="AL30" s="19">
        <f t="shared" si="5"/>
        <v>120</v>
      </c>
      <c r="AM30">
        <f t="shared" si="6"/>
        <v>1</v>
      </c>
      <c r="AN30" s="19">
        <f t="shared" si="7"/>
        <v>16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4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21</v>
      </c>
      <c r="BB30" s="19">
        <f t="shared" si="21"/>
        <v>41</v>
      </c>
      <c r="BC30">
        <f t="shared" si="22"/>
        <v>15</v>
      </c>
      <c r="BD30" s="19">
        <f t="shared" si="23"/>
        <v>38</v>
      </c>
      <c r="BF30" s="130">
        <v>15</v>
      </c>
      <c r="BG30">
        <f t="shared" si="24"/>
        <v>31</v>
      </c>
      <c r="BH30">
        <f t="shared" si="25"/>
        <v>9</v>
      </c>
      <c r="BI30">
        <f t="shared" si="26"/>
        <v>110</v>
      </c>
      <c r="BJ30">
        <f t="shared" si="27"/>
        <v>0</v>
      </c>
      <c r="BK30">
        <f t="shared" si="28"/>
        <v>2</v>
      </c>
      <c r="BL30">
        <f t="shared" si="29"/>
        <v>0</v>
      </c>
      <c r="BM30">
        <f t="shared" si="30"/>
        <v>0</v>
      </c>
      <c r="BN30">
        <f t="shared" si="31"/>
        <v>10</v>
      </c>
      <c r="BO30">
        <f t="shared" si="32"/>
        <v>0</v>
      </c>
      <c r="BP30">
        <f t="shared" si="33"/>
        <v>83</v>
      </c>
      <c r="BQ30">
        <f t="shared" si="34"/>
        <v>52</v>
      </c>
      <c r="BR30">
        <f t="shared" si="35"/>
        <v>15</v>
      </c>
    </row>
    <row r="31" spans="1:70" ht="13.25" x14ac:dyDescent="0.65">
      <c r="A31" s="35">
        <v>12</v>
      </c>
      <c r="B31" s="84">
        <v>0</v>
      </c>
      <c r="C31" s="64">
        <v>0</v>
      </c>
      <c r="D31" s="64">
        <v>0</v>
      </c>
      <c r="E31" s="64">
        <v>0</v>
      </c>
      <c r="F31" s="64">
        <v>0</v>
      </c>
      <c r="G31" s="88">
        <v>0</v>
      </c>
      <c r="H31" s="88">
        <v>0</v>
      </c>
      <c r="I31" s="88">
        <v>0</v>
      </c>
      <c r="J31" s="88">
        <v>0</v>
      </c>
      <c r="K31" s="88">
        <v>0</v>
      </c>
      <c r="L31" s="88">
        <v>9</v>
      </c>
      <c r="M31" s="85">
        <v>96</v>
      </c>
      <c r="N31" s="65"/>
      <c r="O31" s="8"/>
      <c r="S31" s="13"/>
      <c r="AF31" s="130">
        <f t="shared" si="36"/>
        <v>25</v>
      </c>
      <c r="AG31">
        <f t="shared" si="36"/>
        <v>48</v>
      </c>
      <c r="AH31" s="19">
        <f t="shared" si="1"/>
        <v>78</v>
      </c>
      <c r="AI31">
        <f t="shared" si="2"/>
        <v>0</v>
      </c>
      <c r="AJ31" s="19">
        <f t="shared" si="3"/>
        <v>0</v>
      </c>
      <c r="AK31">
        <f t="shared" si="4"/>
        <v>0</v>
      </c>
      <c r="AL31" s="19">
        <f t="shared" si="5"/>
        <v>35</v>
      </c>
      <c r="AM31">
        <f t="shared" si="6"/>
        <v>0</v>
      </c>
      <c r="AN31" s="19">
        <f t="shared" si="7"/>
        <v>16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14</v>
      </c>
      <c r="AZ31" s="19">
        <f t="shared" si="19"/>
        <v>14</v>
      </c>
      <c r="BA31">
        <f t="shared" si="20"/>
        <v>5</v>
      </c>
      <c r="BB31" s="19">
        <f t="shared" si="21"/>
        <v>46</v>
      </c>
      <c r="BC31">
        <f t="shared" si="22"/>
        <v>0</v>
      </c>
      <c r="BD31" s="19">
        <f t="shared" si="23"/>
        <v>38</v>
      </c>
      <c r="BF31" s="130">
        <v>16</v>
      </c>
      <c r="BG31">
        <f t="shared" si="24"/>
        <v>76</v>
      </c>
      <c r="BH31">
        <f t="shared" si="25"/>
        <v>39</v>
      </c>
      <c r="BI31">
        <f t="shared" si="26"/>
        <v>70</v>
      </c>
      <c r="BJ31">
        <f t="shared" si="27"/>
        <v>0</v>
      </c>
      <c r="BK31">
        <f t="shared" si="28"/>
        <v>16</v>
      </c>
      <c r="BL31">
        <f t="shared" si="29"/>
        <v>0</v>
      </c>
      <c r="BM31">
        <f t="shared" si="30"/>
        <v>0</v>
      </c>
      <c r="BN31">
        <f t="shared" si="31"/>
        <v>10</v>
      </c>
      <c r="BO31">
        <f t="shared" si="32"/>
        <v>0</v>
      </c>
      <c r="BP31">
        <f t="shared" si="33"/>
        <v>82</v>
      </c>
      <c r="BQ31">
        <f t="shared" si="34"/>
        <v>52</v>
      </c>
      <c r="BR31">
        <f t="shared" si="35"/>
        <v>20</v>
      </c>
    </row>
    <row r="32" spans="1:70" ht="13.25" x14ac:dyDescent="0.65">
      <c r="A32" s="35">
        <v>13</v>
      </c>
      <c r="B32" s="84">
        <v>31</v>
      </c>
      <c r="C32" s="64">
        <v>0</v>
      </c>
      <c r="D32" s="64">
        <v>40</v>
      </c>
      <c r="E32" s="64">
        <v>0</v>
      </c>
      <c r="F32" s="64">
        <v>1</v>
      </c>
      <c r="G32" s="88">
        <v>0</v>
      </c>
      <c r="H32" s="88">
        <v>0</v>
      </c>
      <c r="I32" s="88">
        <v>0</v>
      </c>
      <c r="J32" s="88">
        <v>0</v>
      </c>
      <c r="K32" s="88">
        <v>27</v>
      </c>
      <c r="L32" s="88">
        <v>0</v>
      </c>
      <c r="M32" s="85">
        <v>15</v>
      </c>
      <c r="N32" s="65"/>
      <c r="O32" s="8"/>
      <c r="S32" s="13"/>
      <c r="AF32" s="130">
        <f t="shared" si="36"/>
        <v>26</v>
      </c>
      <c r="AG32">
        <f t="shared" si="36"/>
        <v>15</v>
      </c>
      <c r="AH32" s="19">
        <f t="shared" si="1"/>
        <v>63</v>
      </c>
      <c r="AI32">
        <f t="shared" si="2"/>
        <v>0</v>
      </c>
      <c r="AJ32" s="19">
        <f t="shared" si="3"/>
        <v>0</v>
      </c>
      <c r="AK32">
        <f t="shared" si="4"/>
        <v>0</v>
      </c>
      <c r="AL32" s="19">
        <f t="shared" si="5"/>
        <v>0</v>
      </c>
      <c r="AM32">
        <f t="shared" si="6"/>
        <v>0</v>
      </c>
      <c r="AN32" s="19">
        <f t="shared" si="7"/>
        <v>1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48</v>
      </c>
      <c r="AZ32" s="19">
        <f t="shared" si="19"/>
        <v>62</v>
      </c>
      <c r="BA32">
        <f t="shared" si="20"/>
        <v>0</v>
      </c>
      <c r="BB32" s="19">
        <f t="shared" si="21"/>
        <v>26</v>
      </c>
      <c r="BC32">
        <f t="shared" si="22"/>
        <v>0</v>
      </c>
      <c r="BD32" s="19">
        <f t="shared" si="23"/>
        <v>15</v>
      </c>
      <c r="BF32" s="130">
        <v>17</v>
      </c>
      <c r="BG32">
        <f t="shared" si="24"/>
        <v>115</v>
      </c>
      <c r="BH32">
        <f t="shared" si="25"/>
        <v>30</v>
      </c>
      <c r="BI32">
        <f t="shared" si="26"/>
        <v>100</v>
      </c>
      <c r="BJ32">
        <f t="shared" si="27"/>
        <v>49</v>
      </c>
      <c r="BK32">
        <f t="shared" si="28"/>
        <v>16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84</v>
      </c>
      <c r="BQ32">
        <f t="shared" si="34"/>
        <v>37</v>
      </c>
      <c r="BR32">
        <f t="shared" si="35"/>
        <v>35</v>
      </c>
    </row>
    <row r="33" spans="1:70" ht="13.25" x14ac:dyDescent="0.65">
      <c r="A33" s="35">
        <v>14</v>
      </c>
      <c r="B33" s="84">
        <v>0</v>
      </c>
      <c r="C33" s="64">
        <v>9</v>
      </c>
      <c r="D33" s="64">
        <v>70</v>
      </c>
      <c r="E33" s="64">
        <v>0</v>
      </c>
      <c r="F33" s="64">
        <v>0</v>
      </c>
      <c r="G33" s="88">
        <v>0</v>
      </c>
      <c r="H33" s="88">
        <v>0</v>
      </c>
      <c r="I33" s="88">
        <v>10</v>
      </c>
      <c r="J33" s="88">
        <v>0</v>
      </c>
      <c r="K33" s="88">
        <v>8</v>
      </c>
      <c r="L33" s="88">
        <v>30</v>
      </c>
      <c r="M33" s="85">
        <v>0</v>
      </c>
      <c r="N33" s="65"/>
      <c r="O33" s="8"/>
      <c r="S33" s="13"/>
      <c r="AF33" s="130">
        <f t="shared" si="36"/>
        <v>27</v>
      </c>
      <c r="AG33">
        <f t="shared" si="36"/>
        <v>0</v>
      </c>
      <c r="AH33" s="19">
        <f t="shared" si="1"/>
        <v>63</v>
      </c>
      <c r="AI33">
        <f t="shared" si="2"/>
        <v>0</v>
      </c>
      <c r="AJ33" s="19">
        <f t="shared" si="3"/>
        <v>0</v>
      </c>
      <c r="AK33">
        <f t="shared" si="4"/>
        <v>0</v>
      </c>
      <c r="AL33" s="19">
        <f t="shared" si="5"/>
        <v>0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15</v>
      </c>
      <c r="AZ33" s="19">
        <f t="shared" si="19"/>
        <v>77</v>
      </c>
      <c r="BA33">
        <f t="shared" si="20"/>
        <v>0</v>
      </c>
      <c r="BB33" s="19">
        <f t="shared" si="21"/>
        <v>5</v>
      </c>
      <c r="BC33">
        <f t="shared" si="22"/>
        <v>0</v>
      </c>
      <c r="BD33" s="19">
        <f t="shared" si="23"/>
        <v>0</v>
      </c>
      <c r="BF33" s="130">
        <v>18</v>
      </c>
      <c r="BG33">
        <f t="shared" si="24"/>
        <v>115</v>
      </c>
      <c r="BH33">
        <f t="shared" si="25"/>
        <v>30</v>
      </c>
      <c r="BI33">
        <f t="shared" si="26"/>
        <v>114</v>
      </c>
      <c r="BJ33">
        <f t="shared" si="27"/>
        <v>71</v>
      </c>
      <c r="BK33">
        <f t="shared" si="28"/>
        <v>15</v>
      </c>
      <c r="BL33">
        <f t="shared" si="29"/>
        <v>1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94</v>
      </c>
      <c r="BQ33">
        <f t="shared" si="34"/>
        <v>25</v>
      </c>
      <c r="BR33">
        <f t="shared" si="35"/>
        <v>35</v>
      </c>
    </row>
    <row r="34" spans="1:70" ht="13.25" x14ac:dyDescent="0.65">
      <c r="A34" s="62">
        <v>15</v>
      </c>
      <c r="B34" s="84">
        <v>0</v>
      </c>
      <c r="C34" s="64">
        <v>0</v>
      </c>
      <c r="D34" s="64">
        <v>0</v>
      </c>
      <c r="E34" s="64">
        <v>0</v>
      </c>
      <c r="F34" s="64">
        <v>1</v>
      </c>
      <c r="G34" s="88">
        <v>0</v>
      </c>
      <c r="H34" s="88">
        <v>0</v>
      </c>
      <c r="I34" s="88">
        <v>0</v>
      </c>
      <c r="J34" s="88">
        <v>0</v>
      </c>
      <c r="K34" s="88">
        <v>48</v>
      </c>
      <c r="L34" s="88">
        <v>22</v>
      </c>
      <c r="M34" s="177">
        <v>0</v>
      </c>
      <c r="N34" s="65"/>
      <c r="O34" s="8"/>
      <c r="S34" s="13"/>
      <c r="AF34" s="130">
        <f t="shared" si="36"/>
        <v>28</v>
      </c>
      <c r="AG34">
        <f t="shared" si="36"/>
        <v>0</v>
      </c>
      <c r="AH34" s="19">
        <f t="shared" si="1"/>
        <v>15</v>
      </c>
      <c r="AI34">
        <f t="shared" si="2"/>
        <v>0</v>
      </c>
      <c r="AJ34" s="19">
        <f t="shared" si="3"/>
        <v>0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40</v>
      </c>
      <c r="AZ34" s="19">
        <f t="shared" si="19"/>
        <v>103</v>
      </c>
      <c r="BA34">
        <f t="shared" si="20"/>
        <v>0</v>
      </c>
      <c r="BB34" s="19">
        <f t="shared" si="21"/>
        <v>0</v>
      </c>
      <c r="BC34">
        <f t="shared" si="22"/>
        <v>10</v>
      </c>
      <c r="BD34" s="19">
        <f t="shared" si="23"/>
        <v>10</v>
      </c>
      <c r="BF34" s="130">
        <v>19</v>
      </c>
      <c r="BG34">
        <f t="shared" si="24"/>
        <v>49</v>
      </c>
      <c r="BH34">
        <f t="shared" si="25"/>
        <v>15</v>
      </c>
      <c r="BI34">
        <f t="shared" si="26"/>
        <v>189</v>
      </c>
      <c r="BJ34">
        <f t="shared" si="27"/>
        <v>71</v>
      </c>
      <c r="BK34">
        <f t="shared" si="28"/>
        <v>19</v>
      </c>
      <c r="BL34">
        <f t="shared" si="29"/>
        <v>1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76</v>
      </c>
      <c r="BQ34">
        <f t="shared" si="34"/>
        <v>25</v>
      </c>
      <c r="BR34">
        <f t="shared" si="35"/>
        <v>15</v>
      </c>
    </row>
    <row r="35" spans="1:70" ht="13.25" x14ac:dyDescent="0.65">
      <c r="A35" s="35">
        <v>16</v>
      </c>
      <c r="B35" s="84">
        <v>76</v>
      </c>
      <c r="C35" s="64">
        <v>30</v>
      </c>
      <c r="D35" s="64">
        <v>0</v>
      </c>
      <c r="E35" s="64">
        <v>0</v>
      </c>
      <c r="F35" s="64">
        <v>15</v>
      </c>
      <c r="G35" s="88">
        <v>0</v>
      </c>
      <c r="H35" s="88">
        <v>0</v>
      </c>
      <c r="I35" s="88">
        <v>0</v>
      </c>
      <c r="J35" s="88">
        <v>0</v>
      </c>
      <c r="K35" s="88">
        <v>26</v>
      </c>
      <c r="L35" s="88">
        <v>0</v>
      </c>
      <c r="M35" s="89">
        <v>20</v>
      </c>
      <c r="N35" s="65"/>
      <c r="O35" s="8"/>
      <c r="S35" s="13"/>
      <c r="AF35" s="130">
        <f t="shared" si="36"/>
        <v>29</v>
      </c>
      <c r="AG35">
        <f t="shared" si="36"/>
        <v>0</v>
      </c>
      <c r="AH35" s="19">
        <f t="shared" si="1"/>
        <v>0</v>
      </c>
      <c r="AI35">
        <f t="shared" si="2"/>
        <v>0</v>
      </c>
      <c r="AJ35" s="19">
        <f t="shared" si="3"/>
        <v>0</v>
      </c>
      <c r="AK35">
        <f t="shared" si="4"/>
        <v>0</v>
      </c>
      <c r="AL35" s="19">
        <f t="shared" si="5"/>
        <v>0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22</v>
      </c>
      <c r="AZ35" s="19">
        <f t="shared" si="19"/>
        <v>77</v>
      </c>
      <c r="BA35">
        <f t="shared" si="20"/>
        <v>0</v>
      </c>
      <c r="BB35" s="19">
        <f t="shared" si="21"/>
        <v>0</v>
      </c>
      <c r="BC35">
        <f t="shared" si="22"/>
        <v>15</v>
      </c>
      <c r="BD35" s="19">
        <f t="shared" si="23"/>
        <v>25</v>
      </c>
      <c r="BF35" s="130">
        <v>20</v>
      </c>
      <c r="BG35">
        <f t="shared" si="24"/>
        <v>25</v>
      </c>
      <c r="BH35">
        <f t="shared" si="25"/>
        <v>15</v>
      </c>
      <c r="BI35">
        <f t="shared" si="26"/>
        <v>144</v>
      </c>
      <c r="BJ35">
        <f t="shared" si="27"/>
        <v>22</v>
      </c>
      <c r="BK35">
        <f t="shared" si="28"/>
        <v>30</v>
      </c>
      <c r="BL35">
        <f t="shared" si="29"/>
        <v>1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66</v>
      </c>
      <c r="BQ35">
        <f t="shared" si="34"/>
        <v>13</v>
      </c>
      <c r="BR35">
        <f t="shared" si="35"/>
        <v>0</v>
      </c>
    </row>
    <row r="36" spans="1:70" ht="13.25" x14ac:dyDescent="0.65">
      <c r="A36" s="35">
        <v>17</v>
      </c>
      <c r="B36" s="84">
        <v>39</v>
      </c>
      <c r="C36" s="64">
        <v>0</v>
      </c>
      <c r="D36" s="64">
        <v>100</v>
      </c>
      <c r="E36" s="64">
        <v>49</v>
      </c>
      <c r="F36" s="64">
        <v>0</v>
      </c>
      <c r="G36" s="88">
        <v>0</v>
      </c>
      <c r="H36" s="88">
        <v>0</v>
      </c>
      <c r="I36" s="88">
        <v>0</v>
      </c>
      <c r="J36" s="88">
        <v>0</v>
      </c>
      <c r="K36" s="88">
        <v>10</v>
      </c>
      <c r="L36" s="88">
        <v>15</v>
      </c>
      <c r="M36" s="85">
        <v>15</v>
      </c>
      <c r="N36" s="65"/>
      <c r="O36" s="8"/>
      <c r="S36" s="13"/>
      <c r="AF36" s="130">
        <f t="shared" si="36"/>
        <v>30</v>
      </c>
      <c r="AG36">
        <f t="shared" si="36"/>
        <v>90</v>
      </c>
      <c r="AH36" s="19">
        <f t="shared" si="1"/>
        <v>90</v>
      </c>
      <c r="AI36" s="204"/>
      <c r="AJ36" s="205"/>
      <c r="AK36">
        <f t="shared" si="4"/>
        <v>0</v>
      </c>
      <c r="AL36" s="19">
        <f t="shared" si="5"/>
        <v>0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71</v>
      </c>
      <c r="AZ36" s="19">
        <f t="shared" si="19"/>
        <v>133</v>
      </c>
      <c r="BA36">
        <f t="shared" si="20"/>
        <v>0</v>
      </c>
      <c r="BB36" s="19">
        <f t="shared" si="21"/>
        <v>0</v>
      </c>
      <c r="BC36">
        <f t="shared" si="22"/>
        <v>8</v>
      </c>
      <c r="BD36" s="19">
        <f t="shared" si="23"/>
        <v>33</v>
      </c>
      <c r="BF36" s="130">
        <v>21</v>
      </c>
      <c r="BG36">
        <f t="shared" si="24"/>
        <v>89</v>
      </c>
      <c r="BH36">
        <f t="shared" si="25"/>
        <v>15</v>
      </c>
      <c r="BI36">
        <f t="shared" si="26"/>
        <v>148</v>
      </c>
      <c r="BJ36">
        <f t="shared" si="27"/>
        <v>1</v>
      </c>
      <c r="BK36">
        <f t="shared" si="28"/>
        <v>30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8</v>
      </c>
      <c r="BQ36">
        <f t="shared" si="34"/>
        <v>5</v>
      </c>
      <c r="BR36">
        <f t="shared" si="35"/>
        <v>0</v>
      </c>
    </row>
    <row r="37" spans="1:70" ht="13.25" x14ac:dyDescent="0.65">
      <c r="A37" s="35">
        <v>18</v>
      </c>
      <c r="B37" s="84">
        <v>0</v>
      </c>
      <c r="C37" s="64">
        <v>0</v>
      </c>
      <c r="D37" s="64">
        <v>14</v>
      </c>
      <c r="E37" s="64">
        <v>22</v>
      </c>
      <c r="F37" s="64">
        <v>0</v>
      </c>
      <c r="G37" s="88">
        <v>1</v>
      </c>
      <c r="H37" s="88">
        <v>0</v>
      </c>
      <c r="I37" s="88">
        <v>0</v>
      </c>
      <c r="J37" s="88">
        <v>0</v>
      </c>
      <c r="K37" s="88">
        <v>58</v>
      </c>
      <c r="L37" s="88">
        <v>10</v>
      </c>
      <c r="M37" s="85">
        <v>0</v>
      </c>
      <c r="N37" s="65"/>
      <c r="O37" s="8"/>
      <c r="S37" s="13"/>
      <c r="AF37" s="130">
        <f t="shared" si="36"/>
        <v>31</v>
      </c>
      <c r="AG37">
        <f t="shared" si="36"/>
        <v>30</v>
      </c>
      <c r="AH37" s="19">
        <f t="shared" si="1"/>
        <v>120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30</v>
      </c>
      <c r="AZ37" s="19">
        <f t="shared" si="19"/>
        <v>123</v>
      </c>
      <c r="BA37" s="204"/>
      <c r="BB37" s="205"/>
      <c r="BC37">
        <f t="shared" si="22"/>
        <v>0</v>
      </c>
      <c r="BD37" s="19">
        <f t="shared" si="23"/>
        <v>23</v>
      </c>
      <c r="BF37" s="130">
        <v>22</v>
      </c>
      <c r="BG37">
        <f t="shared" si="24"/>
        <v>118</v>
      </c>
      <c r="BH37">
        <f t="shared" si="25"/>
        <v>0</v>
      </c>
      <c r="BI37">
        <f t="shared" si="26"/>
        <v>158</v>
      </c>
      <c r="BJ37">
        <f t="shared" si="27"/>
        <v>1</v>
      </c>
      <c r="BK37">
        <f t="shared" si="28"/>
        <v>11</v>
      </c>
      <c r="BL37">
        <f t="shared" si="29"/>
        <v>4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5</v>
      </c>
      <c r="BR37">
        <f t="shared" si="35"/>
        <v>0</v>
      </c>
    </row>
    <row r="38" spans="1:70" ht="13.25" x14ac:dyDescent="0.65">
      <c r="A38" s="35">
        <v>19</v>
      </c>
      <c r="B38" s="84">
        <v>10</v>
      </c>
      <c r="C38" s="64">
        <v>15</v>
      </c>
      <c r="D38" s="64">
        <v>75</v>
      </c>
      <c r="E38" s="64">
        <v>0</v>
      </c>
      <c r="F38" s="64">
        <v>19</v>
      </c>
      <c r="G38" s="88">
        <v>0</v>
      </c>
      <c r="H38" s="88">
        <v>0</v>
      </c>
      <c r="I38" s="88">
        <v>0</v>
      </c>
      <c r="J38" s="88">
        <v>0</v>
      </c>
      <c r="K38" s="88">
        <v>8</v>
      </c>
      <c r="L38" s="88">
        <v>0</v>
      </c>
      <c r="M38" s="85">
        <v>0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133</v>
      </c>
      <c r="BH38">
        <f t="shared" si="25"/>
        <v>0</v>
      </c>
      <c r="BI38">
        <f t="shared" si="26"/>
        <v>138</v>
      </c>
      <c r="BJ38">
        <f t="shared" si="27"/>
        <v>16</v>
      </c>
      <c r="BK38">
        <f t="shared" si="28"/>
        <v>0</v>
      </c>
      <c r="BL38">
        <f t="shared" si="29"/>
        <v>4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22</v>
      </c>
      <c r="BR38">
        <f t="shared" si="35"/>
        <v>23</v>
      </c>
    </row>
    <row r="39" spans="1:70" ht="13.25" x14ac:dyDescent="0.65">
      <c r="A39" s="62">
        <v>20</v>
      </c>
      <c r="B39" s="84">
        <v>15</v>
      </c>
      <c r="C39" s="64">
        <v>0</v>
      </c>
      <c r="D39" s="64">
        <v>55</v>
      </c>
      <c r="E39" s="64">
        <v>0</v>
      </c>
      <c r="F39" s="64">
        <v>11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3</v>
      </c>
      <c r="M39" s="177">
        <v>0</v>
      </c>
      <c r="N39" s="65"/>
      <c r="O39" s="8"/>
      <c r="S39" s="13"/>
      <c r="AF39" t="s">
        <v>132</v>
      </c>
      <c r="AG39">
        <f>SUM(AG7:AG37)</f>
        <v>784</v>
      </c>
      <c r="AI39">
        <f t="shared" ref="AI39:BC39" si="37">SUM(AI7:AI37)</f>
        <v>347</v>
      </c>
      <c r="AK39">
        <f t="shared" si="37"/>
        <v>704</v>
      </c>
      <c r="AM39">
        <f t="shared" si="37"/>
        <v>201</v>
      </c>
      <c r="AO39">
        <f t="shared" si="37"/>
        <v>279</v>
      </c>
      <c r="AQ39">
        <f t="shared" si="37"/>
        <v>158</v>
      </c>
      <c r="AS39">
        <f t="shared" si="37"/>
        <v>0</v>
      </c>
      <c r="AU39">
        <f t="shared" si="37"/>
        <v>10</v>
      </c>
      <c r="AW39">
        <f t="shared" si="37"/>
        <v>19</v>
      </c>
      <c r="AY39">
        <f t="shared" si="37"/>
        <v>425</v>
      </c>
      <c r="BA39">
        <f t="shared" si="37"/>
        <v>248</v>
      </c>
      <c r="BC39">
        <f t="shared" si="37"/>
        <v>327</v>
      </c>
      <c r="BE39" s="206">
        <f>SUM(AG39:BD39)</f>
        <v>3502</v>
      </c>
      <c r="BF39" s="130">
        <v>24</v>
      </c>
      <c r="BG39">
        <f t="shared" si="24"/>
        <v>69</v>
      </c>
      <c r="BH39">
        <f t="shared" si="25"/>
        <v>0</v>
      </c>
      <c r="BI39">
        <f t="shared" si="26"/>
        <v>120</v>
      </c>
      <c r="BJ39">
        <f t="shared" si="27"/>
        <v>16</v>
      </c>
      <c r="BK39">
        <f t="shared" si="28"/>
        <v>0</v>
      </c>
      <c r="BL39">
        <f t="shared" si="29"/>
        <v>4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41</v>
      </c>
      <c r="BR39">
        <f t="shared" si="35"/>
        <v>38</v>
      </c>
    </row>
    <row r="40" spans="1:70" ht="13.25" x14ac:dyDescent="0.65">
      <c r="A40" s="35">
        <v>21</v>
      </c>
      <c r="B40" s="84">
        <v>64</v>
      </c>
      <c r="C40" s="64">
        <v>0</v>
      </c>
      <c r="D40" s="64">
        <v>18</v>
      </c>
      <c r="E40" s="64">
        <v>1</v>
      </c>
      <c r="F40" s="64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2</v>
      </c>
      <c r="M40" s="89">
        <v>0</v>
      </c>
      <c r="N40" s="65"/>
      <c r="O40" s="8"/>
      <c r="S40" s="13"/>
      <c r="AF40" t="s">
        <v>133</v>
      </c>
      <c r="AG40">
        <f>MAX(AG7:AG37)</f>
        <v>90</v>
      </c>
      <c r="AH40" s="19">
        <f t="shared" ref="AH40:BD40" si="38">MAX(AH7:AH37)</f>
        <v>133</v>
      </c>
      <c r="AI40">
        <f t="shared" si="38"/>
        <v>121</v>
      </c>
      <c r="AJ40" s="19">
        <f t="shared" si="38"/>
        <v>200</v>
      </c>
      <c r="AK40">
        <f t="shared" si="38"/>
        <v>102</v>
      </c>
      <c r="AL40" s="19">
        <f t="shared" si="38"/>
        <v>189</v>
      </c>
      <c r="AM40">
        <f t="shared" si="38"/>
        <v>49</v>
      </c>
      <c r="AN40" s="19">
        <f t="shared" si="38"/>
        <v>96</v>
      </c>
      <c r="AO40">
        <f t="shared" si="38"/>
        <v>70</v>
      </c>
      <c r="AP40" s="19">
        <f t="shared" si="38"/>
        <v>194</v>
      </c>
      <c r="AQ40">
        <f t="shared" si="38"/>
        <v>135</v>
      </c>
      <c r="AR40" s="19">
        <f t="shared" si="38"/>
        <v>139</v>
      </c>
      <c r="AS40">
        <f t="shared" si="38"/>
        <v>0</v>
      </c>
      <c r="AT40" s="19">
        <f t="shared" si="38"/>
        <v>0</v>
      </c>
      <c r="AU40">
        <f t="shared" si="38"/>
        <v>10</v>
      </c>
      <c r="AV40" s="19">
        <f t="shared" si="38"/>
        <v>10</v>
      </c>
      <c r="AW40">
        <f t="shared" si="38"/>
        <v>19</v>
      </c>
      <c r="AX40" s="19">
        <f t="shared" si="38"/>
        <v>19</v>
      </c>
      <c r="AY40">
        <f t="shared" si="38"/>
        <v>71</v>
      </c>
      <c r="AZ40" s="19">
        <f t="shared" si="38"/>
        <v>133</v>
      </c>
      <c r="BA40">
        <f t="shared" si="38"/>
        <v>40</v>
      </c>
      <c r="BB40" s="19">
        <f t="shared" si="38"/>
        <v>111</v>
      </c>
      <c r="BC40">
        <f t="shared" si="38"/>
        <v>96</v>
      </c>
      <c r="BD40" s="19">
        <f t="shared" si="38"/>
        <v>156</v>
      </c>
      <c r="BF40" s="130">
        <v>25</v>
      </c>
      <c r="BG40">
        <f t="shared" si="24"/>
        <v>78</v>
      </c>
      <c r="BH40">
        <f t="shared" si="25"/>
        <v>0</v>
      </c>
      <c r="BI40">
        <f t="shared" si="26"/>
        <v>35</v>
      </c>
      <c r="BJ40">
        <f t="shared" si="27"/>
        <v>16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14</v>
      </c>
      <c r="BQ40">
        <f t="shared" si="34"/>
        <v>46</v>
      </c>
      <c r="BR40">
        <f t="shared" si="35"/>
        <v>38</v>
      </c>
    </row>
    <row r="41" spans="1:70" ht="13.25" x14ac:dyDescent="0.65">
      <c r="A41" s="35">
        <v>22</v>
      </c>
      <c r="B41" s="84">
        <v>39</v>
      </c>
      <c r="C41" s="64">
        <v>0</v>
      </c>
      <c r="D41" s="64">
        <v>85</v>
      </c>
      <c r="E41" s="64">
        <v>0</v>
      </c>
      <c r="F41" s="64">
        <v>0</v>
      </c>
      <c r="G41" s="88">
        <v>4</v>
      </c>
      <c r="H41" s="88">
        <v>0</v>
      </c>
      <c r="I41" s="88">
        <v>0</v>
      </c>
      <c r="J41" s="88">
        <v>0</v>
      </c>
      <c r="K41" s="88">
        <v>0</v>
      </c>
      <c r="L41" s="88">
        <v>0</v>
      </c>
      <c r="M41" s="85">
        <v>0</v>
      </c>
      <c r="N41" s="65"/>
      <c r="O41" s="8"/>
      <c r="S41" s="13"/>
      <c r="BF41" s="130">
        <v>26</v>
      </c>
      <c r="BG41">
        <f t="shared" si="24"/>
        <v>63</v>
      </c>
      <c r="BH41">
        <f t="shared" si="25"/>
        <v>0</v>
      </c>
      <c r="BI41">
        <f t="shared" si="26"/>
        <v>0</v>
      </c>
      <c r="BJ41">
        <f t="shared" si="27"/>
        <v>1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62</v>
      </c>
      <c r="BQ41">
        <f t="shared" si="34"/>
        <v>26</v>
      </c>
      <c r="BR41">
        <f t="shared" si="35"/>
        <v>15</v>
      </c>
    </row>
    <row r="42" spans="1:70" ht="13.25" x14ac:dyDescent="0.65">
      <c r="A42" s="35">
        <v>23</v>
      </c>
      <c r="B42" s="84">
        <v>30</v>
      </c>
      <c r="C42" s="64">
        <v>0</v>
      </c>
      <c r="D42" s="64">
        <v>35</v>
      </c>
      <c r="E42" s="64">
        <v>15</v>
      </c>
      <c r="F42" s="64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8">
        <v>20</v>
      </c>
      <c r="M42" s="85">
        <v>23</v>
      </c>
      <c r="N42" s="65"/>
      <c r="O42" s="8"/>
      <c r="S42" s="13"/>
      <c r="BF42" s="130">
        <v>27</v>
      </c>
      <c r="BG42">
        <f t="shared" si="24"/>
        <v>63</v>
      </c>
      <c r="BH42">
        <f t="shared" si="25"/>
        <v>0</v>
      </c>
      <c r="BI42">
        <f t="shared" si="26"/>
        <v>0</v>
      </c>
      <c r="BJ42">
        <f t="shared" si="27"/>
        <v>0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77</v>
      </c>
      <c r="BQ42">
        <f t="shared" si="34"/>
        <v>5</v>
      </c>
      <c r="BR42">
        <f t="shared" si="35"/>
        <v>0</v>
      </c>
    </row>
    <row r="43" spans="1:70" ht="13.25" x14ac:dyDescent="0.65">
      <c r="A43" s="35">
        <v>24</v>
      </c>
      <c r="B43" s="196">
        <v>0</v>
      </c>
      <c r="C43" s="64">
        <v>0</v>
      </c>
      <c r="D43" s="64">
        <v>0</v>
      </c>
      <c r="E43" s="64">
        <v>1</v>
      </c>
      <c r="F43" s="64">
        <v>0</v>
      </c>
      <c r="G43" s="88">
        <v>0</v>
      </c>
      <c r="H43" s="88">
        <v>0</v>
      </c>
      <c r="I43" s="88">
        <v>0</v>
      </c>
      <c r="J43" s="88">
        <v>0</v>
      </c>
      <c r="K43" s="88">
        <v>0</v>
      </c>
      <c r="L43" s="88">
        <v>21</v>
      </c>
      <c r="M43" s="85">
        <v>15</v>
      </c>
      <c r="N43" s="65"/>
      <c r="O43" s="8"/>
      <c r="S43" s="13"/>
      <c r="BF43" s="130">
        <v>28</v>
      </c>
      <c r="BG43">
        <f t="shared" si="24"/>
        <v>15</v>
      </c>
      <c r="BH43">
        <f t="shared" si="25"/>
        <v>0</v>
      </c>
      <c r="BI43">
        <f t="shared" si="26"/>
        <v>0</v>
      </c>
      <c r="BJ43">
        <f t="shared" si="27"/>
        <v>0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103</v>
      </c>
      <c r="BQ43">
        <f t="shared" si="34"/>
        <v>0</v>
      </c>
      <c r="BR43">
        <f t="shared" si="35"/>
        <v>10</v>
      </c>
    </row>
    <row r="44" spans="1:70" ht="13.25" x14ac:dyDescent="0.65">
      <c r="A44" s="62">
        <v>25</v>
      </c>
      <c r="B44" s="84">
        <v>48</v>
      </c>
      <c r="C44" s="64">
        <v>0</v>
      </c>
      <c r="D44" s="64">
        <v>0</v>
      </c>
      <c r="E44" s="64">
        <v>0</v>
      </c>
      <c r="F44" s="64">
        <v>0</v>
      </c>
      <c r="G44" s="88">
        <v>0</v>
      </c>
      <c r="H44" s="88">
        <v>0</v>
      </c>
      <c r="I44" s="88">
        <v>0</v>
      </c>
      <c r="J44" s="88">
        <v>0</v>
      </c>
      <c r="K44" s="88">
        <v>14</v>
      </c>
      <c r="L44" s="88">
        <v>5</v>
      </c>
      <c r="M44" s="177">
        <v>0</v>
      </c>
      <c r="N44" s="65"/>
      <c r="O44" s="8"/>
      <c r="S44" s="13"/>
      <c r="BF44" s="130">
        <v>29</v>
      </c>
      <c r="BG44">
        <f t="shared" si="24"/>
        <v>0</v>
      </c>
      <c r="BH44">
        <f t="shared" si="25"/>
        <v>0</v>
      </c>
      <c r="BI44">
        <f t="shared" si="26"/>
        <v>0</v>
      </c>
      <c r="BJ44">
        <f t="shared" si="27"/>
        <v>0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77</v>
      </c>
      <c r="BQ44">
        <f t="shared" si="34"/>
        <v>0</v>
      </c>
      <c r="BR44">
        <f t="shared" si="35"/>
        <v>25</v>
      </c>
    </row>
    <row r="45" spans="1:70" ht="13.25" x14ac:dyDescent="0.65">
      <c r="A45" s="35">
        <v>26</v>
      </c>
      <c r="B45" s="84">
        <v>15</v>
      </c>
      <c r="C45" s="64">
        <v>0</v>
      </c>
      <c r="D45" s="64">
        <v>0</v>
      </c>
      <c r="E45" s="64">
        <v>0</v>
      </c>
      <c r="F45" s="64">
        <v>0</v>
      </c>
      <c r="G45" s="88">
        <v>0</v>
      </c>
      <c r="H45" s="88">
        <v>0</v>
      </c>
      <c r="I45" s="88">
        <v>0</v>
      </c>
      <c r="J45" s="88">
        <v>0</v>
      </c>
      <c r="K45" s="88">
        <v>48</v>
      </c>
      <c r="L45" s="88">
        <v>0</v>
      </c>
      <c r="M45" s="89">
        <v>0</v>
      </c>
      <c r="N45" s="65"/>
      <c r="O45" s="8"/>
      <c r="S45" s="13"/>
      <c r="BF45" s="130">
        <v>30</v>
      </c>
      <c r="BG45">
        <f t="shared" si="24"/>
        <v>90</v>
      </c>
      <c r="BH45" s="204"/>
      <c r="BI45">
        <f t="shared" si="26"/>
        <v>0</v>
      </c>
      <c r="BJ45">
        <f t="shared" si="27"/>
        <v>0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133</v>
      </c>
      <c r="BQ45">
        <f t="shared" si="34"/>
        <v>0</v>
      </c>
      <c r="BR45">
        <f t="shared" si="35"/>
        <v>33</v>
      </c>
    </row>
    <row r="46" spans="1:70" ht="13.25" x14ac:dyDescent="0.65">
      <c r="A46" s="35">
        <v>27</v>
      </c>
      <c r="B46" s="84">
        <v>0</v>
      </c>
      <c r="C46" s="64">
        <v>0</v>
      </c>
      <c r="D46" s="64">
        <v>0</v>
      </c>
      <c r="E46" s="64">
        <v>0</v>
      </c>
      <c r="F46" s="64">
        <v>0</v>
      </c>
      <c r="G46" s="88">
        <v>0</v>
      </c>
      <c r="H46" s="88">
        <v>0</v>
      </c>
      <c r="I46" s="88">
        <v>0</v>
      </c>
      <c r="J46" s="88">
        <v>0</v>
      </c>
      <c r="K46" s="88">
        <v>15</v>
      </c>
      <c r="L46" s="88">
        <v>0</v>
      </c>
      <c r="M46" s="85">
        <v>0</v>
      </c>
      <c r="N46" s="65"/>
      <c r="O46" s="8"/>
      <c r="S46" s="13"/>
      <c r="BF46" s="130">
        <v>31</v>
      </c>
      <c r="BG46">
        <f t="shared" si="24"/>
        <v>120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123</v>
      </c>
      <c r="BQ46" s="204"/>
      <c r="BR46">
        <f t="shared" si="35"/>
        <v>23</v>
      </c>
    </row>
    <row r="47" spans="1:70" ht="13.25" x14ac:dyDescent="0.65">
      <c r="A47" s="35">
        <v>28</v>
      </c>
      <c r="B47" s="84">
        <v>0</v>
      </c>
      <c r="C47" s="64">
        <v>0</v>
      </c>
      <c r="D47" s="64">
        <v>0</v>
      </c>
      <c r="E47" s="64">
        <v>0</v>
      </c>
      <c r="F47" s="64">
        <v>0</v>
      </c>
      <c r="G47" s="88">
        <v>0</v>
      </c>
      <c r="H47" s="88">
        <v>0</v>
      </c>
      <c r="I47" s="88">
        <v>0</v>
      </c>
      <c r="J47" s="88">
        <v>0</v>
      </c>
      <c r="K47" s="88">
        <v>40</v>
      </c>
      <c r="L47" s="88">
        <v>0</v>
      </c>
      <c r="M47" s="85">
        <v>10</v>
      </c>
      <c r="N47" s="65"/>
      <c r="O47" s="8"/>
      <c r="S47" s="13"/>
    </row>
    <row r="48" spans="1:70" ht="13.25" x14ac:dyDescent="0.65">
      <c r="A48" s="35">
        <v>29</v>
      </c>
      <c r="B48" s="84">
        <v>0</v>
      </c>
      <c r="C48" s="64">
        <v>0</v>
      </c>
      <c r="D48" s="64">
        <v>0</v>
      </c>
      <c r="E48" s="64">
        <v>0</v>
      </c>
      <c r="F48" s="64">
        <v>0</v>
      </c>
      <c r="G48" s="88">
        <v>0</v>
      </c>
      <c r="H48" s="88">
        <v>0</v>
      </c>
      <c r="I48" s="88">
        <v>0</v>
      </c>
      <c r="J48" s="88">
        <v>0</v>
      </c>
      <c r="K48" s="88">
        <v>22</v>
      </c>
      <c r="L48" s="88">
        <v>0</v>
      </c>
      <c r="M48" s="85">
        <v>15</v>
      </c>
      <c r="N48" s="65"/>
      <c r="O48" s="8"/>
      <c r="S48" s="4"/>
    </row>
    <row r="49" spans="1:71" ht="13.25" x14ac:dyDescent="0.65">
      <c r="A49" s="35">
        <v>30</v>
      </c>
      <c r="B49" s="84">
        <v>90</v>
      </c>
      <c r="C49" s="90"/>
      <c r="D49" s="64">
        <v>0</v>
      </c>
      <c r="E49" s="64">
        <v>0</v>
      </c>
      <c r="F49" s="64">
        <v>0</v>
      </c>
      <c r="G49" s="88">
        <v>0</v>
      </c>
      <c r="H49" s="88">
        <v>0</v>
      </c>
      <c r="I49" s="88">
        <v>0</v>
      </c>
      <c r="J49" s="88">
        <v>0</v>
      </c>
      <c r="K49" s="88">
        <v>71</v>
      </c>
      <c r="L49" s="88">
        <v>0</v>
      </c>
      <c r="M49" s="85">
        <v>8</v>
      </c>
      <c r="N49" s="65"/>
      <c r="O49" s="8"/>
      <c r="S49" s="4"/>
      <c r="BF49" t="s">
        <v>133</v>
      </c>
      <c r="BG49">
        <f>MAX(BG16:BG46)</f>
        <v>133</v>
      </c>
      <c r="BH49">
        <f t="shared" ref="BH49:BR49" si="39">MAX(BH16:BH46)</f>
        <v>200</v>
      </c>
      <c r="BI49">
        <f t="shared" si="39"/>
        <v>189</v>
      </c>
      <c r="BJ49">
        <f t="shared" si="39"/>
        <v>96</v>
      </c>
      <c r="BK49">
        <f t="shared" si="39"/>
        <v>194</v>
      </c>
      <c r="BL49">
        <f t="shared" si="39"/>
        <v>139</v>
      </c>
      <c r="BM49">
        <f t="shared" si="39"/>
        <v>0</v>
      </c>
      <c r="BN49">
        <f t="shared" si="39"/>
        <v>10</v>
      </c>
      <c r="BO49">
        <f t="shared" si="39"/>
        <v>19</v>
      </c>
      <c r="BP49">
        <f t="shared" si="39"/>
        <v>133</v>
      </c>
      <c r="BQ49">
        <f t="shared" si="39"/>
        <v>111</v>
      </c>
      <c r="BR49">
        <f t="shared" si="39"/>
        <v>156</v>
      </c>
      <c r="BS49" s="207">
        <f>MAX(BG49:BR49)</f>
        <v>200</v>
      </c>
    </row>
    <row r="50" spans="1:71" ht="13.25" x14ac:dyDescent="0.65">
      <c r="A50" s="35">
        <v>31</v>
      </c>
      <c r="B50" s="186">
        <v>30</v>
      </c>
      <c r="C50" s="91"/>
      <c r="D50" s="178">
        <v>0</v>
      </c>
      <c r="E50" s="91"/>
      <c r="F50" s="178">
        <v>0</v>
      </c>
      <c r="G50" s="91"/>
      <c r="H50" s="88">
        <v>0</v>
      </c>
      <c r="I50" s="88">
        <v>0</v>
      </c>
      <c r="J50" s="91"/>
      <c r="K50" s="88">
        <v>30</v>
      </c>
      <c r="L50" s="91"/>
      <c r="M50" s="92">
        <v>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90</v>
      </c>
      <c r="C51" s="38">
        <f t="shared" si="40"/>
        <v>121</v>
      </c>
      <c r="D51" s="38">
        <f t="shared" si="40"/>
        <v>102</v>
      </c>
      <c r="E51" s="38">
        <f t="shared" si="40"/>
        <v>49</v>
      </c>
      <c r="F51" s="38">
        <f t="shared" si="40"/>
        <v>70</v>
      </c>
      <c r="G51" s="38">
        <f t="shared" si="40"/>
        <v>135</v>
      </c>
      <c r="H51" s="38">
        <f t="shared" si="40"/>
        <v>0</v>
      </c>
      <c r="I51" s="38">
        <f t="shared" si="40"/>
        <v>10</v>
      </c>
      <c r="J51" s="38">
        <f t="shared" si="40"/>
        <v>19</v>
      </c>
      <c r="K51" s="38">
        <f t="shared" si="40"/>
        <v>71</v>
      </c>
      <c r="L51" s="38">
        <f t="shared" si="40"/>
        <v>40</v>
      </c>
      <c r="M51" s="39">
        <f t="shared" si="40"/>
        <v>96</v>
      </c>
      <c r="N51" s="69">
        <f>IF($O$55&gt;$W$66,"-",IF($O$58&gt;$W$66,"-",MAX(B51:M51)))</f>
        <v>135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784</v>
      </c>
      <c r="C52" s="41">
        <f t="shared" si="41"/>
        <v>347</v>
      </c>
      <c r="D52" s="41">
        <f t="shared" si="41"/>
        <v>704</v>
      </c>
      <c r="E52" s="41">
        <f t="shared" si="41"/>
        <v>201</v>
      </c>
      <c r="F52" s="41">
        <f t="shared" si="41"/>
        <v>279</v>
      </c>
      <c r="G52" s="41">
        <f t="shared" si="41"/>
        <v>158</v>
      </c>
      <c r="H52" s="41">
        <f t="shared" si="41"/>
        <v>0</v>
      </c>
      <c r="I52" s="41">
        <f t="shared" si="41"/>
        <v>10</v>
      </c>
      <c r="J52" s="41">
        <f t="shared" si="41"/>
        <v>19</v>
      </c>
      <c r="K52" s="41">
        <f t="shared" si="41"/>
        <v>425</v>
      </c>
      <c r="L52" s="41">
        <f t="shared" si="41"/>
        <v>248</v>
      </c>
      <c r="M52" s="42">
        <f t="shared" si="41"/>
        <v>327</v>
      </c>
      <c r="N52" s="66">
        <f>IF($O$55&gt;$W$66,"-",IF($O$58&gt;$W$66,"-",SUM(B52:M52)))</f>
        <v>3502</v>
      </c>
      <c r="O52" s="16">
        <f>MAX(B20:M50)</f>
        <v>135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19</v>
      </c>
      <c r="C53" s="60">
        <f t="shared" si="42"/>
        <v>11</v>
      </c>
      <c r="D53" s="60">
        <f t="shared" si="42"/>
        <v>15</v>
      </c>
      <c r="E53" s="60">
        <f t="shared" si="42"/>
        <v>9</v>
      </c>
      <c r="F53" s="60">
        <f t="shared" si="42"/>
        <v>10</v>
      </c>
      <c r="G53" s="60">
        <f t="shared" si="42"/>
        <v>5</v>
      </c>
      <c r="H53" s="60">
        <f t="shared" si="42"/>
        <v>0</v>
      </c>
      <c r="I53" s="60">
        <f t="shared" si="42"/>
        <v>1</v>
      </c>
      <c r="J53" s="60">
        <f t="shared" si="42"/>
        <v>1</v>
      </c>
      <c r="K53" s="60">
        <f t="shared" si="42"/>
        <v>14</v>
      </c>
      <c r="L53" s="60">
        <f t="shared" si="42"/>
        <v>17</v>
      </c>
      <c r="M53" s="61">
        <f t="shared" si="42"/>
        <v>13</v>
      </c>
      <c r="N53" s="66">
        <f>IF($O$55&gt;$W$66,"-",IF($O$58&gt;$W$66,"-",SUM(B53:M53)))</f>
        <v>115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328</v>
      </c>
      <c r="C54" s="45">
        <f t="shared" si="43"/>
        <v>302</v>
      </c>
      <c r="D54" s="45">
        <f t="shared" si="43"/>
        <v>322</v>
      </c>
      <c r="E54" s="45">
        <f t="shared" si="43"/>
        <v>113</v>
      </c>
      <c r="F54" s="45">
        <f t="shared" si="43"/>
        <v>234</v>
      </c>
      <c r="G54" s="45">
        <f t="shared" si="43"/>
        <v>153</v>
      </c>
      <c r="H54" s="45">
        <f t="shared" si="43"/>
        <v>0</v>
      </c>
      <c r="I54" s="45">
        <f t="shared" si="43"/>
        <v>10</v>
      </c>
      <c r="J54" s="45">
        <f t="shared" si="43"/>
        <v>19</v>
      </c>
      <c r="K54" s="45">
        <f t="shared" si="43"/>
        <v>83</v>
      </c>
      <c r="L54" s="45">
        <f t="shared" si="43"/>
        <v>172</v>
      </c>
      <c r="M54" s="46">
        <f t="shared" si="43"/>
        <v>221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3502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55</v>
      </c>
      <c r="B56" s="44">
        <f t="shared" ref="B56:M56" si="47">IF(B57&gt;$W$66,"-",SUM(B35:B50))</f>
        <v>456</v>
      </c>
      <c r="C56" s="45">
        <f t="shared" si="47"/>
        <v>45</v>
      </c>
      <c r="D56" s="45">
        <f t="shared" si="47"/>
        <v>382</v>
      </c>
      <c r="E56" s="45">
        <f t="shared" si="47"/>
        <v>88</v>
      </c>
      <c r="F56" s="45">
        <f t="shared" si="47"/>
        <v>45</v>
      </c>
      <c r="G56" s="45">
        <f t="shared" si="47"/>
        <v>5</v>
      </c>
      <c r="H56" s="45">
        <f t="shared" si="47"/>
        <v>0</v>
      </c>
      <c r="I56" s="45">
        <f t="shared" si="47"/>
        <v>0</v>
      </c>
      <c r="J56" s="45">
        <f t="shared" si="47"/>
        <v>0</v>
      </c>
      <c r="K56" s="45">
        <f t="shared" si="47"/>
        <v>342</v>
      </c>
      <c r="L56" s="45">
        <f t="shared" si="47"/>
        <v>76</v>
      </c>
      <c r="M56" s="46">
        <f t="shared" si="47"/>
        <v>106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0</v>
      </c>
      <c r="AA59">
        <f t="shared" si="51"/>
        <v>0</v>
      </c>
      <c r="AB59">
        <f t="shared" si="51"/>
        <v>0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IF(MAX(B$57:M$57)&gt;W$66,"-",SUM(B52:M52))</f>
        <v>3502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IF(MAX(B$57:M$57)&gt;W$66,"-",MAX(B51:M51))</f>
        <v>135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IF(MAX(B$57:M$57)&gt;W$66,"-",MIN(B53:M53))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36526</v>
      </c>
      <c r="Q69">
        <f t="shared" ref="Q69:Q99" si="52">IF(B20="-","-",B20)</f>
        <v>64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36527</v>
      </c>
      <c r="Q70">
        <f t="shared" si="52"/>
        <v>0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36528</v>
      </c>
      <c r="Q71">
        <f t="shared" si="52"/>
        <v>0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36529</v>
      </c>
      <c r="Q72">
        <f t="shared" si="52"/>
        <v>27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36530</v>
      </c>
      <c r="Q73">
        <f t="shared" si="52"/>
        <v>56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36531</v>
      </c>
      <c r="Q74">
        <f t="shared" si="52"/>
        <v>30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36532</v>
      </c>
      <c r="Q75">
        <f t="shared" si="52"/>
        <v>0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36533</v>
      </c>
      <c r="Q76">
        <f t="shared" si="52"/>
        <v>10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36534</v>
      </c>
      <c r="Q77">
        <f t="shared" si="52"/>
        <v>20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36535</v>
      </c>
      <c r="Q78">
        <f t="shared" si="52"/>
        <v>90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36536</v>
      </c>
      <c r="Q79">
        <f t="shared" si="52"/>
        <v>0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36537</v>
      </c>
      <c r="Q80">
        <f t="shared" si="52"/>
        <v>0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36538</v>
      </c>
      <c r="Q81">
        <f t="shared" si="52"/>
        <v>31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36539</v>
      </c>
      <c r="Q82">
        <f t="shared" si="52"/>
        <v>0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36540</v>
      </c>
      <c r="Q83">
        <f t="shared" si="52"/>
        <v>0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36541</v>
      </c>
      <c r="Q84">
        <f t="shared" si="52"/>
        <v>76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36542</v>
      </c>
      <c r="Q85">
        <f t="shared" si="52"/>
        <v>39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36543</v>
      </c>
      <c r="Q86">
        <f t="shared" si="52"/>
        <v>0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36544</v>
      </c>
      <c r="Q87">
        <f t="shared" si="52"/>
        <v>10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36545</v>
      </c>
      <c r="Q88">
        <f t="shared" si="52"/>
        <v>15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36546</v>
      </c>
      <c r="Q89">
        <f t="shared" si="52"/>
        <v>64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36547</v>
      </c>
      <c r="Q90">
        <f t="shared" si="52"/>
        <v>39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36548</v>
      </c>
      <c r="Q91">
        <f t="shared" si="52"/>
        <v>30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36549</v>
      </c>
      <c r="Q92">
        <f t="shared" si="52"/>
        <v>0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36550</v>
      </c>
      <c r="Q93">
        <f t="shared" si="52"/>
        <v>48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36551</v>
      </c>
      <c r="Q94">
        <f t="shared" si="52"/>
        <v>15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36552</v>
      </c>
      <c r="Q95">
        <f t="shared" si="52"/>
        <v>0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36553</v>
      </c>
      <c r="Q96">
        <f t="shared" si="52"/>
        <v>0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36554</v>
      </c>
      <c r="Q97">
        <f t="shared" si="52"/>
        <v>0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36555</v>
      </c>
      <c r="Q98">
        <f t="shared" si="52"/>
        <v>90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36556</v>
      </c>
      <c r="Q99">
        <f t="shared" si="52"/>
        <v>30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36557</v>
      </c>
      <c r="Q100">
        <f t="shared" ref="Q100:Q128" si="55">IF(C20="-","-",C20)</f>
        <v>30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36558</v>
      </c>
      <c r="Q101">
        <f t="shared" si="55"/>
        <v>21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36559</v>
      </c>
      <c r="Q102">
        <f t="shared" si="55"/>
        <v>22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36560</v>
      </c>
      <c r="Q103">
        <f t="shared" si="55"/>
        <v>57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36561</v>
      </c>
      <c r="Q104">
        <f t="shared" si="55"/>
        <v>121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36562</v>
      </c>
      <c r="Q105">
        <f t="shared" si="55"/>
        <v>0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36563</v>
      </c>
      <c r="Q106">
        <f t="shared" si="55"/>
        <v>19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36564</v>
      </c>
      <c r="Q107">
        <f t="shared" si="55"/>
        <v>7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36565</v>
      </c>
      <c r="Q108">
        <f t="shared" si="55"/>
        <v>16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36566</v>
      </c>
      <c r="Q109">
        <f t="shared" si="55"/>
        <v>0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36567</v>
      </c>
      <c r="Q110">
        <f t="shared" si="55"/>
        <v>0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36568</v>
      </c>
      <c r="Q111">
        <f t="shared" si="55"/>
        <v>0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36569</v>
      </c>
      <c r="Q112">
        <f t="shared" si="55"/>
        <v>0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36570</v>
      </c>
      <c r="Q113">
        <f t="shared" si="55"/>
        <v>9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36571</v>
      </c>
      <c r="Q114">
        <f t="shared" si="55"/>
        <v>0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36572</v>
      </c>
      <c r="Q115">
        <f t="shared" si="55"/>
        <v>30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36573</v>
      </c>
      <c r="Q116">
        <f t="shared" si="55"/>
        <v>0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36574</v>
      </c>
      <c r="Q117">
        <f t="shared" si="55"/>
        <v>0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36575</v>
      </c>
      <c r="Q118">
        <f t="shared" si="55"/>
        <v>15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36576</v>
      </c>
      <c r="Q119">
        <f t="shared" si="55"/>
        <v>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36577</v>
      </c>
      <c r="Q120">
        <f t="shared" si="55"/>
        <v>0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36578</v>
      </c>
      <c r="Q121">
        <f t="shared" si="55"/>
        <v>0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36579</v>
      </c>
      <c r="Q122">
        <f t="shared" si="55"/>
        <v>0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36580</v>
      </c>
      <c r="Q123">
        <f t="shared" si="55"/>
        <v>0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36581</v>
      </c>
      <c r="Q124">
        <f t="shared" si="55"/>
        <v>0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36582</v>
      </c>
      <c r="Q125">
        <f t="shared" si="55"/>
        <v>0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36583</v>
      </c>
      <c r="Q126">
        <f t="shared" si="55"/>
        <v>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36584</v>
      </c>
      <c r="Q127">
        <f t="shared" si="55"/>
        <v>0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36585</v>
      </c>
      <c r="Q128">
        <f t="shared" si="55"/>
        <v>0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36586</v>
      </c>
      <c r="Q129">
        <f t="shared" ref="Q129:Q159" si="56">IF(D20="-","-",D20)</f>
        <v>0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36587</v>
      </c>
      <c r="Q130">
        <f t="shared" si="56"/>
        <v>10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36588</v>
      </c>
      <c r="Q131">
        <f t="shared" si="56"/>
        <v>10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36589</v>
      </c>
      <c r="Q132">
        <f t="shared" si="56"/>
        <v>0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36590</v>
      </c>
      <c r="Q133">
        <f t="shared" si="56"/>
        <v>0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36591</v>
      </c>
      <c r="Q134">
        <f t="shared" si="56"/>
        <v>55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36592</v>
      </c>
      <c r="Q135">
        <f t="shared" si="56"/>
        <v>0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36593</v>
      </c>
      <c r="Q136">
        <f t="shared" si="56"/>
        <v>102</v>
      </c>
      <c r="R136">
        <f t="shared" si="57"/>
        <v>0</v>
      </c>
    </row>
    <row r="137" spans="1:18" x14ac:dyDescent="0.6">
      <c r="O137" s="8"/>
      <c r="P137" s="9">
        <f t="shared" si="58"/>
        <v>36594</v>
      </c>
      <c r="Q137">
        <f t="shared" si="56"/>
        <v>15</v>
      </c>
      <c r="R137">
        <f t="shared" si="57"/>
        <v>0</v>
      </c>
    </row>
    <row r="138" spans="1:18" x14ac:dyDescent="0.6">
      <c r="O138" s="8"/>
      <c r="P138" s="9">
        <f t="shared" si="58"/>
        <v>36595</v>
      </c>
      <c r="Q138">
        <f t="shared" si="56"/>
        <v>20</v>
      </c>
      <c r="R138">
        <f t="shared" si="57"/>
        <v>0</v>
      </c>
    </row>
    <row r="139" spans="1:18" x14ac:dyDescent="0.6">
      <c r="O139" s="8"/>
      <c r="P139" s="9">
        <f t="shared" si="58"/>
        <v>36596</v>
      </c>
      <c r="Q139">
        <f t="shared" si="56"/>
        <v>0</v>
      </c>
      <c r="R139">
        <f t="shared" si="57"/>
        <v>0</v>
      </c>
    </row>
    <row r="140" spans="1:18" x14ac:dyDescent="0.6">
      <c r="O140" s="8"/>
      <c r="P140" s="9">
        <f t="shared" si="58"/>
        <v>36597</v>
      </c>
      <c r="Q140">
        <f t="shared" si="56"/>
        <v>0</v>
      </c>
      <c r="R140">
        <f t="shared" si="57"/>
        <v>0</v>
      </c>
    </row>
    <row r="141" spans="1:18" x14ac:dyDescent="0.6">
      <c r="O141" s="8"/>
      <c r="P141" s="9">
        <f t="shared" si="58"/>
        <v>36598</v>
      </c>
      <c r="Q141">
        <f t="shared" si="56"/>
        <v>40</v>
      </c>
      <c r="R141">
        <f t="shared" si="57"/>
        <v>0</v>
      </c>
    </row>
    <row r="142" spans="1:18" x14ac:dyDescent="0.6">
      <c r="O142" s="8"/>
      <c r="P142" s="9">
        <f t="shared" si="58"/>
        <v>36599</v>
      </c>
      <c r="Q142">
        <f t="shared" si="56"/>
        <v>70</v>
      </c>
      <c r="R142">
        <f t="shared" si="57"/>
        <v>0</v>
      </c>
    </row>
    <row r="143" spans="1:18" x14ac:dyDescent="0.6">
      <c r="O143" s="8"/>
      <c r="P143" s="9">
        <f t="shared" si="58"/>
        <v>36600</v>
      </c>
      <c r="Q143">
        <f t="shared" si="56"/>
        <v>0</v>
      </c>
      <c r="R143">
        <f t="shared" si="57"/>
        <v>0</v>
      </c>
    </row>
    <row r="144" spans="1:18" x14ac:dyDescent="0.6">
      <c r="O144" s="8"/>
      <c r="P144" s="9">
        <f t="shared" si="58"/>
        <v>36601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36602</v>
      </c>
      <c r="Q145">
        <f t="shared" si="56"/>
        <v>100</v>
      </c>
      <c r="R145">
        <f t="shared" si="57"/>
        <v>0</v>
      </c>
    </row>
    <row r="146" spans="15:18" x14ac:dyDescent="0.6">
      <c r="O146" s="8"/>
      <c r="P146" s="9">
        <f t="shared" si="58"/>
        <v>36603</v>
      </c>
      <c r="Q146">
        <f t="shared" si="56"/>
        <v>14</v>
      </c>
      <c r="R146">
        <f t="shared" si="57"/>
        <v>0</v>
      </c>
    </row>
    <row r="147" spans="15:18" x14ac:dyDescent="0.6">
      <c r="O147" s="8"/>
      <c r="P147" s="9">
        <f t="shared" si="58"/>
        <v>36604</v>
      </c>
      <c r="Q147">
        <f t="shared" si="56"/>
        <v>75</v>
      </c>
      <c r="R147">
        <f t="shared" si="57"/>
        <v>0</v>
      </c>
    </row>
    <row r="148" spans="15:18" x14ac:dyDescent="0.6">
      <c r="O148" s="8"/>
      <c r="P148" s="9">
        <f t="shared" si="58"/>
        <v>36605</v>
      </c>
      <c r="Q148">
        <f t="shared" si="56"/>
        <v>55</v>
      </c>
      <c r="R148">
        <f t="shared" si="57"/>
        <v>0</v>
      </c>
    </row>
    <row r="149" spans="15:18" x14ac:dyDescent="0.6">
      <c r="O149" s="8"/>
      <c r="P149" s="9">
        <f t="shared" si="58"/>
        <v>36606</v>
      </c>
      <c r="Q149">
        <f t="shared" si="56"/>
        <v>18</v>
      </c>
      <c r="R149">
        <f t="shared" si="57"/>
        <v>0</v>
      </c>
    </row>
    <row r="150" spans="15:18" x14ac:dyDescent="0.6">
      <c r="O150" s="8"/>
      <c r="P150" s="9">
        <f t="shared" si="58"/>
        <v>36607</v>
      </c>
      <c r="Q150">
        <f t="shared" si="56"/>
        <v>85</v>
      </c>
      <c r="R150">
        <f t="shared" si="57"/>
        <v>0</v>
      </c>
    </row>
    <row r="151" spans="15:18" x14ac:dyDescent="0.6">
      <c r="O151" s="8"/>
      <c r="P151" s="9">
        <f t="shared" si="58"/>
        <v>36608</v>
      </c>
      <c r="Q151">
        <f t="shared" si="56"/>
        <v>35</v>
      </c>
      <c r="R151">
        <f t="shared" si="57"/>
        <v>0</v>
      </c>
    </row>
    <row r="152" spans="15:18" x14ac:dyDescent="0.6">
      <c r="O152" s="8"/>
      <c r="P152" s="9">
        <f t="shared" si="58"/>
        <v>36609</v>
      </c>
      <c r="Q152">
        <f t="shared" si="56"/>
        <v>0</v>
      </c>
      <c r="R152">
        <f t="shared" si="57"/>
        <v>0</v>
      </c>
    </row>
    <row r="153" spans="15:18" x14ac:dyDescent="0.6">
      <c r="O153" s="8"/>
      <c r="P153" s="9">
        <f t="shared" si="58"/>
        <v>36610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36611</v>
      </c>
      <c r="Q154">
        <f t="shared" si="56"/>
        <v>0</v>
      </c>
      <c r="R154">
        <f t="shared" si="57"/>
        <v>0</v>
      </c>
    </row>
    <row r="155" spans="15:18" x14ac:dyDescent="0.6">
      <c r="O155" s="8"/>
      <c r="P155" s="9">
        <f t="shared" si="58"/>
        <v>36612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36613</v>
      </c>
      <c r="Q156">
        <f t="shared" si="56"/>
        <v>0</v>
      </c>
      <c r="R156">
        <f t="shared" si="57"/>
        <v>0</v>
      </c>
    </row>
    <row r="157" spans="15:18" x14ac:dyDescent="0.6">
      <c r="O157" s="8"/>
      <c r="P157" s="9">
        <f t="shared" si="58"/>
        <v>36614</v>
      </c>
      <c r="Q157">
        <f t="shared" si="56"/>
        <v>0</v>
      </c>
      <c r="R157">
        <f t="shared" si="57"/>
        <v>0</v>
      </c>
    </row>
    <row r="158" spans="15:18" x14ac:dyDescent="0.6">
      <c r="O158" s="8"/>
      <c r="P158" s="9">
        <f t="shared" si="58"/>
        <v>36615</v>
      </c>
      <c r="Q158">
        <f t="shared" si="56"/>
        <v>0</v>
      </c>
      <c r="R158">
        <f t="shared" si="57"/>
        <v>0</v>
      </c>
    </row>
    <row r="159" spans="15:18" x14ac:dyDescent="0.6">
      <c r="O159" s="8"/>
      <c r="P159" s="9">
        <f t="shared" si="58"/>
        <v>36616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36617</v>
      </c>
      <c r="Q160">
        <f t="shared" ref="Q160:Q189" si="59">IF(E20="-","-",E20)</f>
        <v>0</v>
      </c>
      <c r="R160">
        <f t="shared" si="57"/>
        <v>0</v>
      </c>
    </row>
    <row r="161" spans="15:18" x14ac:dyDescent="0.6">
      <c r="O161" s="8"/>
      <c r="P161" s="9">
        <f t="shared" si="58"/>
        <v>36618</v>
      </c>
      <c r="Q161">
        <f t="shared" si="59"/>
        <v>0</v>
      </c>
      <c r="R161">
        <f t="shared" si="57"/>
        <v>0</v>
      </c>
    </row>
    <row r="162" spans="15:18" x14ac:dyDescent="0.6">
      <c r="O162" s="8"/>
      <c r="P162" s="9">
        <f t="shared" si="58"/>
        <v>36619</v>
      </c>
      <c r="Q162">
        <f t="shared" si="59"/>
        <v>47</v>
      </c>
      <c r="R162">
        <f t="shared" si="57"/>
        <v>0</v>
      </c>
    </row>
    <row r="163" spans="15:18" x14ac:dyDescent="0.6">
      <c r="O163" s="8"/>
      <c r="P163" s="9">
        <f t="shared" si="58"/>
        <v>36620</v>
      </c>
      <c r="Q163">
        <f t="shared" si="59"/>
        <v>39</v>
      </c>
      <c r="R163">
        <f t="shared" si="57"/>
        <v>0</v>
      </c>
    </row>
    <row r="164" spans="15:18" x14ac:dyDescent="0.6">
      <c r="O164" s="8"/>
      <c r="P164" s="9">
        <f t="shared" si="58"/>
        <v>36621</v>
      </c>
      <c r="Q164">
        <f t="shared" si="59"/>
        <v>10</v>
      </c>
      <c r="R164">
        <f t="shared" si="57"/>
        <v>0</v>
      </c>
    </row>
    <row r="165" spans="15:18" x14ac:dyDescent="0.6">
      <c r="O165" s="8"/>
      <c r="P165" s="9">
        <f t="shared" si="58"/>
        <v>36622</v>
      </c>
      <c r="Q165">
        <f t="shared" si="59"/>
        <v>0</v>
      </c>
      <c r="R165">
        <f t="shared" si="57"/>
        <v>0</v>
      </c>
    </row>
    <row r="166" spans="15:18" x14ac:dyDescent="0.6">
      <c r="O166" s="8"/>
      <c r="P166" s="9">
        <f t="shared" si="58"/>
        <v>36623</v>
      </c>
      <c r="Q166">
        <f t="shared" si="59"/>
        <v>0</v>
      </c>
      <c r="R166">
        <f t="shared" si="57"/>
        <v>0</v>
      </c>
    </row>
    <row r="167" spans="15:18" x14ac:dyDescent="0.6">
      <c r="O167" s="8"/>
      <c r="P167" s="9">
        <f t="shared" si="58"/>
        <v>36624</v>
      </c>
      <c r="Q167">
        <f t="shared" si="59"/>
        <v>17</v>
      </c>
      <c r="R167">
        <f t="shared" si="57"/>
        <v>0</v>
      </c>
    </row>
    <row r="168" spans="15:18" x14ac:dyDescent="0.6">
      <c r="O168" s="8"/>
      <c r="P168" s="9">
        <f t="shared" si="58"/>
        <v>36625</v>
      </c>
      <c r="Q168">
        <f t="shared" si="59"/>
        <v>0</v>
      </c>
      <c r="R168">
        <f t="shared" si="57"/>
        <v>0</v>
      </c>
    </row>
    <row r="169" spans="15:18" x14ac:dyDescent="0.6">
      <c r="O169" s="8"/>
      <c r="P169" s="9">
        <f t="shared" si="58"/>
        <v>36626</v>
      </c>
      <c r="Q169">
        <f t="shared" si="59"/>
        <v>0</v>
      </c>
      <c r="R169">
        <f t="shared" si="57"/>
        <v>0</v>
      </c>
    </row>
    <row r="170" spans="15:18" x14ac:dyDescent="0.6">
      <c r="O170" s="8"/>
      <c r="P170" s="9">
        <f t="shared" si="58"/>
        <v>36627</v>
      </c>
      <c r="Q170">
        <f t="shared" si="59"/>
        <v>0</v>
      </c>
      <c r="R170">
        <f t="shared" si="57"/>
        <v>0</v>
      </c>
    </row>
    <row r="171" spans="15:18" x14ac:dyDescent="0.6">
      <c r="O171" s="8"/>
      <c r="P171" s="9">
        <f t="shared" si="58"/>
        <v>36628</v>
      </c>
      <c r="Q171">
        <f t="shared" si="59"/>
        <v>0</v>
      </c>
      <c r="R171">
        <f t="shared" si="57"/>
        <v>0</v>
      </c>
    </row>
    <row r="172" spans="15:18" x14ac:dyDescent="0.6">
      <c r="O172" s="8"/>
      <c r="P172" s="9">
        <f t="shared" si="58"/>
        <v>36629</v>
      </c>
      <c r="Q172">
        <f t="shared" si="59"/>
        <v>0</v>
      </c>
      <c r="R172">
        <f t="shared" si="57"/>
        <v>0</v>
      </c>
    </row>
    <row r="173" spans="15:18" x14ac:dyDescent="0.6">
      <c r="O173" s="8"/>
      <c r="P173" s="9">
        <f t="shared" si="58"/>
        <v>36630</v>
      </c>
      <c r="Q173">
        <f t="shared" si="59"/>
        <v>0</v>
      </c>
      <c r="R173">
        <f t="shared" si="57"/>
        <v>0</v>
      </c>
    </row>
    <row r="174" spans="15:18" x14ac:dyDescent="0.6">
      <c r="O174" s="8"/>
      <c r="P174" s="9">
        <f t="shared" si="58"/>
        <v>36631</v>
      </c>
      <c r="Q174">
        <f t="shared" si="59"/>
        <v>0</v>
      </c>
      <c r="R174">
        <f t="shared" si="57"/>
        <v>0</v>
      </c>
    </row>
    <row r="175" spans="15:18" x14ac:dyDescent="0.6">
      <c r="O175" s="8"/>
      <c r="P175" s="9">
        <f t="shared" si="58"/>
        <v>36632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36633</v>
      </c>
      <c r="Q176">
        <f t="shared" si="59"/>
        <v>49</v>
      </c>
      <c r="R176">
        <f t="shared" si="57"/>
        <v>0</v>
      </c>
    </row>
    <row r="177" spans="15:18" x14ac:dyDescent="0.6">
      <c r="O177" s="8"/>
      <c r="P177" s="9">
        <f t="shared" si="58"/>
        <v>36634</v>
      </c>
      <c r="Q177">
        <f t="shared" si="59"/>
        <v>22</v>
      </c>
      <c r="R177">
        <f t="shared" si="57"/>
        <v>0</v>
      </c>
    </row>
    <row r="178" spans="15:18" x14ac:dyDescent="0.6">
      <c r="O178" s="8"/>
      <c r="P178" s="9">
        <f t="shared" si="58"/>
        <v>36635</v>
      </c>
      <c r="Q178">
        <f t="shared" si="59"/>
        <v>0</v>
      </c>
      <c r="R178">
        <f t="shared" si="57"/>
        <v>0</v>
      </c>
    </row>
    <row r="179" spans="15:18" x14ac:dyDescent="0.6">
      <c r="O179" s="8"/>
      <c r="P179" s="9">
        <f t="shared" si="58"/>
        <v>36636</v>
      </c>
      <c r="Q179">
        <f t="shared" si="59"/>
        <v>0</v>
      </c>
      <c r="R179">
        <f t="shared" si="57"/>
        <v>0</v>
      </c>
    </row>
    <row r="180" spans="15:18" x14ac:dyDescent="0.6">
      <c r="O180" s="8"/>
      <c r="P180" s="9">
        <f t="shared" si="58"/>
        <v>36637</v>
      </c>
      <c r="Q180">
        <f t="shared" si="59"/>
        <v>1</v>
      </c>
      <c r="R180">
        <f t="shared" si="57"/>
        <v>0</v>
      </c>
    </row>
    <row r="181" spans="15:18" x14ac:dyDescent="0.6">
      <c r="O181" s="8"/>
      <c r="P181" s="9">
        <f t="shared" si="58"/>
        <v>36638</v>
      </c>
      <c r="Q181">
        <f t="shared" si="59"/>
        <v>0</v>
      </c>
      <c r="R181">
        <f t="shared" si="57"/>
        <v>0</v>
      </c>
    </row>
    <row r="182" spans="15:18" x14ac:dyDescent="0.6">
      <c r="O182" s="8"/>
      <c r="P182" s="9">
        <f t="shared" si="58"/>
        <v>36639</v>
      </c>
      <c r="Q182">
        <f t="shared" si="59"/>
        <v>15</v>
      </c>
      <c r="R182">
        <f t="shared" si="57"/>
        <v>0</v>
      </c>
    </row>
    <row r="183" spans="15:18" x14ac:dyDescent="0.6">
      <c r="O183" s="8"/>
      <c r="P183" s="9">
        <f t="shared" si="58"/>
        <v>36640</v>
      </c>
      <c r="Q183">
        <f t="shared" si="59"/>
        <v>1</v>
      </c>
      <c r="R183">
        <f t="shared" si="57"/>
        <v>0</v>
      </c>
    </row>
    <row r="184" spans="15:18" x14ac:dyDescent="0.6">
      <c r="O184" s="8"/>
      <c r="P184" s="9">
        <f t="shared" si="58"/>
        <v>36641</v>
      </c>
      <c r="Q184">
        <f t="shared" si="59"/>
        <v>0</v>
      </c>
      <c r="R184">
        <f t="shared" si="57"/>
        <v>0</v>
      </c>
    </row>
    <row r="185" spans="15:18" x14ac:dyDescent="0.6">
      <c r="O185" s="8"/>
      <c r="P185" s="9">
        <f t="shared" si="58"/>
        <v>36642</v>
      </c>
      <c r="Q185">
        <f t="shared" si="59"/>
        <v>0</v>
      </c>
      <c r="R185">
        <f t="shared" si="57"/>
        <v>0</v>
      </c>
    </row>
    <row r="186" spans="15:18" x14ac:dyDescent="0.6">
      <c r="O186" s="8"/>
      <c r="P186" s="9">
        <f t="shared" si="58"/>
        <v>36643</v>
      </c>
      <c r="Q186">
        <f t="shared" si="59"/>
        <v>0</v>
      </c>
      <c r="R186">
        <f t="shared" si="57"/>
        <v>0</v>
      </c>
    </row>
    <row r="187" spans="15:18" x14ac:dyDescent="0.6">
      <c r="O187" s="8"/>
      <c r="P187" s="9">
        <f t="shared" si="58"/>
        <v>36644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36645</v>
      </c>
      <c r="Q188">
        <f t="shared" si="59"/>
        <v>0</v>
      </c>
      <c r="R188">
        <f t="shared" si="57"/>
        <v>0</v>
      </c>
    </row>
    <row r="189" spans="15:18" x14ac:dyDescent="0.6">
      <c r="O189" s="8"/>
      <c r="P189" s="9">
        <f t="shared" si="58"/>
        <v>36646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36647</v>
      </c>
      <c r="Q190">
        <f t="shared" ref="Q190:Q220" si="60">IF(F20="-","-",F20)</f>
        <v>28</v>
      </c>
      <c r="R190">
        <f t="shared" si="57"/>
        <v>0</v>
      </c>
    </row>
    <row r="191" spans="15:18" x14ac:dyDescent="0.6">
      <c r="O191" s="8"/>
      <c r="P191" s="9">
        <f t="shared" si="58"/>
        <v>36648</v>
      </c>
      <c r="Q191">
        <f t="shared" si="60"/>
        <v>0</v>
      </c>
      <c r="R191">
        <f t="shared" si="57"/>
        <v>0</v>
      </c>
    </row>
    <row r="192" spans="15:18" x14ac:dyDescent="0.6">
      <c r="O192" s="8"/>
      <c r="P192" s="9">
        <f t="shared" si="58"/>
        <v>36649</v>
      </c>
      <c r="Q192">
        <f t="shared" si="60"/>
        <v>55</v>
      </c>
      <c r="R192">
        <f t="shared" si="57"/>
        <v>0</v>
      </c>
    </row>
    <row r="193" spans="15:18" x14ac:dyDescent="0.6">
      <c r="O193" s="8"/>
      <c r="P193" s="9">
        <f t="shared" si="58"/>
        <v>36650</v>
      </c>
      <c r="Q193">
        <f t="shared" si="60"/>
        <v>69</v>
      </c>
      <c r="R193">
        <f t="shared" si="57"/>
        <v>0</v>
      </c>
    </row>
    <row r="194" spans="15:18" x14ac:dyDescent="0.6">
      <c r="O194" s="8"/>
      <c r="P194" s="9">
        <f t="shared" si="58"/>
        <v>36651</v>
      </c>
      <c r="Q194">
        <f t="shared" si="60"/>
        <v>70</v>
      </c>
      <c r="R194">
        <f t="shared" si="57"/>
        <v>0</v>
      </c>
    </row>
    <row r="195" spans="15:18" x14ac:dyDescent="0.6">
      <c r="O195" s="8"/>
      <c r="P195" s="9">
        <f t="shared" si="58"/>
        <v>36652</v>
      </c>
      <c r="Q195">
        <f t="shared" si="60"/>
        <v>0</v>
      </c>
      <c r="R195">
        <f t="shared" si="57"/>
        <v>0</v>
      </c>
    </row>
    <row r="196" spans="15:18" x14ac:dyDescent="0.6">
      <c r="O196" s="8"/>
      <c r="P196" s="9">
        <f t="shared" si="58"/>
        <v>36653</v>
      </c>
      <c r="Q196">
        <f t="shared" si="60"/>
        <v>10</v>
      </c>
      <c r="R196">
        <f t="shared" si="57"/>
        <v>0</v>
      </c>
    </row>
    <row r="197" spans="15:18" x14ac:dyDescent="0.6">
      <c r="O197" s="8"/>
      <c r="P197" s="9">
        <f t="shared" si="58"/>
        <v>36654</v>
      </c>
      <c r="Q197">
        <f t="shared" si="60"/>
        <v>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36655</v>
      </c>
      <c r="Q198">
        <f t="shared" si="60"/>
        <v>0</v>
      </c>
      <c r="R198">
        <f t="shared" si="61"/>
        <v>0</v>
      </c>
    </row>
    <row r="199" spans="15:18" x14ac:dyDescent="0.6">
      <c r="O199" s="8"/>
      <c r="P199" s="9">
        <f t="shared" si="62"/>
        <v>36656</v>
      </c>
      <c r="Q199">
        <f t="shared" si="60"/>
        <v>0</v>
      </c>
      <c r="R199">
        <f t="shared" si="61"/>
        <v>0</v>
      </c>
    </row>
    <row r="200" spans="15:18" x14ac:dyDescent="0.6">
      <c r="O200" s="8"/>
      <c r="P200" s="9">
        <f t="shared" si="62"/>
        <v>36657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36658</v>
      </c>
      <c r="Q201">
        <f t="shared" si="60"/>
        <v>0</v>
      </c>
      <c r="R201">
        <f t="shared" si="61"/>
        <v>0</v>
      </c>
    </row>
    <row r="202" spans="15:18" x14ac:dyDescent="0.6">
      <c r="O202" s="8"/>
      <c r="P202" s="9">
        <f t="shared" si="62"/>
        <v>36659</v>
      </c>
      <c r="Q202">
        <f t="shared" si="60"/>
        <v>1</v>
      </c>
      <c r="R202">
        <f t="shared" si="61"/>
        <v>0</v>
      </c>
    </row>
    <row r="203" spans="15:18" x14ac:dyDescent="0.6">
      <c r="O203" s="8"/>
      <c r="P203" s="9">
        <f t="shared" si="62"/>
        <v>36660</v>
      </c>
      <c r="Q203">
        <f t="shared" si="60"/>
        <v>0</v>
      </c>
      <c r="R203">
        <f t="shared" si="61"/>
        <v>0</v>
      </c>
    </row>
    <row r="204" spans="15:18" x14ac:dyDescent="0.6">
      <c r="O204" s="8"/>
      <c r="P204" s="9">
        <f t="shared" si="62"/>
        <v>36661</v>
      </c>
      <c r="Q204">
        <f t="shared" si="60"/>
        <v>1</v>
      </c>
      <c r="R204">
        <f t="shared" si="61"/>
        <v>0</v>
      </c>
    </row>
    <row r="205" spans="15:18" x14ac:dyDescent="0.6">
      <c r="O205" s="8"/>
      <c r="P205" s="9">
        <f t="shared" si="62"/>
        <v>36662</v>
      </c>
      <c r="Q205">
        <f t="shared" si="60"/>
        <v>15</v>
      </c>
      <c r="R205">
        <f t="shared" si="61"/>
        <v>0</v>
      </c>
    </row>
    <row r="206" spans="15:18" x14ac:dyDescent="0.6">
      <c r="O206" s="8"/>
      <c r="P206" s="9">
        <f t="shared" si="62"/>
        <v>36663</v>
      </c>
      <c r="Q206">
        <f t="shared" si="60"/>
        <v>0</v>
      </c>
      <c r="R206">
        <f t="shared" si="61"/>
        <v>0</v>
      </c>
    </row>
    <row r="207" spans="15:18" x14ac:dyDescent="0.6">
      <c r="O207" s="8"/>
      <c r="P207" s="9">
        <f t="shared" si="62"/>
        <v>36664</v>
      </c>
      <c r="Q207">
        <f t="shared" si="60"/>
        <v>0</v>
      </c>
      <c r="R207">
        <f t="shared" si="61"/>
        <v>0</v>
      </c>
    </row>
    <row r="208" spans="15:18" x14ac:dyDescent="0.6">
      <c r="O208" s="8"/>
      <c r="P208" s="9">
        <f t="shared" si="62"/>
        <v>36665</v>
      </c>
      <c r="Q208">
        <f t="shared" si="60"/>
        <v>19</v>
      </c>
      <c r="R208">
        <f t="shared" si="61"/>
        <v>0</v>
      </c>
    </row>
    <row r="209" spans="15:18" x14ac:dyDescent="0.6">
      <c r="O209" s="8"/>
      <c r="P209" s="9">
        <f t="shared" si="62"/>
        <v>36666</v>
      </c>
      <c r="Q209">
        <f t="shared" si="60"/>
        <v>11</v>
      </c>
      <c r="R209">
        <f t="shared" si="61"/>
        <v>0</v>
      </c>
    </row>
    <row r="210" spans="15:18" x14ac:dyDescent="0.6">
      <c r="O210" s="8"/>
      <c r="P210" s="9">
        <f t="shared" si="62"/>
        <v>36667</v>
      </c>
      <c r="Q210">
        <f t="shared" si="60"/>
        <v>0</v>
      </c>
      <c r="R210">
        <f t="shared" si="61"/>
        <v>0</v>
      </c>
    </row>
    <row r="211" spans="15:18" x14ac:dyDescent="0.6">
      <c r="O211" s="8"/>
      <c r="P211" s="9">
        <f t="shared" si="62"/>
        <v>36668</v>
      </c>
      <c r="Q211">
        <f t="shared" si="60"/>
        <v>0</v>
      </c>
      <c r="R211">
        <f t="shared" si="61"/>
        <v>0</v>
      </c>
    </row>
    <row r="212" spans="15:18" x14ac:dyDescent="0.6">
      <c r="O212" s="8"/>
      <c r="P212" s="9">
        <f t="shared" si="62"/>
        <v>36669</v>
      </c>
      <c r="Q212">
        <f t="shared" si="60"/>
        <v>0</v>
      </c>
      <c r="R212">
        <f t="shared" si="61"/>
        <v>0</v>
      </c>
    </row>
    <row r="213" spans="15:18" x14ac:dyDescent="0.6">
      <c r="O213" s="8"/>
      <c r="P213" s="9">
        <f t="shared" si="62"/>
        <v>36670</v>
      </c>
      <c r="Q213">
        <f t="shared" si="60"/>
        <v>0</v>
      </c>
      <c r="R213">
        <f t="shared" si="61"/>
        <v>0</v>
      </c>
    </row>
    <row r="214" spans="15:18" x14ac:dyDescent="0.6">
      <c r="O214" s="8"/>
      <c r="P214" s="9">
        <f t="shared" si="62"/>
        <v>36671</v>
      </c>
      <c r="Q214">
        <f t="shared" si="60"/>
        <v>0</v>
      </c>
      <c r="R214">
        <f t="shared" si="61"/>
        <v>0</v>
      </c>
    </row>
    <row r="215" spans="15:18" x14ac:dyDescent="0.6">
      <c r="O215" s="8"/>
      <c r="P215" s="9">
        <f t="shared" si="62"/>
        <v>36672</v>
      </c>
      <c r="Q215">
        <f t="shared" si="60"/>
        <v>0</v>
      </c>
      <c r="R215">
        <f t="shared" si="61"/>
        <v>0</v>
      </c>
    </row>
    <row r="216" spans="15:18" x14ac:dyDescent="0.6">
      <c r="O216" s="8"/>
      <c r="P216" s="9">
        <f t="shared" si="62"/>
        <v>36673</v>
      </c>
      <c r="Q216">
        <f t="shared" si="60"/>
        <v>0</v>
      </c>
      <c r="R216">
        <f t="shared" si="61"/>
        <v>0</v>
      </c>
    </row>
    <row r="217" spans="15:18" x14ac:dyDescent="0.6">
      <c r="O217" s="8"/>
      <c r="P217" s="9">
        <f t="shared" si="62"/>
        <v>36674</v>
      </c>
      <c r="Q217">
        <f t="shared" si="60"/>
        <v>0</v>
      </c>
      <c r="R217">
        <f t="shared" si="61"/>
        <v>0</v>
      </c>
    </row>
    <row r="218" spans="15:18" x14ac:dyDescent="0.6">
      <c r="O218" s="8"/>
      <c r="P218" s="9">
        <f t="shared" si="62"/>
        <v>36675</v>
      </c>
      <c r="Q218">
        <f t="shared" si="60"/>
        <v>0</v>
      </c>
      <c r="R218">
        <f t="shared" si="61"/>
        <v>0</v>
      </c>
    </row>
    <row r="219" spans="15:18" x14ac:dyDescent="0.6">
      <c r="O219" s="8"/>
      <c r="P219" s="9">
        <f t="shared" si="62"/>
        <v>36676</v>
      </c>
      <c r="Q219">
        <f t="shared" si="60"/>
        <v>0</v>
      </c>
      <c r="R219">
        <f t="shared" si="61"/>
        <v>0</v>
      </c>
    </row>
    <row r="220" spans="15:18" x14ac:dyDescent="0.6">
      <c r="O220" s="8"/>
      <c r="P220" s="9">
        <f t="shared" si="62"/>
        <v>36677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36678</v>
      </c>
      <c r="Q221">
        <f t="shared" ref="Q221:Q250" si="63">IF(G20="-","-",G20)</f>
        <v>0</v>
      </c>
      <c r="R221">
        <f t="shared" si="61"/>
        <v>0</v>
      </c>
    </row>
    <row r="222" spans="15:18" x14ac:dyDescent="0.6">
      <c r="O222" s="8"/>
      <c r="P222" s="9">
        <f t="shared" si="62"/>
        <v>36679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36680</v>
      </c>
      <c r="Q223">
        <f t="shared" si="63"/>
        <v>14</v>
      </c>
      <c r="R223">
        <f t="shared" si="61"/>
        <v>0</v>
      </c>
    </row>
    <row r="224" spans="15:18" x14ac:dyDescent="0.6">
      <c r="O224" s="8"/>
      <c r="P224" s="9">
        <f t="shared" si="62"/>
        <v>36681</v>
      </c>
      <c r="Q224">
        <f t="shared" si="63"/>
        <v>0</v>
      </c>
      <c r="R224">
        <f t="shared" si="61"/>
        <v>0</v>
      </c>
    </row>
    <row r="225" spans="15:18" x14ac:dyDescent="0.6">
      <c r="O225" s="8"/>
      <c r="P225" s="9">
        <f t="shared" si="62"/>
        <v>36682</v>
      </c>
      <c r="Q225">
        <f t="shared" si="63"/>
        <v>4</v>
      </c>
      <c r="R225">
        <f t="shared" si="61"/>
        <v>0</v>
      </c>
    </row>
    <row r="226" spans="15:18" x14ac:dyDescent="0.6">
      <c r="O226" s="8"/>
      <c r="P226" s="9">
        <f t="shared" si="62"/>
        <v>36683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36684</v>
      </c>
      <c r="Q227">
        <f t="shared" si="63"/>
        <v>135</v>
      </c>
      <c r="R227">
        <f t="shared" si="61"/>
        <v>0</v>
      </c>
    </row>
    <row r="228" spans="15:18" x14ac:dyDescent="0.6">
      <c r="O228" s="8"/>
      <c r="P228" s="9">
        <f t="shared" si="62"/>
        <v>36685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36686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36687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36688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36689</v>
      </c>
      <c r="Q232">
        <f t="shared" si="63"/>
        <v>0</v>
      </c>
      <c r="R232">
        <f t="shared" si="61"/>
        <v>0</v>
      </c>
    </row>
    <row r="233" spans="15:18" x14ac:dyDescent="0.6">
      <c r="O233" s="8"/>
      <c r="P233" s="9">
        <f t="shared" si="62"/>
        <v>36690</v>
      </c>
      <c r="Q233">
        <f t="shared" si="63"/>
        <v>0</v>
      </c>
      <c r="R233">
        <f t="shared" si="61"/>
        <v>0</v>
      </c>
    </row>
    <row r="234" spans="15:18" x14ac:dyDescent="0.6">
      <c r="O234" s="8"/>
      <c r="P234" s="9">
        <f t="shared" si="62"/>
        <v>36691</v>
      </c>
      <c r="Q234">
        <f t="shared" si="63"/>
        <v>0</v>
      </c>
      <c r="R234">
        <f t="shared" si="61"/>
        <v>0</v>
      </c>
    </row>
    <row r="235" spans="15:18" x14ac:dyDescent="0.6">
      <c r="O235" s="8"/>
      <c r="P235" s="9">
        <f t="shared" si="62"/>
        <v>36692</v>
      </c>
      <c r="Q235">
        <f t="shared" si="63"/>
        <v>0</v>
      </c>
      <c r="R235">
        <f t="shared" si="61"/>
        <v>0</v>
      </c>
    </row>
    <row r="236" spans="15:18" x14ac:dyDescent="0.6">
      <c r="O236" s="8"/>
      <c r="P236" s="9">
        <f t="shared" si="62"/>
        <v>36693</v>
      </c>
      <c r="Q236">
        <f t="shared" si="63"/>
        <v>0</v>
      </c>
      <c r="R236">
        <f t="shared" si="61"/>
        <v>0</v>
      </c>
    </row>
    <row r="237" spans="15:18" x14ac:dyDescent="0.6">
      <c r="O237" s="8"/>
      <c r="P237" s="9">
        <f t="shared" si="62"/>
        <v>36694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36695</v>
      </c>
      <c r="Q238">
        <f t="shared" si="63"/>
        <v>1</v>
      </c>
      <c r="R238">
        <f t="shared" si="61"/>
        <v>0</v>
      </c>
    </row>
    <row r="239" spans="15:18" x14ac:dyDescent="0.6">
      <c r="O239" s="8"/>
      <c r="P239" s="9">
        <f t="shared" si="62"/>
        <v>36696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36697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36698</v>
      </c>
      <c r="Q241">
        <f t="shared" si="63"/>
        <v>0</v>
      </c>
      <c r="R241">
        <f t="shared" si="61"/>
        <v>0</v>
      </c>
    </row>
    <row r="242" spans="15:18" x14ac:dyDescent="0.6">
      <c r="O242" s="8"/>
      <c r="P242" s="9">
        <f t="shared" si="62"/>
        <v>36699</v>
      </c>
      <c r="Q242">
        <f t="shared" si="63"/>
        <v>4</v>
      </c>
      <c r="R242">
        <f t="shared" si="61"/>
        <v>0</v>
      </c>
    </row>
    <row r="243" spans="15:18" x14ac:dyDescent="0.6">
      <c r="O243" s="8"/>
      <c r="P243" s="9">
        <f t="shared" si="62"/>
        <v>36700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36701</v>
      </c>
      <c r="Q244">
        <f t="shared" si="63"/>
        <v>0</v>
      </c>
      <c r="R244">
        <f t="shared" si="61"/>
        <v>0</v>
      </c>
    </row>
    <row r="245" spans="15:18" x14ac:dyDescent="0.6">
      <c r="O245" s="8"/>
      <c r="P245" s="9">
        <f t="shared" si="62"/>
        <v>36702</v>
      </c>
      <c r="Q245">
        <f t="shared" si="63"/>
        <v>0</v>
      </c>
      <c r="R245">
        <f t="shared" si="61"/>
        <v>0</v>
      </c>
    </row>
    <row r="246" spans="15:18" x14ac:dyDescent="0.6">
      <c r="O246" s="8"/>
      <c r="P246" s="9">
        <f t="shared" si="62"/>
        <v>36703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36704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36705</v>
      </c>
      <c r="Q248">
        <f t="shared" si="63"/>
        <v>0</v>
      </c>
      <c r="R248">
        <f t="shared" si="61"/>
        <v>0</v>
      </c>
    </row>
    <row r="249" spans="15:18" x14ac:dyDescent="0.6">
      <c r="O249" s="8"/>
      <c r="P249" s="9">
        <f t="shared" si="62"/>
        <v>36706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36707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36708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36709</v>
      </c>
      <c r="Q252">
        <f t="shared" si="64"/>
        <v>0</v>
      </c>
      <c r="R252">
        <f t="shared" si="61"/>
        <v>0</v>
      </c>
    </row>
    <row r="253" spans="15:18" x14ac:dyDescent="0.6">
      <c r="O253" s="8"/>
      <c r="P253" s="9">
        <f t="shared" si="62"/>
        <v>36710</v>
      </c>
      <c r="Q253">
        <f t="shared" si="64"/>
        <v>0</v>
      </c>
      <c r="R253">
        <f t="shared" si="61"/>
        <v>0</v>
      </c>
    </row>
    <row r="254" spans="15:18" x14ac:dyDescent="0.6">
      <c r="O254" s="8"/>
      <c r="P254" s="9">
        <f t="shared" si="62"/>
        <v>36711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36712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36713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36714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36715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36716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36717</v>
      </c>
      <c r="Q260">
        <f t="shared" si="64"/>
        <v>0</v>
      </c>
      <c r="R260">
        <f t="shared" si="61"/>
        <v>0</v>
      </c>
    </row>
    <row r="261" spans="15:18" x14ac:dyDescent="0.6">
      <c r="O261" s="8"/>
      <c r="P261" s="9">
        <f t="shared" si="62"/>
        <v>36718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36719</v>
      </c>
      <c r="Q262">
        <f t="shared" si="64"/>
        <v>0</v>
      </c>
      <c r="R262">
        <f t="shared" si="65"/>
        <v>0</v>
      </c>
    </row>
    <row r="263" spans="15:18" x14ac:dyDescent="0.6">
      <c r="O263" s="8"/>
      <c r="P263" s="9">
        <f t="shared" si="66"/>
        <v>36720</v>
      </c>
      <c r="Q263">
        <f t="shared" si="64"/>
        <v>0</v>
      </c>
      <c r="R263">
        <f t="shared" si="65"/>
        <v>0</v>
      </c>
    </row>
    <row r="264" spans="15:18" x14ac:dyDescent="0.6">
      <c r="O264" s="8"/>
      <c r="P264" s="9">
        <f t="shared" si="66"/>
        <v>36721</v>
      </c>
      <c r="Q264">
        <f t="shared" si="64"/>
        <v>0</v>
      </c>
      <c r="R264">
        <f t="shared" si="65"/>
        <v>0</v>
      </c>
    </row>
    <row r="265" spans="15:18" x14ac:dyDescent="0.6">
      <c r="O265" s="8"/>
      <c r="P265" s="9">
        <f t="shared" si="66"/>
        <v>36722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36723</v>
      </c>
      <c r="Q266">
        <f t="shared" si="64"/>
        <v>0</v>
      </c>
      <c r="R266">
        <f t="shared" si="65"/>
        <v>0</v>
      </c>
    </row>
    <row r="267" spans="15:18" x14ac:dyDescent="0.6">
      <c r="O267" s="8"/>
      <c r="P267" s="9">
        <f t="shared" si="66"/>
        <v>36724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36725</v>
      </c>
      <c r="Q268">
        <f t="shared" si="64"/>
        <v>0</v>
      </c>
      <c r="R268">
        <f t="shared" si="65"/>
        <v>0</v>
      </c>
    </row>
    <row r="269" spans="15:18" x14ac:dyDescent="0.6">
      <c r="O269" s="8"/>
      <c r="P269" s="9">
        <f t="shared" si="66"/>
        <v>36726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36727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36728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36729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36730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36731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36732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36733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36734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36735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36736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36737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36738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36739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36740</v>
      </c>
      <c r="Q283">
        <f t="shared" si="67"/>
        <v>0</v>
      </c>
      <c r="R283">
        <f t="shared" si="65"/>
        <v>0</v>
      </c>
    </row>
    <row r="284" spans="15:18" x14ac:dyDescent="0.6">
      <c r="O284" s="8"/>
      <c r="P284" s="9">
        <f t="shared" si="66"/>
        <v>36741</v>
      </c>
      <c r="Q284">
        <f t="shared" si="67"/>
        <v>0</v>
      </c>
      <c r="R284">
        <f t="shared" si="65"/>
        <v>0</v>
      </c>
    </row>
    <row r="285" spans="15:18" x14ac:dyDescent="0.6">
      <c r="O285" s="8"/>
      <c r="P285" s="9">
        <f t="shared" si="66"/>
        <v>36742</v>
      </c>
      <c r="Q285">
        <f t="shared" si="67"/>
        <v>0</v>
      </c>
      <c r="R285">
        <f t="shared" si="65"/>
        <v>0</v>
      </c>
    </row>
    <row r="286" spans="15:18" x14ac:dyDescent="0.6">
      <c r="O286" s="8"/>
      <c r="P286" s="9">
        <f t="shared" si="66"/>
        <v>36743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36744</v>
      </c>
      <c r="Q287">
        <f t="shared" si="67"/>
        <v>0</v>
      </c>
      <c r="R287">
        <f t="shared" si="65"/>
        <v>0</v>
      </c>
    </row>
    <row r="288" spans="15:18" x14ac:dyDescent="0.6">
      <c r="O288" s="8"/>
      <c r="P288" s="9">
        <f t="shared" si="66"/>
        <v>36745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36746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36747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36748</v>
      </c>
      <c r="Q291">
        <f t="shared" si="67"/>
        <v>0</v>
      </c>
      <c r="R291">
        <f t="shared" si="65"/>
        <v>0</v>
      </c>
    </row>
    <row r="292" spans="15:18" x14ac:dyDescent="0.6">
      <c r="O292" s="8"/>
      <c r="P292" s="9">
        <f t="shared" si="66"/>
        <v>36749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36750</v>
      </c>
      <c r="Q293">
        <f t="shared" si="67"/>
        <v>0</v>
      </c>
      <c r="R293">
        <f t="shared" si="65"/>
        <v>0</v>
      </c>
    </row>
    <row r="294" spans="15:18" x14ac:dyDescent="0.6">
      <c r="O294" s="8"/>
      <c r="P294" s="9">
        <f t="shared" si="66"/>
        <v>36751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36752</v>
      </c>
      <c r="Q295">
        <f t="shared" si="67"/>
        <v>10</v>
      </c>
      <c r="R295">
        <f t="shared" si="65"/>
        <v>0</v>
      </c>
    </row>
    <row r="296" spans="15:18" x14ac:dyDescent="0.6">
      <c r="O296" s="8"/>
      <c r="P296" s="9">
        <f t="shared" si="66"/>
        <v>36753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36754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36755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36756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36757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36758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36759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36760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36761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36762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36763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36764</v>
      </c>
      <c r="Q307">
        <f t="shared" si="67"/>
        <v>0</v>
      </c>
      <c r="R307">
        <f t="shared" si="65"/>
        <v>0</v>
      </c>
    </row>
    <row r="308" spans="15:18" x14ac:dyDescent="0.6">
      <c r="O308" s="8"/>
      <c r="P308" s="9">
        <f t="shared" si="66"/>
        <v>36765</v>
      </c>
      <c r="Q308">
        <f t="shared" si="67"/>
        <v>0</v>
      </c>
      <c r="R308">
        <f t="shared" si="65"/>
        <v>0</v>
      </c>
    </row>
    <row r="309" spans="15:18" x14ac:dyDescent="0.6">
      <c r="O309" s="8"/>
      <c r="P309" s="9">
        <f t="shared" si="66"/>
        <v>36766</v>
      </c>
      <c r="Q309">
        <f t="shared" si="67"/>
        <v>0</v>
      </c>
      <c r="R309">
        <f t="shared" si="65"/>
        <v>0</v>
      </c>
    </row>
    <row r="310" spans="15:18" x14ac:dyDescent="0.6">
      <c r="O310" s="8"/>
      <c r="P310" s="9">
        <f t="shared" si="66"/>
        <v>36767</v>
      </c>
      <c r="Q310">
        <f t="shared" si="67"/>
        <v>0</v>
      </c>
      <c r="R310">
        <f t="shared" si="65"/>
        <v>0</v>
      </c>
    </row>
    <row r="311" spans="15:18" x14ac:dyDescent="0.6">
      <c r="O311" s="8"/>
      <c r="P311" s="9">
        <f t="shared" si="66"/>
        <v>36768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36769</v>
      </c>
      <c r="Q312">
        <f t="shared" si="67"/>
        <v>0</v>
      </c>
      <c r="R312">
        <f t="shared" si="65"/>
        <v>0</v>
      </c>
    </row>
    <row r="313" spans="15:18" x14ac:dyDescent="0.6">
      <c r="O313" s="8"/>
      <c r="P313" s="9">
        <f t="shared" si="66"/>
        <v>36770</v>
      </c>
      <c r="Q313">
        <f t="shared" ref="Q313:Q342" si="68">IF(J20="-","-",J20)</f>
        <v>19</v>
      </c>
      <c r="R313">
        <f t="shared" si="65"/>
        <v>0</v>
      </c>
    </row>
    <row r="314" spans="15:18" x14ac:dyDescent="0.6">
      <c r="O314" s="8"/>
      <c r="P314" s="9">
        <f t="shared" si="66"/>
        <v>36771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36772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36773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36774</v>
      </c>
      <c r="Q317">
        <f t="shared" si="68"/>
        <v>0</v>
      </c>
      <c r="R317">
        <f t="shared" si="65"/>
        <v>0</v>
      </c>
    </row>
    <row r="318" spans="15:18" x14ac:dyDescent="0.6">
      <c r="O318" s="8"/>
      <c r="P318" s="9">
        <f t="shared" si="66"/>
        <v>36775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36776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36777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36778</v>
      </c>
      <c r="Q321">
        <f t="shared" si="68"/>
        <v>0</v>
      </c>
      <c r="R321">
        <f t="shared" si="65"/>
        <v>0</v>
      </c>
    </row>
    <row r="322" spans="15:18" x14ac:dyDescent="0.6">
      <c r="O322" s="8"/>
      <c r="P322" s="9">
        <f t="shared" si="66"/>
        <v>36779</v>
      </c>
      <c r="Q322">
        <f t="shared" si="68"/>
        <v>0</v>
      </c>
      <c r="R322">
        <f t="shared" si="65"/>
        <v>0</v>
      </c>
    </row>
    <row r="323" spans="15:18" x14ac:dyDescent="0.6">
      <c r="O323" s="8"/>
      <c r="P323" s="9">
        <f t="shared" si="66"/>
        <v>36780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36781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36782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36783</v>
      </c>
      <c r="Q326">
        <f t="shared" si="68"/>
        <v>0</v>
      </c>
      <c r="R326">
        <f t="shared" si="69"/>
        <v>0</v>
      </c>
    </row>
    <row r="327" spans="15:18" x14ac:dyDescent="0.6">
      <c r="O327" s="8"/>
      <c r="P327" s="9">
        <f t="shared" si="70"/>
        <v>36784</v>
      </c>
      <c r="Q327">
        <f t="shared" si="68"/>
        <v>0</v>
      </c>
      <c r="R327">
        <f t="shared" si="69"/>
        <v>0</v>
      </c>
    </row>
    <row r="328" spans="15:18" x14ac:dyDescent="0.6">
      <c r="O328" s="8"/>
      <c r="P328" s="9">
        <f t="shared" si="70"/>
        <v>36785</v>
      </c>
      <c r="Q328">
        <f t="shared" si="68"/>
        <v>0</v>
      </c>
      <c r="R328">
        <f t="shared" si="69"/>
        <v>0</v>
      </c>
    </row>
    <row r="329" spans="15:18" x14ac:dyDescent="0.6">
      <c r="O329" s="8"/>
      <c r="P329" s="9">
        <f t="shared" si="70"/>
        <v>36786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36787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36788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36789</v>
      </c>
      <c r="Q332">
        <f t="shared" si="68"/>
        <v>0</v>
      </c>
      <c r="R332">
        <f t="shared" si="69"/>
        <v>0</v>
      </c>
    </row>
    <row r="333" spans="15:18" x14ac:dyDescent="0.6">
      <c r="O333" s="8"/>
      <c r="P333" s="9">
        <f t="shared" si="70"/>
        <v>36790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36791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36792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36793</v>
      </c>
      <c r="Q336">
        <f t="shared" si="68"/>
        <v>0</v>
      </c>
      <c r="R336">
        <f t="shared" si="69"/>
        <v>0</v>
      </c>
    </row>
    <row r="337" spans="15:18" x14ac:dyDescent="0.6">
      <c r="O337" s="8"/>
      <c r="P337" s="9">
        <f t="shared" si="70"/>
        <v>36794</v>
      </c>
      <c r="Q337">
        <f t="shared" si="68"/>
        <v>0</v>
      </c>
      <c r="R337">
        <f t="shared" si="69"/>
        <v>0</v>
      </c>
    </row>
    <row r="338" spans="15:18" x14ac:dyDescent="0.6">
      <c r="O338" s="8"/>
      <c r="P338" s="9">
        <f t="shared" si="70"/>
        <v>36795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36796</v>
      </c>
      <c r="Q339">
        <f t="shared" si="68"/>
        <v>0</v>
      </c>
      <c r="R339">
        <f t="shared" si="69"/>
        <v>0</v>
      </c>
    </row>
    <row r="340" spans="15:18" x14ac:dyDescent="0.6">
      <c r="O340" s="8"/>
      <c r="P340" s="9">
        <f t="shared" si="70"/>
        <v>36797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36798</v>
      </c>
      <c r="Q341">
        <f t="shared" si="68"/>
        <v>0</v>
      </c>
      <c r="R341">
        <f t="shared" si="69"/>
        <v>0</v>
      </c>
    </row>
    <row r="342" spans="15:18" x14ac:dyDescent="0.6">
      <c r="O342" s="8"/>
      <c r="P342" s="9">
        <f t="shared" si="70"/>
        <v>36799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36800</v>
      </c>
      <c r="Q343">
        <f t="shared" ref="Q343:Q373" si="71">IF(K20="-","-",K20)</f>
        <v>0</v>
      </c>
      <c r="R343">
        <f t="shared" si="69"/>
        <v>0</v>
      </c>
    </row>
    <row r="344" spans="15:18" x14ac:dyDescent="0.6">
      <c r="O344" s="8"/>
      <c r="P344" s="9">
        <f t="shared" si="70"/>
        <v>36801</v>
      </c>
      <c r="Q344">
        <f t="shared" si="71"/>
        <v>0</v>
      </c>
      <c r="R344">
        <f t="shared" si="69"/>
        <v>0</v>
      </c>
    </row>
    <row r="345" spans="15:18" x14ac:dyDescent="0.6">
      <c r="O345" s="8"/>
      <c r="P345" s="9">
        <f t="shared" si="70"/>
        <v>36802</v>
      </c>
      <c r="Q345">
        <f t="shared" si="71"/>
        <v>0</v>
      </c>
      <c r="R345">
        <f t="shared" si="69"/>
        <v>0</v>
      </c>
    </row>
    <row r="346" spans="15:18" x14ac:dyDescent="0.6">
      <c r="O346" s="8"/>
      <c r="P346" s="9">
        <f t="shared" si="70"/>
        <v>36803</v>
      </c>
      <c r="Q346">
        <f t="shared" si="71"/>
        <v>0</v>
      </c>
      <c r="R346">
        <f t="shared" si="69"/>
        <v>0</v>
      </c>
    </row>
    <row r="347" spans="15:18" x14ac:dyDescent="0.6">
      <c r="O347" s="8"/>
      <c r="P347" s="9">
        <f t="shared" si="70"/>
        <v>36804</v>
      </c>
      <c r="Q347">
        <f t="shared" si="71"/>
        <v>0</v>
      </c>
      <c r="R347">
        <f t="shared" si="69"/>
        <v>0</v>
      </c>
    </row>
    <row r="348" spans="15:18" x14ac:dyDescent="0.6">
      <c r="O348" s="8"/>
      <c r="P348" s="9">
        <f t="shared" si="70"/>
        <v>36805</v>
      </c>
      <c r="Q348">
        <f t="shared" si="71"/>
        <v>0</v>
      </c>
      <c r="R348">
        <f t="shared" si="69"/>
        <v>0</v>
      </c>
    </row>
    <row r="349" spans="15:18" x14ac:dyDescent="0.6">
      <c r="O349" s="8"/>
      <c r="P349" s="9">
        <f t="shared" si="70"/>
        <v>36806</v>
      </c>
      <c r="Q349">
        <f t="shared" si="71"/>
        <v>0</v>
      </c>
      <c r="R349">
        <f t="shared" si="69"/>
        <v>0</v>
      </c>
    </row>
    <row r="350" spans="15:18" x14ac:dyDescent="0.6">
      <c r="O350" s="8"/>
      <c r="P350" s="9">
        <f t="shared" si="70"/>
        <v>36807</v>
      </c>
      <c r="Q350">
        <f t="shared" si="71"/>
        <v>0</v>
      </c>
      <c r="R350">
        <f t="shared" si="69"/>
        <v>0</v>
      </c>
    </row>
    <row r="351" spans="15:18" x14ac:dyDescent="0.6">
      <c r="O351" s="8"/>
      <c r="P351" s="9">
        <f t="shared" si="70"/>
        <v>36808</v>
      </c>
      <c r="Q351">
        <f t="shared" si="71"/>
        <v>0</v>
      </c>
      <c r="R351">
        <f t="shared" si="69"/>
        <v>0</v>
      </c>
    </row>
    <row r="352" spans="15:18" x14ac:dyDescent="0.6">
      <c r="O352" s="8"/>
      <c r="P352" s="9">
        <f t="shared" si="70"/>
        <v>36809</v>
      </c>
      <c r="Q352">
        <f t="shared" si="71"/>
        <v>0</v>
      </c>
      <c r="R352">
        <f t="shared" si="69"/>
        <v>0</v>
      </c>
    </row>
    <row r="353" spans="15:18" x14ac:dyDescent="0.6">
      <c r="O353" s="8"/>
      <c r="P353" s="9">
        <f t="shared" si="70"/>
        <v>36810</v>
      </c>
      <c r="Q353">
        <f t="shared" si="71"/>
        <v>0</v>
      </c>
      <c r="R353">
        <f t="shared" si="69"/>
        <v>0</v>
      </c>
    </row>
    <row r="354" spans="15:18" x14ac:dyDescent="0.6">
      <c r="O354" s="8"/>
      <c r="P354" s="9">
        <f t="shared" si="70"/>
        <v>36811</v>
      </c>
      <c r="Q354">
        <f t="shared" si="71"/>
        <v>0</v>
      </c>
      <c r="R354">
        <f t="shared" si="69"/>
        <v>0</v>
      </c>
    </row>
    <row r="355" spans="15:18" x14ac:dyDescent="0.6">
      <c r="O355" s="8"/>
      <c r="P355" s="9">
        <f t="shared" si="70"/>
        <v>36812</v>
      </c>
      <c r="Q355">
        <f t="shared" si="71"/>
        <v>27</v>
      </c>
      <c r="R355">
        <f t="shared" si="69"/>
        <v>0</v>
      </c>
    </row>
    <row r="356" spans="15:18" x14ac:dyDescent="0.6">
      <c r="O356" s="8"/>
      <c r="P356" s="9">
        <f t="shared" si="70"/>
        <v>36813</v>
      </c>
      <c r="Q356">
        <f t="shared" si="71"/>
        <v>8</v>
      </c>
      <c r="R356">
        <f t="shared" si="69"/>
        <v>0</v>
      </c>
    </row>
    <row r="357" spans="15:18" x14ac:dyDescent="0.6">
      <c r="O357" s="8"/>
      <c r="P357" s="9">
        <f t="shared" si="70"/>
        <v>36814</v>
      </c>
      <c r="Q357">
        <f t="shared" si="71"/>
        <v>48</v>
      </c>
      <c r="R357">
        <f t="shared" si="69"/>
        <v>0</v>
      </c>
    </row>
    <row r="358" spans="15:18" x14ac:dyDescent="0.6">
      <c r="O358" s="8"/>
      <c r="P358" s="9">
        <f t="shared" si="70"/>
        <v>36815</v>
      </c>
      <c r="Q358">
        <f t="shared" si="71"/>
        <v>26</v>
      </c>
      <c r="R358">
        <f t="shared" si="69"/>
        <v>0</v>
      </c>
    </row>
    <row r="359" spans="15:18" x14ac:dyDescent="0.6">
      <c r="O359" s="8"/>
      <c r="P359" s="9">
        <f t="shared" si="70"/>
        <v>36816</v>
      </c>
      <c r="Q359">
        <f t="shared" si="71"/>
        <v>10</v>
      </c>
      <c r="R359">
        <f t="shared" si="69"/>
        <v>0</v>
      </c>
    </row>
    <row r="360" spans="15:18" x14ac:dyDescent="0.6">
      <c r="O360" s="8"/>
      <c r="P360" s="9">
        <f t="shared" si="70"/>
        <v>36817</v>
      </c>
      <c r="Q360">
        <f t="shared" si="71"/>
        <v>58</v>
      </c>
      <c r="R360">
        <f t="shared" si="69"/>
        <v>0</v>
      </c>
    </row>
    <row r="361" spans="15:18" x14ac:dyDescent="0.6">
      <c r="O361" s="8"/>
      <c r="P361" s="9">
        <f t="shared" si="70"/>
        <v>36818</v>
      </c>
      <c r="Q361">
        <f t="shared" si="71"/>
        <v>8</v>
      </c>
      <c r="R361">
        <f t="shared" si="69"/>
        <v>0</v>
      </c>
    </row>
    <row r="362" spans="15:18" x14ac:dyDescent="0.6">
      <c r="O362" s="8"/>
      <c r="P362" s="9">
        <f t="shared" si="70"/>
        <v>36819</v>
      </c>
      <c r="Q362">
        <f t="shared" si="71"/>
        <v>0</v>
      </c>
      <c r="R362">
        <f t="shared" si="69"/>
        <v>0</v>
      </c>
    </row>
    <row r="363" spans="15:18" x14ac:dyDescent="0.6">
      <c r="O363" s="8"/>
      <c r="P363" s="9">
        <f t="shared" si="70"/>
        <v>36820</v>
      </c>
      <c r="Q363">
        <f t="shared" si="71"/>
        <v>0</v>
      </c>
      <c r="R363">
        <f t="shared" si="69"/>
        <v>0</v>
      </c>
    </row>
    <row r="364" spans="15:18" x14ac:dyDescent="0.6">
      <c r="O364" s="8"/>
      <c r="P364" s="9">
        <f t="shared" si="70"/>
        <v>36821</v>
      </c>
      <c r="Q364">
        <f t="shared" si="71"/>
        <v>0</v>
      </c>
      <c r="R364">
        <f t="shared" si="69"/>
        <v>0</v>
      </c>
    </row>
    <row r="365" spans="15:18" x14ac:dyDescent="0.6">
      <c r="O365" s="8"/>
      <c r="P365" s="9">
        <f t="shared" si="70"/>
        <v>36822</v>
      </c>
      <c r="Q365">
        <f t="shared" si="71"/>
        <v>0</v>
      </c>
      <c r="R365">
        <f t="shared" si="69"/>
        <v>0</v>
      </c>
    </row>
    <row r="366" spans="15:18" x14ac:dyDescent="0.6">
      <c r="O366" s="8"/>
      <c r="P366" s="9">
        <f t="shared" si="70"/>
        <v>36823</v>
      </c>
      <c r="Q366">
        <f t="shared" si="71"/>
        <v>0</v>
      </c>
      <c r="R366">
        <f t="shared" si="69"/>
        <v>0</v>
      </c>
    </row>
    <row r="367" spans="15:18" x14ac:dyDescent="0.6">
      <c r="O367" s="8"/>
      <c r="P367" s="9">
        <f t="shared" si="70"/>
        <v>36824</v>
      </c>
      <c r="Q367">
        <f t="shared" si="71"/>
        <v>14</v>
      </c>
      <c r="R367">
        <f t="shared" si="69"/>
        <v>0</v>
      </c>
    </row>
    <row r="368" spans="15:18" x14ac:dyDescent="0.6">
      <c r="O368" s="8"/>
      <c r="P368" s="9">
        <f t="shared" si="70"/>
        <v>36825</v>
      </c>
      <c r="Q368">
        <f t="shared" si="71"/>
        <v>48</v>
      </c>
      <c r="R368">
        <f t="shared" si="69"/>
        <v>0</v>
      </c>
    </row>
    <row r="369" spans="15:18" x14ac:dyDescent="0.6">
      <c r="O369" s="8"/>
      <c r="P369" s="9">
        <f t="shared" si="70"/>
        <v>36826</v>
      </c>
      <c r="Q369">
        <f t="shared" si="71"/>
        <v>15</v>
      </c>
      <c r="R369">
        <f t="shared" si="69"/>
        <v>0</v>
      </c>
    </row>
    <row r="370" spans="15:18" x14ac:dyDescent="0.6">
      <c r="O370" s="8"/>
      <c r="P370" s="9">
        <f t="shared" si="70"/>
        <v>36827</v>
      </c>
      <c r="Q370">
        <f t="shared" si="71"/>
        <v>40</v>
      </c>
      <c r="R370">
        <f t="shared" si="69"/>
        <v>0</v>
      </c>
    </row>
    <row r="371" spans="15:18" x14ac:dyDescent="0.6">
      <c r="O371" s="8"/>
      <c r="P371" s="9">
        <f t="shared" si="70"/>
        <v>36828</v>
      </c>
      <c r="Q371">
        <f t="shared" si="71"/>
        <v>22</v>
      </c>
      <c r="R371">
        <f t="shared" si="69"/>
        <v>0</v>
      </c>
    </row>
    <row r="372" spans="15:18" x14ac:dyDescent="0.6">
      <c r="O372" s="8"/>
      <c r="P372" s="9">
        <f t="shared" si="70"/>
        <v>36829</v>
      </c>
      <c r="Q372">
        <f t="shared" si="71"/>
        <v>71</v>
      </c>
      <c r="R372">
        <f t="shared" si="69"/>
        <v>0</v>
      </c>
    </row>
    <row r="373" spans="15:18" x14ac:dyDescent="0.6">
      <c r="O373" s="8"/>
      <c r="P373" s="9">
        <f t="shared" si="70"/>
        <v>36830</v>
      </c>
      <c r="Q373">
        <f t="shared" si="71"/>
        <v>30</v>
      </c>
      <c r="R373">
        <f t="shared" si="69"/>
        <v>0</v>
      </c>
    </row>
    <row r="374" spans="15:18" x14ac:dyDescent="0.6">
      <c r="O374" s="8"/>
      <c r="P374" s="9">
        <f t="shared" si="70"/>
        <v>36831</v>
      </c>
      <c r="Q374">
        <f t="shared" ref="Q374:Q403" si="72">IF(L20="-","-",L20)</f>
        <v>10</v>
      </c>
      <c r="R374">
        <f t="shared" si="69"/>
        <v>0</v>
      </c>
    </row>
    <row r="375" spans="15:18" x14ac:dyDescent="0.6">
      <c r="O375" s="8"/>
      <c r="P375" s="9">
        <f t="shared" si="70"/>
        <v>36832</v>
      </c>
      <c r="Q375">
        <f t="shared" si="72"/>
        <v>40</v>
      </c>
      <c r="R375">
        <f t="shared" si="69"/>
        <v>0</v>
      </c>
    </row>
    <row r="376" spans="15:18" x14ac:dyDescent="0.6">
      <c r="O376" s="8"/>
      <c r="P376" s="9">
        <f t="shared" si="70"/>
        <v>36833</v>
      </c>
      <c r="Q376">
        <f t="shared" si="72"/>
        <v>2</v>
      </c>
      <c r="R376">
        <f t="shared" si="69"/>
        <v>0</v>
      </c>
    </row>
    <row r="377" spans="15:18" x14ac:dyDescent="0.6">
      <c r="O377" s="8"/>
      <c r="P377" s="9">
        <f t="shared" si="70"/>
        <v>36834</v>
      </c>
      <c r="Q377">
        <f t="shared" si="72"/>
        <v>5</v>
      </c>
      <c r="R377">
        <f t="shared" si="69"/>
        <v>0</v>
      </c>
    </row>
    <row r="378" spans="15:18" x14ac:dyDescent="0.6">
      <c r="O378" s="8"/>
      <c r="P378" s="9">
        <f t="shared" si="70"/>
        <v>36835</v>
      </c>
      <c r="Q378">
        <f t="shared" si="72"/>
        <v>7</v>
      </c>
      <c r="R378">
        <f t="shared" si="69"/>
        <v>0</v>
      </c>
    </row>
    <row r="379" spans="15:18" x14ac:dyDescent="0.6">
      <c r="O379" s="8"/>
      <c r="P379" s="9">
        <f t="shared" si="70"/>
        <v>36836</v>
      </c>
      <c r="Q379">
        <f t="shared" si="72"/>
        <v>0</v>
      </c>
      <c r="R379">
        <f t="shared" si="69"/>
        <v>0</v>
      </c>
    </row>
    <row r="380" spans="15:18" x14ac:dyDescent="0.6">
      <c r="O380" s="8"/>
      <c r="P380" s="9">
        <f t="shared" si="70"/>
        <v>36837</v>
      </c>
      <c r="Q380">
        <f t="shared" si="72"/>
        <v>0</v>
      </c>
      <c r="R380">
        <f t="shared" si="69"/>
        <v>0</v>
      </c>
    </row>
    <row r="381" spans="15:18" x14ac:dyDescent="0.6">
      <c r="O381" s="8"/>
      <c r="P381" s="9">
        <f t="shared" si="70"/>
        <v>36838</v>
      </c>
      <c r="Q381">
        <f t="shared" si="72"/>
        <v>8</v>
      </c>
      <c r="R381">
        <f t="shared" si="69"/>
        <v>0</v>
      </c>
    </row>
    <row r="382" spans="15:18" x14ac:dyDescent="0.6">
      <c r="O382" s="8"/>
      <c r="P382" s="9">
        <f t="shared" si="70"/>
        <v>36839</v>
      </c>
      <c r="Q382">
        <f t="shared" si="72"/>
        <v>39</v>
      </c>
      <c r="R382">
        <f t="shared" si="69"/>
        <v>0</v>
      </c>
    </row>
    <row r="383" spans="15:18" x14ac:dyDescent="0.6">
      <c r="O383" s="8"/>
      <c r="P383" s="9">
        <f t="shared" si="70"/>
        <v>36840</v>
      </c>
      <c r="Q383">
        <f t="shared" si="72"/>
        <v>0</v>
      </c>
      <c r="R383">
        <f t="shared" si="69"/>
        <v>0</v>
      </c>
    </row>
    <row r="384" spans="15:18" x14ac:dyDescent="0.6">
      <c r="O384" s="8"/>
      <c r="P384" s="9">
        <f t="shared" si="70"/>
        <v>36841</v>
      </c>
      <c r="Q384">
        <f t="shared" si="72"/>
        <v>0</v>
      </c>
      <c r="R384">
        <f t="shared" si="69"/>
        <v>0</v>
      </c>
    </row>
    <row r="385" spans="15:18" x14ac:dyDescent="0.6">
      <c r="O385" s="8"/>
      <c r="P385" s="9">
        <f t="shared" si="70"/>
        <v>36842</v>
      </c>
      <c r="Q385">
        <f t="shared" si="72"/>
        <v>9</v>
      </c>
      <c r="R385">
        <f t="shared" si="69"/>
        <v>0</v>
      </c>
    </row>
    <row r="386" spans="15:18" x14ac:dyDescent="0.6">
      <c r="O386" s="8"/>
      <c r="P386" s="9">
        <f t="shared" si="70"/>
        <v>36843</v>
      </c>
      <c r="Q386">
        <f t="shared" si="72"/>
        <v>0</v>
      </c>
      <c r="R386">
        <f t="shared" si="69"/>
        <v>0</v>
      </c>
    </row>
    <row r="387" spans="15:18" x14ac:dyDescent="0.6">
      <c r="O387" s="8"/>
      <c r="P387" s="9">
        <f t="shared" si="70"/>
        <v>36844</v>
      </c>
      <c r="Q387">
        <f t="shared" si="72"/>
        <v>30</v>
      </c>
      <c r="R387">
        <f t="shared" si="69"/>
        <v>0</v>
      </c>
    </row>
    <row r="388" spans="15:18" x14ac:dyDescent="0.6">
      <c r="O388" s="8"/>
      <c r="P388" s="9">
        <f t="shared" si="70"/>
        <v>36845</v>
      </c>
      <c r="Q388">
        <f t="shared" si="72"/>
        <v>22</v>
      </c>
      <c r="R388">
        <f t="shared" si="69"/>
        <v>0</v>
      </c>
    </row>
    <row r="389" spans="15:18" x14ac:dyDescent="0.6">
      <c r="O389" s="8"/>
      <c r="P389" s="9">
        <f t="shared" si="70"/>
        <v>36846</v>
      </c>
      <c r="Q389">
        <f t="shared" si="72"/>
        <v>0</v>
      </c>
      <c r="R389">
        <f t="shared" ref="R389:R434" si="73">IF(COUNT(P389:Q389)=2,0,-O$52/500)</f>
        <v>0</v>
      </c>
    </row>
    <row r="390" spans="15:18" x14ac:dyDescent="0.6">
      <c r="P390" s="9">
        <f t="shared" ref="P390:P434" si="74">P389+1</f>
        <v>36847</v>
      </c>
      <c r="Q390">
        <f t="shared" si="72"/>
        <v>15</v>
      </c>
      <c r="R390">
        <f t="shared" si="73"/>
        <v>0</v>
      </c>
    </row>
    <row r="391" spans="15:18" x14ac:dyDescent="0.6">
      <c r="P391" s="9">
        <f t="shared" si="74"/>
        <v>36848</v>
      </c>
      <c r="Q391">
        <f t="shared" si="72"/>
        <v>10</v>
      </c>
      <c r="R391">
        <f t="shared" si="73"/>
        <v>0</v>
      </c>
    </row>
    <row r="392" spans="15:18" x14ac:dyDescent="0.6">
      <c r="P392" s="9">
        <f t="shared" si="74"/>
        <v>36849</v>
      </c>
      <c r="Q392">
        <f t="shared" si="72"/>
        <v>0</v>
      </c>
      <c r="R392">
        <f t="shared" si="73"/>
        <v>0</v>
      </c>
    </row>
    <row r="393" spans="15:18" x14ac:dyDescent="0.6">
      <c r="P393" s="9">
        <f t="shared" si="74"/>
        <v>36850</v>
      </c>
      <c r="Q393">
        <f t="shared" si="72"/>
        <v>3</v>
      </c>
      <c r="R393">
        <f t="shared" si="73"/>
        <v>0</v>
      </c>
    </row>
    <row r="394" spans="15:18" x14ac:dyDescent="0.6">
      <c r="P394" s="9">
        <f t="shared" si="74"/>
        <v>36851</v>
      </c>
      <c r="Q394">
        <f t="shared" si="72"/>
        <v>2</v>
      </c>
      <c r="R394">
        <f t="shared" si="73"/>
        <v>0</v>
      </c>
    </row>
    <row r="395" spans="15:18" x14ac:dyDescent="0.6">
      <c r="P395" s="9">
        <f t="shared" si="74"/>
        <v>36852</v>
      </c>
      <c r="Q395">
        <f t="shared" si="72"/>
        <v>0</v>
      </c>
      <c r="R395">
        <f t="shared" si="73"/>
        <v>0</v>
      </c>
    </row>
    <row r="396" spans="15:18" x14ac:dyDescent="0.6">
      <c r="P396" s="9">
        <f t="shared" si="74"/>
        <v>36853</v>
      </c>
      <c r="Q396">
        <f t="shared" si="72"/>
        <v>20</v>
      </c>
      <c r="R396">
        <f t="shared" si="73"/>
        <v>0</v>
      </c>
    </row>
    <row r="397" spans="15:18" x14ac:dyDescent="0.6">
      <c r="P397" s="9">
        <f t="shared" si="74"/>
        <v>36854</v>
      </c>
      <c r="Q397">
        <f t="shared" si="72"/>
        <v>21</v>
      </c>
      <c r="R397">
        <f t="shared" si="73"/>
        <v>0</v>
      </c>
    </row>
    <row r="398" spans="15:18" x14ac:dyDescent="0.6">
      <c r="P398" s="9">
        <f t="shared" si="74"/>
        <v>36855</v>
      </c>
      <c r="Q398">
        <f t="shared" si="72"/>
        <v>5</v>
      </c>
      <c r="R398">
        <f t="shared" si="73"/>
        <v>0</v>
      </c>
    </row>
    <row r="399" spans="15:18" x14ac:dyDescent="0.6">
      <c r="P399" s="9">
        <f t="shared" si="74"/>
        <v>36856</v>
      </c>
      <c r="Q399">
        <f t="shared" si="72"/>
        <v>0</v>
      </c>
      <c r="R399">
        <f t="shared" si="73"/>
        <v>0</v>
      </c>
    </row>
    <row r="400" spans="15:18" x14ac:dyDescent="0.6">
      <c r="P400" s="9">
        <f t="shared" si="74"/>
        <v>36857</v>
      </c>
      <c r="Q400">
        <f t="shared" si="72"/>
        <v>0</v>
      </c>
      <c r="R400">
        <f t="shared" si="73"/>
        <v>0</v>
      </c>
    </row>
    <row r="401" spans="16:18" x14ac:dyDescent="0.6">
      <c r="P401" s="9">
        <f t="shared" si="74"/>
        <v>36858</v>
      </c>
      <c r="Q401">
        <f t="shared" si="72"/>
        <v>0</v>
      </c>
      <c r="R401">
        <f t="shared" si="73"/>
        <v>0</v>
      </c>
    </row>
    <row r="402" spans="16:18" x14ac:dyDescent="0.6">
      <c r="P402" s="9">
        <f t="shared" si="74"/>
        <v>36859</v>
      </c>
      <c r="Q402">
        <f t="shared" si="72"/>
        <v>0</v>
      </c>
      <c r="R402">
        <f t="shared" si="73"/>
        <v>0</v>
      </c>
    </row>
    <row r="403" spans="16:18" x14ac:dyDescent="0.6">
      <c r="P403" s="9">
        <f t="shared" si="74"/>
        <v>36860</v>
      </c>
      <c r="Q403">
        <f t="shared" si="72"/>
        <v>0</v>
      </c>
      <c r="R403">
        <f t="shared" si="73"/>
        <v>0</v>
      </c>
    </row>
    <row r="404" spans="16:18" x14ac:dyDescent="0.6">
      <c r="P404" s="9">
        <f t="shared" si="74"/>
        <v>36861</v>
      </c>
      <c r="Q404">
        <f t="shared" ref="Q404:Q434" si="75">IF(M20="-","-",M20)</f>
        <v>40</v>
      </c>
      <c r="R404">
        <f t="shared" si="73"/>
        <v>0</v>
      </c>
    </row>
    <row r="405" spans="16:18" x14ac:dyDescent="0.6">
      <c r="P405" s="9">
        <f t="shared" si="74"/>
        <v>36862</v>
      </c>
      <c r="Q405">
        <f t="shared" si="75"/>
        <v>10</v>
      </c>
      <c r="R405">
        <f t="shared" si="73"/>
        <v>0</v>
      </c>
    </row>
    <row r="406" spans="16:18" x14ac:dyDescent="0.6">
      <c r="P406" s="9">
        <f t="shared" si="74"/>
        <v>36863</v>
      </c>
      <c r="Q406">
        <f t="shared" si="75"/>
        <v>0</v>
      </c>
      <c r="R406">
        <f t="shared" si="73"/>
        <v>0</v>
      </c>
    </row>
    <row r="407" spans="16:18" x14ac:dyDescent="0.6">
      <c r="P407" s="9">
        <f t="shared" si="74"/>
        <v>36864</v>
      </c>
      <c r="Q407">
        <f t="shared" si="75"/>
        <v>0</v>
      </c>
      <c r="R407">
        <f t="shared" si="73"/>
        <v>0</v>
      </c>
    </row>
    <row r="408" spans="16:18" x14ac:dyDescent="0.6">
      <c r="P408" s="9">
        <f t="shared" si="74"/>
        <v>36865</v>
      </c>
      <c r="Q408">
        <f t="shared" si="75"/>
        <v>0</v>
      </c>
      <c r="R408">
        <f t="shared" si="73"/>
        <v>0</v>
      </c>
    </row>
    <row r="409" spans="16:18" x14ac:dyDescent="0.6">
      <c r="P409" s="9">
        <f t="shared" si="74"/>
        <v>36866</v>
      </c>
      <c r="Q409">
        <f t="shared" si="75"/>
        <v>0</v>
      </c>
      <c r="R409">
        <f t="shared" si="73"/>
        <v>0</v>
      </c>
    </row>
    <row r="410" spans="16:18" x14ac:dyDescent="0.6">
      <c r="P410" s="9">
        <f t="shared" si="74"/>
        <v>36867</v>
      </c>
      <c r="Q410">
        <f t="shared" si="75"/>
        <v>0</v>
      </c>
      <c r="R410">
        <f t="shared" si="73"/>
        <v>0</v>
      </c>
    </row>
    <row r="411" spans="16:18" x14ac:dyDescent="0.6">
      <c r="P411" s="9">
        <f t="shared" si="74"/>
        <v>36868</v>
      </c>
      <c r="Q411">
        <f t="shared" si="75"/>
        <v>0</v>
      </c>
      <c r="R411">
        <f t="shared" si="73"/>
        <v>0</v>
      </c>
    </row>
    <row r="412" spans="16:18" x14ac:dyDescent="0.6">
      <c r="P412" s="9">
        <f t="shared" si="74"/>
        <v>36869</v>
      </c>
      <c r="Q412">
        <f t="shared" si="75"/>
        <v>0</v>
      </c>
      <c r="R412">
        <f t="shared" si="73"/>
        <v>0</v>
      </c>
    </row>
    <row r="413" spans="16:18" x14ac:dyDescent="0.6">
      <c r="P413" s="9">
        <f t="shared" si="74"/>
        <v>36870</v>
      </c>
      <c r="Q413">
        <f t="shared" si="75"/>
        <v>20</v>
      </c>
      <c r="R413">
        <f t="shared" si="73"/>
        <v>0</v>
      </c>
    </row>
    <row r="414" spans="16:18" x14ac:dyDescent="0.6">
      <c r="P414" s="9">
        <f t="shared" si="74"/>
        <v>36871</v>
      </c>
      <c r="Q414">
        <f t="shared" si="75"/>
        <v>40</v>
      </c>
      <c r="R414">
        <f t="shared" si="73"/>
        <v>0</v>
      </c>
    </row>
    <row r="415" spans="16:18" x14ac:dyDescent="0.6">
      <c r="P415" s="9">
        <f t="shared" si="74"/>
        <v>36872</v>
      </c>
      <c r="Q415">
        <f t="shared" si="75"/>
        <v>96</v>
      </c>
      <c r="R415">
        <f t="shared" si="73"/>
        <v>0</v>
      </c>
    </row>
    <row r="416" spans="16:18" x14ac:dyDescent="0.6">
      <c r="P416" s="9">
        <f t="shared" si="74"/>
        <v>36873</v>
      </c>
      <c r="Q416">
        <f t="shared" si="75"/>
        <v>15</v>
      </c>
      <c r="R416">
        <f t="shared" si="73"/>
        <v>0</v>
      </c>
    </row>
    <row r="417" spans="16:18" x14ac:dyDescent="0.6">
      <c r="P417" s="9">
        <f t="shared" si="74"/>
        <v>36874</v>
      </c>
      <c r="Q417">
        <f t="shared" si="75"/>
        <v>0</v>
      </c>
      <c r="R417">
        <f t="shared" si="73"/>
        <v>0</v>
      </c>
    </row>
    <row r="418" spans="16:18" x14ac:dyDescent="0.6">
      <c r="P418" s="9">
        <f t="shared" si="74"/>
        <v>36875</v>
      </c>
      <c r="Q418">
        <f t="shared" si="75"/>
        <v>0</v>
      </c>
      <c r="R418">
        <f t="shared" si="73"/>
        <v>0</v>
      </c>
    </row>
    <row r="419" spans="16:18" x14ac:dyDescent="0.6">
      <c r="P419" s="9">
        <f t="shared" si="74"/>
        <v>36876</v>
      </c>
      <c r="Q419">
        <f t="shared" si="75"/>
        <v>20</v>
      </c>
      <c r="R419">
        <f t="shared" si="73"/>
        <v>0</v>
      </c>
    </row>
    <row r="420" spans="16:18" x14ac:dyDescent="0.6">
      <c r="P420" s="9">
        <f t="shared" si="74"/>
        <v>36877</v>
      </c>
      <c r="Q420">
        <f t="shared" si="75"/>
        <v>15</v>
      </c>
      <c r="R420">
        <f t="shared" si="73"/>
        <v>0</v>
      </c>
    </row>
    <row r="421" spans="16:18" x14ac:dyDescent="0.6">
      <c r="P421" s="9">
        <f t="shared" si="74"/>
        <v>36878</v>
      </c>
      <c r="Q421">
        <f t="shared" si="75"/>
        <v>0</v>
      </c>
      <c r="R421">
        <f t="shared" si="73"/>
        <v>0</v>
      </c>
    </row>
    <row r="422" spans="16:18" x14ac:dyDescent="0.6">
      <c r="P422" s="9">
        <f t="shared" si="74"/>
        <v>36879</v>
      </c>
      <c r="Q422">
        <f t="shared" si="75"/>
        <v>0</v>
      </c>
      <c r="R422">
        <f t="shared" si="73"/>
        <v>0</v>
      </c>
    </row>
    <row r="423" spans="16:18" x14ac:dyDescent="0.6">
      <c r="P423" s="9">
        <f t="shared" si="74"/>
        <v>36880</v>
      </c>
      <c r="Q423">
        <f t="shared" si="75"/>
        <v>0</v>
      </c>
      <c r="R423">
        <f t="shared" si="73"/>
        <v>0</v>
      </c>
    </row>
    <row r="424" spans="16:18" x14ac:dyDescent="0.6">
      <c r="P424" s="9">
        <f t="shared" si="74"/>
        <v>36881</v>
      </c>
      <c r="Q424">
        <f t="shared" si="75"/>
        <v>0</v>
      </c>
      <c r="R424">
        <f t="shared" si="73"/>
        <v>0</v>
      </c>
    </row>
    <row r="425" spans="16:18" x14ac:dyDescent="0.6">
      <c r="P425" s="9">
        <f t="shared" si="74"/>
        <v>36882</v>
      </c>
      <c r="Q425">
        <f t="shared" si="75"/>
        <v>0</v>
      </c>
      <c r="R425">
        <f t="shared" si="73"/>
        <v>0</v>
      </c>
    </row>
    <row r="426" spans="16:18" x14ac:dyDescent="0.6">
      <c r="P426" s="9">
        <f t="shared" si="74"/>
        <v>36883</v>
      </c>
      <c r="Q426">
        <f t="shared" si="75"/>
        <v>23</v>
      </c>
      <c r="R426">
        <f t="shared" si="73"/>
        <v>0</v>
      </c>
    </row>
    <row r="427" spans="16:18" x14ac:dyDescent="0.6">
      <c r="P427" s="9">
        <f t="shared" si="74"/>
        <v>36884</v>
      </c>
      <c r="Q427">
        <f t="shared" si="75"/>
        <v>15</v>
      </c>
      <c r="R427">
        <f t="shared" si="73"/>
        <v>0</v>
      </c>
    </row>
    <row r="428" spans="16:18" x14ac:dyDescent="0.6">
      <c r="P428" s="9">
        <f t="shared" si="74"/>
        <v>36885</v>
      </c>
      <c r="Q428">
        <f t="shared" si="75"/>
        <v>0</v>
      </c>
      <c r="R428">
        <f t="shared" si="73"/>
        <v>0</v>
      </c>
    </row>
    <row r="429" spans="16:18" x14ac:dyDescent="0.6">
      <c r="P429" s="9">
        <f t="shared" si="74"/>
        <v>36886</v>
      </c>
      <c r="Q429">
        <f t="shared" si="75"/>
        <v>0</v>
      </c>
      <c r="R429">
        <f t="shared" si="73"/>
        <v>0</v>
      </c>
    </row>
    <row r="430" spans="16:18" x14ac:dyDescent="0.6">
      <c r="P430" s="9">
        <f t="shared" si="74"/>
        <v>36887</v>
      </c>
      <c r="Q430">
        <f t="shared" si="75"/>
        <v>0</v>
      </c>
      <c r="R430">
        <f t="shared" si="73"/>
        <v>0</v>
      </c>
    </row>
    <row r="431" spans="16:18" x14ac:dyDescent="0.6">
      <c r="P431" s="9">
        <f t="shared" si="74"/>
        <v>36888</v>
      </c>
      <c r="Q431">
        <f t="shared" si="75"/>
        <v>10</v>
      </c>
      <c r="R431">
        <f t="shared" si="73"/>
        <v>0</v>
      </c>
    </row>
    <row r="432" spans="16:18" x14ac:dyDescent="0.6">
      <c r="P432" s="9">
        <f t="shared" si="74"/>
        <v>36889</v>
      </c>
      <c r="Q432">
        <f t="shared" si="75"/>
        <v>15</v>
      </c>
      <c r="R432">
        <f t="shared" si="73"/>
        <v>0</v>
      </c>
    </row>
    <row r="433" spans="16:18" x14ac:dyDescent="0.6">
      <c r="P433" s="9">
        <f t="shared" si="74"/>
        <v>36890</v>
      </c>
      <c r="Q433">
        <f t="shared" si="75"/>
        <v>8</v>
      </c>
      <c r="R433">
        <f t="shared" si="73"/>
        <v>0</v>
      </c>
    </row>
    <row r="434" spans="16:18" x14ac:dyDescent="0.6">
      <c r="P434" s="9">
        <f t="shared" si="74"/>
        <v>36891</v>
      </c>
      <c r="Q434">
        <f t="shared" si="75"/>
        <v>0</v>
      </c>
      <c r="R434">
        <f t="shared" si="73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0.94488188976377963" right="0.55118110236220474" top="0.98425196850393704" bottom="0.98425196850393704" header="0.51181102362204722" footer="0.51181102362204722"/>
  <pageSetup paperSize="9" scale="72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2001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'2000'!M49</f>
        <v>8</v>
      </c>
      <c r="AH5" s="19"/>
      <c r="AI5">
        <f>AG36</f>
        <v>30</v>
      </c>
      <c r="AJ5" s="19"/>
      <c r="AK5">
        <f>AI33</f>
        <v>2</v>
      </c>
      <c r="AL5" s="19"/>
      <c r="AM5">
        <f>AK36</f>
        <v>50</v>
      </c>
      <c r="AN5" s="19"/>
      <c r="AO5">
        <f>AM35</f>
        <v>10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21</v>
      </c>
      <c r="AX5" s="19"/>
      <c r="AY5">
        <f>AW35</f>
        <v>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'2000'!M50</f>
        <v>0</v>
      </c>
      <c r="AH6" s="19"/>
      <c r="AI6">
        <f>AG37</f>
        <v>0</v>
      </c>
      <c r="AJ6" s="19"/>
      <c r="AK6">
        <f>AI34</f>
        <v>0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0</v>
      </c>
      <c r="AH7" s="19">
        <f t="shared" ref="AH7:AH37" si="1">AG5+AG6+AG7</f>
        <v>8</v>
      </c>
      <c r="AI7">
        <f t="shared" ref="AI7:AI34" si="2">C20</f>
        <v>20</v>
      </c>
      <c r="AJ7" s="19">
        <f t="shared" ref="AJ7:AJ34" si="3">AI5+AI6+AI7</f>
        <v>50</v>
      </c>
      <c r="AK7">
        <f t="shared" ref="AK7:AK37" si="4">D20</f>
        <v>45</v>
      </c>
      <c r="AL7" s="19">
        <f t="shared" ref="AL7:AL37" si="5">AK5+AK6+AK7</f>
        <v>47</v>
      </c>
      <c r="AM7">
        <f t="shared" ref="AM7:AM36" si="6">E20</f>
        <v>0</v>
      </c>
      <c r="AN7" s="19">
        <f t="shared" ref="AN7:AN36" si="7">AM5+AM6+AM7</f>
        <v>50</v>
      </c>
      <c r="AO7">
        <f t="shared" ref="AO7:AO37" si="8">F20</f>
        <v>15</v>
      </c>
      <c r="AP7" s="19">
        <f t="shared" ref="AP7:AP37" si="9">AO5+AO6+AO7</f>
        <v>25</v>
      </c>
      <c r="AQ7">
        <f t="shared" ref="AQ7:AQ36" si="10">G20</f>
        <v>31</v>
      </c>
      <c r="AR7" s="19">
        <f t="shared" ref="AR7:AR36" si="11">AQ5+AQ6+AQ7</f>
        <v>31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21</v>
      </c>
      <c r="AY7">
        <f t="shared" ref="AY7:AY37" si="18">K20</f>
        <v>5</v>
      </c>
      <c r="AZ7" s="19">
        <f t="shared" ref="AZ7:AZ37" si="19">AY5+AY6+AY7</f>
        <v>5</v>
      </c>
      <c r="BA7">
        <f t="shared" ref="BA7:BA36" si="20">L20</f>
        <v>24</v>
      </c>
      <c r="BB7" s="19">
        <f t="shared" ref="BB7:BB36" si="21">BA5+BA6+BA7</f>
        <v>24</v>
      </c>
      <c r="BC7">
        <f t="shared" ref="BC7:BC37" si="22">M20</f>
        <v>0</v>
      </c>
      <c r="BD7" s="19">
        <f t="shared" ref="BD7:BD37" si="23">BC5+BC6+BC7</f>
        <v>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15</v>
      </c>
      <c r="AH8" s="19">
        <f t="shared" si="1"/>
        <v>15</v>
      </c>
      <c r="AI8">
        <f t="shared" si="2"/>
        <v>0</v>
      </c>
      <c r="AJ8" s="19">
        <f t="shared" si="3"/>
        <v>20</v>
      </c>
      <c r="AK8">
        <f t="shared" si="4"/>
        <v>10</v>
      </c>
      <c r="AL8" s="19">
        <f t="shared" si="5"/>
        <v>55</v>
      </c>
      <c r="AM8">
        <f t="shared" si="6"/>
        <v>15</v>
      </c>
      <c r="AN8" s="19">
        <f t="shared" si="7"/>
        <v>15</v>
      </c>
      <c r="AO8">
        <f t="shared" si="8"/>
        <v>38</v>
      </c>
      <c r="AP8" s="19">
        <f t="shared" si="9"/>
        <v>53</v>
      </c>
      <c r="AQ8">
        <f t="shared" si="10"/>
        <v>0</v>
      </c>
      <c r="AR8" s="19">
        <f t="shared" si="11"/>
        <v>31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16</v>
      </c>
      <c r="AZ8" s="19">
        <f t="shared" si="19"/>
        <v>21</v>
      </c>
      <c r="BA8">
        <f t="shared" si="20"/>
        <v>5</v>
      </c>
      <c r="BB8" s="19">
        <f t="shared" si="21"/>
        <v>29</v>
      </c>
      <c r="BC8">
        <f t="shared" si="22"/>
        <v>0</v>
      </c>
      <c r="BD8" s="19">
        <f t="shared" si="23"/>
        <v>0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15</v>
      </c>
      <c r="AI9">
        <f t="shared" si="2"/>
        <v>10</v>
      </c>
      <c r="AJ9" s="19">
        <f t="shared" si="3"/>
        <v>30</v>
      </c>
      <c r="AK9">
        <f t="shared" si="4"/>
        <v>20</v>
      </c>
      <c r="AL9" s="19">
        <f t="shared" si="5"/>
        <v>75</v>
      </c>
      <c r="AM9">
        <f t="shared" si="6"/>
        <v>35</v>
      </c>
      <c r="AN9" s="19">
        <f t="shared" si="7"/>
        <v>50</v>
      </c>
      <c r="AO9">
        <f t="shared" si="8"/>
        <v>25</v>
      </c>
      <c r="AP9" s="19">
        <f t="shared" si="9"/>
        <v>78</v>
      </c>
      <c r="AQ9">
        <f t="shared" si="10"/>
        <v>10</v>
      </c>
      <c r="AR9" s="19">
        <f t="shared" si="11"/>
        <v>41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18</v>
      </c>
      <c r="AX9" s="19">
        <f t="shared" si="17"/>
        <v>18</v>
      </c>
      <c r="AY9">
        <f t="shared" si="18"/>
        <v>22</v>
      </c>
      <c r="AZ9" s="19">
        <f t="shared" si="19"/>
        <v>43</v>
      </c>
      <c r="BA9">
        <f t="shared" si="20"/>
        <v>0</v>
      </c>
      <c r="BB9" s="19">
        <f t="shared" si="21"/>
        <v>29</v>
      </c>
      <c r="BC9">
        <f t="shared" si="22"/>
        <v>21</v>
      </c>
      <c r="BD9" s="19">
        <f t="shared" si="23"/>
        <v>21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20</v>
      </c>
      <c r="AH10" s="19">
        <f t="shared" si="1"/>
        <v>35</v>
      </c>
      <c r="AI10">
        <f t="shared" si="2"/>
        <v>30</v>
      </c>
      <c r="AJ10" s="19">
        <f t="shared" si="3"/>
        <v>40</v>
      </c>
      <c r="AK10">
        <f t="shared" si="4"/>
        <v>0</v>
      </c>
      <c r="AL10" s="19">
        <f t="shared" si="5"/>
        <v>30</v>
      </c>
      <c r="AM10">
        <f t="shared" si="6"/>
        <v>10</v>
      </c>
      <c r="AN10" s="19">
        <f t="shared" si="7"/>
        <v>60</v>
      </c>
      <c r="AO10">
        <f t="shared" si="8"/>
        <v>0</v>
      </c>
      <c r="AP10" s="19">
        <f t="shared" si="9"/>
        <v>63</v>
      </c>
      <c r="AQ10">
        <f t="shared" si="10"/>
        <v>0</v>
      </c>
      <c r="AR10" s="19">
        <f t="shared" si="11"/>
        <v>10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20</v>
      </c>
      <c r="AX10" s="19">
        <f t="shared" si="17"/>
        <v>38</v>
      </c>
      <c r="AY10">
        <f t="shared" si="18"/>
        <v>45</v>
      </c>
      <c r="AZ10" s="19">
        <f t="shared" si="19"/>
        <v>83</v>
      </c>
      <c r="BA10">
        <f t="shared" si="20"/>
        <v>35</v>
      </c>
      <c r="BB10" s="19">
        <f t="shared" si="21"/>
        <v>40</v>
      </c>
      <c r="BC10">
        <f t="shared" si="22"/>
        <v>30</v>
      </c>
      <c r="BD10" s="19">
        <f t="shared" si="23"/>
        <v>51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20</v>
      </c>
      <c r="AI11">
        <f t="shared" si="2"/>
        <v>0</v>
      </c>
      <c r="AJ11" s="19">
        <f t="shared" si="3"/>
        <v>40</v>
      </c>
      <c r="AK11">
        <f t="shared" si="4"/>
        <v>53</v>
      </c>
      <c r="AL11" s="19">
        <f t="shared" si="5"/>
        <v>73</v>
      </c>
      <c r="AM11">
        <f t="shared" si="6"/>
        <v>0</v>
      </c>
      <c r="AN11" s="19">
        <f t="shared" si="7"/>
        <v>45</v>
      </c>
      <c r="AO11">
        <f t="shared" si="8"/>
        <v>21</v>
      </c>
      <c r="AP11" s="19">
        <f t="shared" si="9"/>
        <v>46</v>
      </c>
      <c r="AQ11">
        <f t="shared" si="10"/>
        <v>28</v>
      </c>
      <c r="AR11" s="19">
        <f t="shared" si="11"/>
        <v>38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16</v>
      </c>
      <c r="AX11" s="19">
        <f t="shared" si="17"/>
        <v>54</v>
      </c>
      <c r="AY11">
        <f t="shared" si="18"/>
        <v>10</v>
      </c>
      <c r="AZ11" s="19">
        <f t="shared" si="19"/>
        <v>77</v>
      </c>
      <c r="BA11">
        <f t="shared" si="20"/>
        <v>20</v>
      </c>
      <c r="BB11" s="19">
        <f t="shared" si="21"/>
        <v>55</v>
      </c>
      <c r="BC11">
        <f t="shared" si="22"/>
        <v>0</v>
      </c>
      <c r="BD11" s="19">
        <f t="shared" si="23"/>
        <v>51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68</v>
      </c>
      <c r="AH12" s="19">
        <f t="shared" si="1"/>
        <v>88</v>
      </c>
      <c r="AI12">
        <f t="shared" si="2"/>
        <v>10</v>
      </c>
      <c r="AJ12" s="19">
        <f t="shared" si="3"/>
        <v>40</v>
      </c>
      <c r="AK12">
        <f t="shared" si="4"/>
        <v>0</v>
      </c>
      <c r="AL12" s="19">
        <f t="shared" si="5"/>
        <v>53</v>
      </c>
      <c r="AM12">
        <f t="shared" si="6"/>
        <v>35</v>
      </c>
      <c r="AN12" s="19">
        <f t="shared" si="7"/>
        <v>45</v>
      </c>
      <c r="AO12">
        <f t="shared" si="8"/>
        <v>0</v>
      </c>
      <c r="AP12" s="19">
        <f t="shared" si="9"/>
        <v>21</v>
      </c>
      <c r="AQ12">
        <f t="shared" si="10"/>
        <v>19</v>
      </c>
      <c r="AR12" s="19">
        <f t="shared" si="11"/>
        <v>47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36</v>
      </c>
      <c r="AY12">
        <f t="shared" si="18"/>
        <v>7</v>
      </c>
      <c r="AZ12" s="19">
        <f t="shared" si="19"/>
        <v>62</v>
      </c>
      <c r="BA12">
        <f t="shared" si="20"/>
        <v>10</v>
      </c>
      <c r="BB12" s="19">
        <f t="shared" si="21"/>
        <v>65</v>
      </c>
      <c r="BC12">
        <f t="shared" si="22"/>
        <v>8</v>
      </c>
      <c r="BD12" s="19">
        <f t="shared" si="23"/>
        <v>38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5</v>
      </c>
      <c r="AH13" s="19">
        <f t="shared" si="1"/>
        <v>73</v>
      </c>
      <c r="AI13">
        <f t="shared" si="2"/>
        <v>52</v>
      </c>
      <c r="AJ13" s="19">
        <f t="shared" si="3"/>
        <v>62</v>
      </c>
      <c r="AK13">
        <f t="shared" si="4"/>
        <v>20</v>
      </c>
      <c r="AL13" s="19">
        <f t="shared" si="5"/>
        <v>73</v>
      </c>
      <c r="AM13">
        <f t="shared" si="6"/>
        <v>20</v>
      </c>
      <c r="AN13" s="19">
        <f t="shared" si="7"/>
        <v>55</v>
      </c>
      <c r="AO13">
        <f t="shared" si="8"/>
        <v>0</v>
      </c>
      <c r="AP13" s="19">
        <f t="shared" si="9"/>
        <v>21</v>
      </c>
      <c r="AQ13">
        <f t="shared" si="10"/>
        <v>15</v>
      </c>
      <c r="AR13" s="19">
        <f t="shared" si="11"/>
        <v>62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15</v>
      </c>
      <c r="AX13" s="19">
        <f t="shared" si="17"/>
        <v>31</v>
      </c>
      <c r="AY13">
        <f t="shared" si="18"/>
        <v>37</v>
      </c>
      <c r="AZ13" s="19">
        <f t="shared" si="19"/>
        <v>54</v>
      </c>
      <c r="BA13">
        <f t="shared" si="20"/>
        <v>25</v>
      </c>
      <c r="BB13" s="19">
        <f t="shared" si="21"/>
        <v>55</v>
      </c>
      <c r="BC13">
        <f t="shared" si="22"/>
        <v>0</v>
      </c>
      <c r="BD13" s="19">
        <f t="shared" si="23"/>
        <v>8</v>
      </c>
      <c r="BF13" t="s">
        <v>14</v>
      </c>
      <c r="BG13" s="19">
        <f>B16</f>
        <v>2001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21</v>
      </c>
      <c r="AH14" s="19">
        <f t="shared" si="1"/>
        <v>94</v>
      </c>
      <c r="AI14">
        <f t="shared" si="2"/>
        <v>15</v>
      </c>
      <c r="AJ14" s="19">
        <f t="shared" si="3"/>
        <v>77</v>
      </c>
      <c r="AK14">
        <f t="shared" si="4"/>
        <v>58</v>
      </c>
      <c r="AL14" s="19">
        <f t="shared" si="5"/>
        <v>78</v>
      </c>
      <c r="AM14">
        <f t="shared" si="6"/>
        <v>35</v>
      </c>
      <c r="AN14" s="19">
        <f t="shared" si="7"/>
        <v>90</v>
      </c>
      <c r="AO14">
        <f t="shared" si="8"/>
        <v>0</v>
      </c>
      <c r="AP14" s="19">
        <f t="shared" si="9"/>
        <v>0</v>
      </c>
      <c r="AQ14">
        <f t="shared" si="10"/>
        <v>39</v>
      </c>
      <c r="AR14" s="19">
        <f t="shared" si="11"/>
        <v>73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15</v>
      </c>
      <c r="AY14">
        <f t="shared" si="18"/>
        <v>8</v>
      </c>
      <c r="AZ14" s="19">
        <f t="shared" si="19"/>
        <v>52</v>
      </c>
      <c r="BA14">
        <f t="shared" si="20"/>
        <v>64</v>
      </c>
      <c r="BB14" s="19">
        <f t="shared" si="21"/>
        <v>99</v>
      </c>
      <c r="BC14">
        <f t="shared" si="22"/>
        <v>0</v>
      </c>
      <c r="BD14" s="19">
        <f t="shared" si="23"/>
        <v>8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150</v>
      </c>
      <c r="AH15" s="19">
        <f t="shared" si="1"/>
        <v>176</v>
      </c>
      <c r="AI15">
        <f t="shared" si="2"/>
        <v>28</v>
      </c>
      <c r="AJ15" s="19">
        <f t="shared" si="3"/>
        <v>95</v>
      </c>
      <c r="AK15">
        <f t="shared" si="4"/>
        <v>0</v>
      </c>
      <c r="AL15" s="19">
        <f t="shared" si="5"/>
        <v>78</v>
      </c>
      <c r="AM15">
        <f t="shared" si="6"/>
        <v>0</v>
      </c>
      <c r="AN15" s="19">
        <f t="shared" si="7"/>
        <v>55</v>
      </c>
      <c r="AO15">
        <f t="shared" si="8"/>
        <v>0</v>
      </c>
      <c r="AP15" s="19">
        <f t="shared" si="9"/>
        <v>0</v>
      </c>
      <c r="AQ15">
        <f t="shared" si="10"/>
        <v>25</v>
      </c>
      <c r="AR15" s="19">
        <f t="shared" si="11"/>
        <v>79</v>
      </c>
      <c r="AS15">
        <f t="shared" si="12"/>
        <v>15</v>
      </c>
      <c r="AT15" s="19">
        <f t="shared" si="13"/>
        <v>15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15</v>
      </c>
      <c r="AY15">
        <f t="shared" si="18"/>
        <v>0</v>
      </c>
      <c r="AZ15" s="19">
        <f t="shared" si="19"/>
        <v>45</v>
      </c>
      <c r="BA15">
        <f t="shared" si="20"/>
        <v>25</v>
      </c>
      <c r="BB15" s="19">
        <f t="shared" si="21"/>
        <v>114</v>
      </c>
      <c r="BC15">
        <f t="shared" si="22"/>
        <v>0</v>
      </c>
      <c r="BD15" s="19">
        <f t="shared" si="23"/>
        <v>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2001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42</v>
      </c>
      <c r="AH16" s="19">
        <f t="shared" si="1"/>
        <v>213</v>
      </c>
      <c r="AI16">
        <f t="shared" si="2"/>
        <v>52</v>
      </c>
      <c r="AJ16" s="19">
        <f t="shared" si="3"/>
        <v>95</v>
      </c>
      <c r="AK16">
        <f t="shared" si="4"/>
        <v>0</v>
      </c>
      <c r="AL16" s="19">
        <f t="shared" si="5"/>
        <v>58</v>
      </c>
      <c r="AM16">
        <f t="shared" si="6"/>
        <v>0</v>
      </c>
      <c r="AN16" s="19">
        <f t="shared" si="7"/>
        <v>35</v>
      </c>
      <c r="AO16">
        <f t="shared" si="8"/>
        <v>24</v>
      </c>
      <c r="AP16" s="19">
        <f t="shared" si="9"/>
        <v>24</v>
      </c>
      <c r="AQ16">
        <f t="shared" si="10"/>
        <v>20</v>
      </c>
      <c r="AR16" s="19">
        <f t="shared" si="11"/>
        <v>84</v>
      </c>
      <c r="AS16">
        <f t="shared" si="12"/>
        <v>0</v>
      </c>
      <c r="AT16" s="19">
        <f t="shared" si="13"/>
        <v>15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8</v>
      </c>
      <c r="BA16">
        <f t="shared" si="20"/>
        <v>10</v>
      </c>
      <c r="BB16" s="19">
        <f t="shared" si="21"/>
        <v>99</v>
      </c>
      <c r="BC16">
        <f t="shared" si="22"/>
        <v>0</v>
      </c>
      <c r="BD16" s="19">
        <f t="shared" si="23"/>
        <v>0</v>
      </c>
      <c r="BF16" s="130">
        <v>1</v>
      </c>
      <c r="BG16">
        <f t="shared" ref="BG16:BG46" si="24">AH7</f>
        <v>8</v>
      </c>
      <c r="BH16">
        <f t="shared" ref="BH16:BH43" si="25">AJ7</f>
        <v>50</v>
      </c>
      <c r="BI16">
        <f t="shared" ref="BI16:BI46" si="26">AL7</f>
        <v>47</v>
      </c>
      <c r="BJ16">
        <f t="shared" ref="BJ16:BJ45" si="27">AN7</f>
        <v>50</v>
      </c>
      <c r="BK16">
        <f t="shared" ref="BK16:BK46" si="28">AP7</f>
        <v>25</v>
      </c>
      <c r="BL16">
        <f t="shared" ref="BL16:BL45" si="29">AR7</f>
        <v>31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21</v>
      </c>
      <c r="BP16">
        <f t="shared" ref="BP16:BP46" si="33">AZ7</f>
        <v>5</v>
      </c>
      <c r="BQ16">
        <f t="shared" ref="BQ16:BQ45" si="34">BB7</f>
        <v>24</v>
      </c>
      <c r="BR16">
        <f t="shared" ref="BR16:BR46" si="35">BD7</f>
        <v>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5</v>
      </c>
      <c r="AH17" s="19">
        <f t="shared" si="1"/>
        <v>197</v>
      </c>
      <c r="AI17">
        <f t="shared" si="2"/>
        <v>0</v>
      </c>
      <c r="AJ17" s="19">
        <f t="shared" si="3"/>
        <v>80</v>
      </c>
      <c r="AK17">
        <f t="shared" si="4"/>
        <v>0</v>
      </c>
      <c r="AL17" s="19">
        <f t="shared" si="5"/>
        <v>0</v>
      </c>
      <c r="AM17">
        <f t="shared" si="6"/>
        <v>20</v>
      </c>
      <c r="AN17" s="19">
        <f t="shared" si="7"/>
        <v>20</v>
      </c>
      <c r="AO17">
        <f t="shared" si="8"/>
        <v>0</v>
      </c>
      <c r="AP17" s="19">
        <f t="shared" si="9"/>
        <v>24</v>
      </c>
      <c r="AQ17">
        <f t="shared" si="10"/>
        <v>0</v>
      </c>
      <c r="AR17" s="19">
        <f t="shared" si="11"/>
        <v>45</v>
      </c>
      <c r="AS17">
        <f t="shared" si="12"/>
        <v>0</v>
      </c>
      <c r="AT17" s="19">
        <f t="shared" si="13"/>
        <v>15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35</v>
      </c>
      <c r="BC17">
        <f t="shared" si="22"/>
        <v>0</v>
      </c>
      <c r="BD17" s="19">
        <f t="shared" si="23"/>
        <v>0</v>
      </c>
      <c r="BF17" s="130">
        <v>2</v>
      </c>
      <c r="BG17">
        <f t="shared" si="24"/>
        <v>15</v>
      </c>
      <c r="BH17">
        <f t="shared" si="25"/>
        <v>20</v>
      </c>
      <c r="BI17">
        <f t="shared" si="26"/>
        <v>55</v>
      </c>
      <c r="BJ17">
        <f t="shared" si="27"/>
        <v>15</v>
      </c>
      <c r="BK17">
        <f t="shared" si="28"/>
        <v>53</v>
      </c>
      <c r="BL17">
        <f t="shared" si="29"/>
        <v>31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21</v>
      </c>
      <c r="BQ17">
        <f t="shared" si="34"/>
        <v>29</v>
      </c>
      <c r="BR17">
        <f t="shared" si="35"/>
        <v>0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8</v>
      </c>
      <c r="AH18" s="19">
        <f t="shared" si="1"/>
        <v>55</v>
      </c>
      <c r="AI18">
        <f t="shared" si="2"/>
        <v>10</v>
      </c>
      <c r="AJ18" s="19">
        <f t="shared" si="3"/>
        <v>62</v>
      </c>
      <c r="AK18">
        <f t="shared" si="4"/>
        <v>0</v>
      </c>
      <c r="AL18" s="19">
        <f t="shared" si="5"/>
        <v>0</v>
      </c>
      <c r="AM18">
        <f t="shared" si="6"/>
        <v>37</v>
      </c>
      <c r="AN18" s="19">
        <f t="shared" si="7"/>
        <v>57</v>
      </c>
      <c r="AO18">
        <f t="shared" si="8"/>
        <v>0</v>
      </c>
      <c r="AP18" s="19">
        <f t="shared" si="9"/>
        <v>24</v>
      </c>
      <c r="AQ18">
        <f t="shared" si="10"/>
        <v>0</v>
      </c>
      <c r="AR18" s="19">
        <f t="shared" si="11"/>
        <v>20</v>
      </c>
      <c r="AS18">
        <f t="shared" si="12"/>
        <v>8</v>
      </c>
      <c r="AT18" s="19">
        <f t="shared" si="13"/>
        <v>8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22</v>
      </c>
      <c r="BB18" s="19">
        <f t="shared" si="21"/>
        <v>32</v>
      </c>
      <c r="BC18">
        <f t="shared" si="22"/>
        <v>0</v>
      </c>
      <c r="BD18" s="19">
        <f t="shared" si="23"/>
        <v>0</v>
      </c>
      <c r="BF18" s="130">
        <v>3</v>
      </c>
      <c r="BG18">
        <f t="shared" si="24"/>
        <v>15</v>
      </c>
      <c r="BH18">
        <f t="shared" si="25"/>
        <v>30</v>
      </c>
      <c r="BI18">
        <f t="shared" si="26"/>
        <v>75</v>
      </c>
      <c r="BJ18">
        <f t="shared" si="27"/>
        <v>50</v>
      </c>
      <c r="BK18">
        <f t="shared" si="28"/>
        <v>78</v>
      </c>
      <c r="BL18">
        <f t="shared" si="29"/>
        <v>41</v>
      </c>
      <c r="BM18">
        <f t="shared" si="30"/>
        <v>0</v>
      </c>
      <c r="BN18">
        <f t="shared" si="31"/>
        <v>0</v>
      </c>
      <c r="BO18">
        <f t="shared" si="32"/>
        <v>18</v>
      </c>
      <c r="BP18">
        <f t="shared" si="33"/>
        <v>43</v>
      </c>
      <c r="BQ18">
        <f t="shared" si="34"/>
        <v>29</v>
      </c>
      <c r="BR18">
        <f t="shared" si="35"/>
        <v>21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13</v>
      </c>
      <c r="AI19">
        <f t="shared" si="2"/>
        <v>0</v>
      </c>
      <c r="AJ19" s="19">
        <f t="shared" si="3"/>
        <v>10</v>
      </c>
      <c r="AK19">
        <f t="shared" si="4"/>
        <v>0</v>
      </c>
      <c r="AL19" s="19">
        <f t="shared" si="5"/>
        <v>0</v>
      </c>
      <c r="AM19">
        <f t="shared" si="6"/>
        <v>20</v>
      </c>
      <c r="AN19" s="19">
        <f t="shared" si="7"/>
        <v>77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0</v>
      </c>
      <c r="AS19">
        <f t="shared" si="12"/>
        <v>5</v>
      </c>
      <c r="AT19" s="19">
        <f t="shared" si="13"/>
        <v>13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14</v>
      </c>
      <c r="AZ19" s="19">
        <f t="shared" si="19"/>
        <v>14</v>
      </c>
      <c r="BA19">
        <f t="shared" si="20"/>
        <v>5</v>
      </c>
      <c r="BB19" s="19">
        <f t="shared" si="21"/>
        <v>27</v>
      </c>
      <c r="BC19">
        <f t="shared" si="22"/>
        <v>3</v>
      </c>
      <c r="BD19" s="19">
        <f t="shared" si="23"/>
        <v>3</v>
      </c>
      <c r="BF19" s="130">
        <v>4</v>
      </c>
      <c r="BG19">
        <f t="shared" si="24"/>
        <v>35</v>
      </c>
      <c r="BH19">
        <f t="shared" si="25"/>
        <v>40</v>
      </c>
      <c r="BI19">
        <f t="shared" si="26"/>
        <v>30</v>
      </c>
      <c r="BJ19">
        <f t="shared" si="27"/>
        <v>60</v>
      </c>
      <c r="BK19">
        <f t="shared" si="28"/>
        <v>63</v>
      </c>
      <c r="BL19">
        <f t="shared" si="29"/>
        <v>10</v>
      </c>
      <c r="BM19">
        <f t="shared" si="30"/>
        <v>0</v>
      </c>
      <c r="BN19">
        <f t="shared" si="31"/>
        <v>0</v>
      </c>
      <c r="BO19">
        <f t="shared" si="32"/>
        <v>38</v>
      </c>
      <c r="BP19">
        <f t="shared" si="33"/>
        <v>83</v>
      </c>
      <c r="BQ19">
        <f t="shared" si="34"/>
        <v>40</v>
      </c>
      <c r="BR19">
        <f t="shared" si="35"/>
        <v>51</v>
      </c>
    </row>
    <row r="20" spans="1:70" ht="13.25" x14ac:dyDescent="0.65">
      <c r="A20" s="32">
        <v>1</v>
      </c>
      <c r="B20" s="81">
        <v>0</v>
      </c>
      <c r="C20" s="82">
        <v>20</v>
      </c>
      <c r="D20" s="82">
        <v>45</v>
      </c>
      <c r="E20" s="82">
        <v>0</v>
      </c>
      <c r="F20" s="82">
        <v>15</v>
      </c>
      <c r="G20" s="82">
        <v>31</v>
      </c>
      <c r="H20" s="82">
        <v>0</v>
      </c>
      <c r="I20" s="82">
        <v>0</v>
      </c>
      <c r="J20" s="82">
        <v>0</v>
      </c>
      <c r="K20" s="82">
        <v>5</v>
      </c>
      <c r="L20" s="82">
        <v>24</v>
      </c>
      <c r="M20" s="83">
        <v>0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8</v>
      </c>
      <c r="AI20">
        <f t="shared" si="2"/>
        <v>0</v>
      </c>
      <c r="AJ20" s="19">
        <f t="shared" si="3"/>
        <v>10</v>
      </c>
      <c r="AK20">
        <f t="shared" si="4"/>
        <v>0</v>
      </c>
      <c r="AL20" s="19">
        <f t="shared" si="5"/>
        <v>0</v>
      </c>
      <c r="AM20">
        <f t="shared" si="6"/>
        <v>7</v>
      </c>
      <c r="AN20" s="19">
        <f t="shared" si="7"/>
        <v>64</v>
      </c>
      <c r="AO20">
        <f t="shared" si="8"/>
        <v>0</v>
      </c>
      <c r="AP20" s="19">
        <f t="shared" si="9"/>
        <v>0</v>
      </c>
      <c r="AQ20">
        <f t="shared" si="10"/>
        <v>5</v>
      </c>
      <c r="AR20" s="19">
        <f t="shared" si="11"/>
        <v>5</v>
      </c>
      <c r="AS20">
        <f t="shared" si="12"/>
        <v>10</v>
      </c>
      <c r="AT20" s="19">
        <f t="shared" si="13"/>
        <v>23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50</v>
      </c>
      <c r="AZ20" s="19">
        <f t="shared" si="19"/>
        <v>64</v>
      </c>
      <c r="BA20">
        <f t="shared" si="20"/>
        <v>37</v>
      </c>
      <c r="BB20" s="19">
        <f t="shared" si="21"/>
        <v>64</v>
      </c>
      <c r="BC20">
        <f t="shared" si="22"/>
        <v>0</v>
      </c>
      <c r="BD20" s="19">
        <f t="shared" si="23"/>
        <v>3</v>
      </c>
      <c r="BF20" s="130">
        <v>5</v>
      </c>
      <c r="BG20">
        <f t="shared" si="24"/>
        <v>20</v>
      </c>
      <c r="BH20">
        <f t="shared" si="25"/>
        <v>40</v>
      </c>
      <c r="BI20">
        <f t="shared" si="26"/>
        <v>73</v>
      </c>
      <c r="BJ20">
        <f t="shared" si="27"/>
        <v>45</v>
      </c>
      <c r="BK20">
        <f t="shared" si="28"/>
        <v>46</v>
      </c>
      <c r="BL20">
        <f t="shared" si="29"/>
        <v>38</v>
      </c>
      <c r="BM20">
        <f t="shared" si="30"/>
        <v>0</v>
      </c>
      <c r="BN20">
        <f t="shared" si="31"/>
        <v>0</v>
      </c>
      <c r="BO20">
        <f t="shared" si="32"/>
        <v>54</v>
      </c>
      <c r="BP20">
        <f t="shared" si="33"/>
        <v>77</v>
      </c>
      <c r="BQ20">
        <f t="shared" si="34"/>
        <v>55</v>
      </c>
      <c r="BR20">
        <f t="shared" si="35"/>
        <v>51</v>
      </c>
    </row>
    <row r="21" spans="1:70" ht="13.25" x14ac:dyDescent="0.65">
      <c r="A21" s="35">
        <v>2</v>
      </c>
      <c r="B21" s="84">
        <v>15</v>
      </c>
      <c r="C21" s="64">
        <v>0</v>
      </c>
      <c r="D21" s="64">
        <v>10</v>
      </c>
      <c r="E21" s="64">
        <v>15</v>
      </c>
      <c r="F21" s="64">
        <v>38</v>
      </c>
      <c r="G21" s="64">
        <v>0</v>
      </c>
      <c r="H21" s="64">
        <v>0</v>
      </c>
      <c r="I21" s="64">
        <v>0</v>
      </c>
      <c r="J21" s="64">
        <v>0</v>
      </c>
      <c r="K21" s="64">
        <v>16</v>
      </c>
      <c r="L21" s="64">
        <v>5</v>
      </c>
      <c r="M21" s="85">
        <v>0</v>
      </c>
      <c r="N21" s="27"/>
      <c r="O21" s="8"/>
      <c r="S21" s="12"/>
      <c r="AF21" s="130">
        <f t="shared" si="0"/>
        <v>15</v>
      </c>
      <c r="AG21">
        <f t="shared" si="0"/>
        <v>10</v>
      </c>
      <c r="AH21" s="19">
        <f t="shared" si="1"/>
        <v>10</v>
      </c>
      <c r="AI21">
        <f t="shared" si="2"/>
        <v>15</v>
      </c>
      <c r="AJ21" s="19">
        <f t="shared" si="3"/>
        <v>15</v>
      </c>
      <c r="AK21">
        <f t="shared" si="4"/>
        <v>0</v>
      </c>
      <c r="AL21" s="19">
        <f t="shared" si="5"/>
        <v>0</v>
      </c>
      <c r="AM21">
        <f t="shared" si="6"/>
        <v>25</v>
      </c>
      <c r="AN21" s="19">
        <f t="shared" si="7"/>
        <v>52</v>
      </c>
      <c r="AO21">
        <f t="shared" si="8"/>
        <v>0</v>
      </c>
      <c r="AP21" s="19">
        <f t="shared" si="9"/>
        <v>0</v>
      </c>
      <c r="AQ21">
        <f t="shared" si="10"/>
        <v>10</v>
      </c>
      <c r="AR21" s="19">
        <f t="shared" si="11"/>
        <v>15</v>
      </c>
      <c r="AS21">
        <f t="shared" si="12"/>
        <v>18</v>
      </c>
      <c r="AT21" s="19">
        <f t="shared" si="13"/>
        <v>33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5</v>
      </c>
      <c r="AZ21" s="19">
        <f t="shared" si="19"/>
        <v>69</v>
      </c>
      <c r="BA21">
        <f t="shared" si="20"/>
        <v>45</v>
      </c>
      <c r="BB21" s="19">
        <f t="shared" si="21"/>
        <v>87</v>
      </c>
      <c r="BC21">
        <f t="shared" si="22"/>
        <v>0</v>
      </c>
      <c r="BD21" s="19">
        <f t="shared" si="23"/>
        <v>3</v>
      </c>
      <c r="BF21" s="130">
        <v>6</v>
      </c>
      <c r="BG21">
        <f t="shared" si="24"/>
        <v>88</v>
      </c>
      <c r="BH21">
        <f t="shared" si="25"/>
        <v>40</v>
      </c>
      <c r="BI21">
        <f t="shared" si="26"/>
        <v>53</v>
      </c>
      <c r="BJ21">
        <f t="shared" si="27"/>
        <v>45</v>
      </c>
      <c r="BK21">
        <f t="shared" si="28"/>
        <v>21</v>
      </c>
      <c r="BL21">
        <f t="shared" si="29"/>
        <v>47</v>
      </c>
      <c r="BM21">
        <f t="shared" si="30"/>
        <v>0</v>
      </c>
      <c r="BN21">
        <f t="shared" si="31"/>
        <v>0</v>
      </c>
      <c r="BO21">
        <f t="shared" si="32"/>
        <v>36</v>
      </c>
      <c r="BP21">
        <f t="shared" si="33"/>
        <v>62</v>
      </c>
      <c r="BQ21">
        <f t="shared" si="34"/>
        <v>65</v>
      </c>
      <c r="BR21">
        <f t="shared" si="35"/>
        <v>38</v>
      </c>
    </row>
    <row r="22" spans="1:70" ht="13.25" x14ac:dyDescent="0.65">
      <c r="A22" s="35">
        <v>3</v>
      </c>
      <c r="B22" s="84">
        <v>0</v>
      </c>
      <c r="C22" s="64">
        <v>10</v>
      </c>
      <c r="D22" s="64">
        <v>20</v>
      </c>
      <c r="E22" s="64">
        <v>35</v>
      </c>
      <c r="F22" s="64">
        <v>25</v>
      </c>
      <c r="G22" s="64">
        <v>10</v>
      </c>
      <c r="H22" s="64">
        <v>0</v>
      </c>
      <c r="I22" s="64">
        <v>0</v>
      </c>
      <c r="J22" s="64">
        <v>18</v>
      </c>
      <c r="K22" s="64">
        <v>22</v>
      </c>
      <c r="L22" s="64">
        <v>0</v>
      </c>
      <c r="M22" s="85">
        <v>21</v>
      </c>
      <c r="N22" s="27"/>
      <c r="O22" s="8"/>
      <c r="S22" s="12"/>
      <c r="AF22" s="130">
        <f t="shared" si="0"/>
        <v>16</v>
      </c>
      <c r="AG22">
        <f t="shared" si="0"/>
        <v>9</v>
      </c>
      <c r="AH22" s="19">
        <f t="shared" si="1"/>
        <v>19</v>
      </c>
      <c r="AI22">
        <f t="shared" si="2"/>
        <v>0</v>
      </c>
      <c r="AJ22" s="19">
        <f t="shared" si="3"/>
        <v>15</v>
      </c>
      <c r="AK22">
        <f t="shared" si="4"/>
        <v>0</v>
      </c>
      <c r="AL22" s="19">
        <f t="shared" si="5"/>
        <v>0</v>
      </c>
      <c r="AM22">
        <f t="shared" si="6"/>
        <v>0</v>
      </c>
      <c r="AN22" s="19">
        <f t="shared" si="7"/>
        <v>32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15</v>
      </c>
      <c r="AS22">
        <f t="shared" si="12"/>
        <v>8</v>
      </c>
      <c r="AT22" s="19">
        <f t="shared" si="13"/>
        <v>36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26</v>
      </c>
      <c r="AZ22" s="19">
        <f t="shared" si="19"/>
        <v>81</v>
      </c>
      <c r="BA22">
        <f t="shared" si="20"/>
        <v>25</v>
      </c>
      <c r="BB22" s="19">
        <f t="shared" si="21"/>
        <v>107</v>
      </c>
      <c r="BC22">
        <f t="shared" si="22"/>
        <v>0</v>
      </c>
      <c r="BD22" s="19">
        <f t="shared" si="23"/>
        <v>0</v>
      </c>
      <c r="BF22" s="130">
        <v>7</v>
      </c>
      <c r="BG22">
        <f t="shared" si="24"/>
        <v>73</v>
      </c>
      <c r="BH22">
        <f t="shared" si="25"/>
        <v>62</v>
      </c>
      <c r="BI22">
        <f t="shared" si="26"/>
        <v>73</v>
      </c>
      <c r="BJ22">
        <f t="shared" si="27"/>
        <v>55</v>
      </c>
      <c r="BK22">
        <f t="shared" si="28"/>
        <v>21</v>
      </c>
      <c r="BL22">
        <f t="shared" si="29"/>
        <v>62</v>
      </c>
      <c r="BM22">
        <f t="shared" si="30"/>
        <v>0</v>
      </c>
      <c r="BN22">
        <f t="shared" si="31"/>
        <v>0</v>
      </c>
      <c r="BO22">
        <f t="shared" si="32"/>
        <v>31</v>
      </c>
      <c r="BP22">
        <f t="shared" si="33"/>
        <v>54</v>
      </c>
      <c r="BQ22">
        <f t="shared" si="34"/>
        <v>55</v>
      </c>
      <c r="BR22">
        <f t="shared" si="35"/>
        <v>8</v>
      </c>
    </row>
    <row r="23" spans="1:70" ht="13.25" x14ac:dyDescent="0.65">
      <c r="A23" s="35">
        <v>4</v>
      </c>
      <c r="B23" s="84">
        <v>20</v>
      </c>
      <c r="C23" s="64">
        <v>30</v>
      </c>
      <c r="D23" s="64">
        <v>0</v>
      </c>
      <c r="E23" s="64">
        <v>10</v>
      </c>
      <c r="F23" s="64">
        <v>0</v>
      </c>
      <c r="G23" s="64">
        <v>0</v>
      </c>
      <c r="H23" s="64">
        <v>0</v>
      </c>
      <c r="I23" s="64">
        <v>0</v>
      </c>
      <c r="J23" s="64">
        <v>20</v>
      </c>
      <c r="K23" s="64">
        <v>45</v>
      </c>
      <c r="L23" s="64">
        <v>35</v>
      </c>
      <c r="M23" s="85">
        <v>30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19</v>
      </c>
      <c r="AI23">
        <f t="shared" si="2"/>
        <v>15</v>
      </c>
      <c r="AJ23" s="19">
        <f t="shared" si="3"/>
        <v>30</v>
      </c>
      <c r="AK23">
        <f t="shared" si="4"/>
        <v>0</v>
      </c>
      <c r="AL23" s="19">
        <f t="shared" si="5"/>
        <v>0</v>
      </c>
      <c r="AM23">
        <f t="shared" si="6"/>
        <v>27</v>
      </c>
      <c r="AN23" s="19">
        <f t="shared" si="7"/>
        <v>52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10</v>
      </c>
      <c r="AS23">
        <f t="shared" si="12"/>
        <v>23</v>
      </c>
      <c r="AT23" s="19">
        <f t="shared" si="13"/>
        <v>49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40</v>
      </c>
      <c r="AZ23" s="19">
        <f t="shared" si="19"/>
        <v>71</v>
      </c>
      <c r="BA23">
        <f t="shared" si="20"/>
        <v>20</v>
      </c>
      <c r="BB23" s="19">
        <f t="shared" si="21"/>
        <v>90</v>
      </c>
      <c r="BC23">
        <f t="shared" si="22"/>
        <v>10</v>
      </c>
      <c r="BD23" s="19">
        <f t="shared" si="23"/>
        <v>10</v>
      </c>
      <c r="BF23" s="130">
        <v>8</v>
      </c>
      <c r="BG23">
        <f t="shared" si="24"/>
        <v>94</v>
      </c>
      <c r="BH23">
        <f t="shared" si="25"/>
        <v>77</v>
      </c>
      <c r="BI23">
        <f t="shared" si="26"/>
        <v>78</v>
      </c>
      <c r="BJ23">
        <f t="shared" si="27"/>
        <v>90</v>
      </c>
      <c r="BK23">
        <f t="shared" si="28"/>
        <v>0</v>
      </c>
      <c r="BL23">
        <f t="shared" si="29"/>
        <v>73</v>
      </c>
      <c r="BM23">
        <f t="shared" si="30"/>
        <v>0</v>
      </c>
      <c r="BN23">
        <f t="shared" si="31"/>
        <v>0</v>
      </c>
      <c r="BO23">
        <f t="shared" si="32"/>
        <v>15</v>
      </c>
      <c r="BP23">
        <f t="shared" si="33"/>
        <v>52</v>
      </c>
      <c r="BQ23">
        <f t="shared" si="34"/>
        <v>99</v>
      </c>
      <c r="BR23">
        <f t="shared" si="35"/>
        <v>8</v>
      </c>
    </row>
    <row r="24" spans="1:70" ht="13.25" x14ac:dyDescent="0.65">
      <c r="A24" s="35">
        <v>5</v>
      </c>
      <c r="B24" s="84">
        <v>0</v>
      </c>
      <c r="C24" s="64">
        <v>0</v>
      </c>
      <c r="D24" s="64">
        <v>53</v>
      </c>
      <c r="E24" s="64">
        <v>0</v>
      </c>
      <c r="F24" s="64">
        <v>21</v>
      </c>
      <c r="G24" s="64">
        <v>28</v>
      </c>
      <c r="H24" s="64">
        <v>0</v>
      </c>
      <c r="I24" s="64">
        <v>0</v>
      </c>
      <c r="J24" s="64">
        <v>16</v>
      </c>
      <c r="K24" s="64">
        <v>10</v>
      </c>
      <c r="L24" s="64">
        <v>20</v>
      </c>
      <c r="M24" s="85">
        <v>0</v>
      </c>
      <c r="N24" s="27"/>
      <c r="O24" s="8"/>
      <c r="S24" s="13"/>
      <c r="AF24" s="130">
        <f t="shared" si="0"/>
        <v>18</v>
      </c>
      <c r="AG24">
        <f t="shared" si="0"/>
        <v>0</v>
      </c>
      <c r="AH24" s="19">
        <f t="shared" si="1"/>
        <v>9</v>
      </c>
      <c r="AI24">
        <f t="shared" si="2"/>
        <v>0</v>
      </c>
      <c r="AJ24" s="19">
        <f t="shared" si="3"/>
        <v>15</v>
      </c>
      <c r="AK24">
        <f t="shared" si="4"/>
        <v>0</v>
      </c>
      <c r="AL24" s="19">
        <f t="shared" si="5"/>
        <v>0</v>
      </c>
      <c r="AM24">
        <f t="shared" si="6"/>
        <v>0</v>
      </c>
      <c r="AN24" s="19">
        <f t="shared" si="7"/>
        <v>27</v>
      </c>
      <c r="AO24">
        <f t="shared" si="8"/>
        <v>0</v>
      </c>
      <c r="AP24" s="19">
        <f t="shared" si="9"/>
        <v>0</v>
      </c>
      <c r="AQ24">
        <f t="shared" si="10"/>
        <v>15</v>
      </c>
      <c r="AR24" s="19">
        <f t="shared" si="11"/>
        <v>15</v>
      </c>
      <c r="AS24">
        <f t="shared" si="12"/>
        <v>23</v>
      </c>
      <c r="AT24" s="19">
        <f t="shared" si="13"/>
        <v>54</v>
      </c>
      <c r="AU24">
        <f t="shared" si="14"/>
        <v>0</v>
      </c>
      <c r="AV24" s="19">
        <f t="shared" si="15"/>
        <v>0</v>
      </c>
      <c r="AW24">
        <f t="shared" si="16"/>
        <v>25</v>
      </c>
      <c r="AX24" s="19">
        <f t="shared" si="17"/>
        <v>25</v>
      </c>
      <c r="AY24">
        <f t="shared" si="18"/>
        <v>20</v>
      </c>
      <c r="AZ24" s="19">
        <f t="shared" si="19"/>
        <v>86</v>
      </c>
      <c r="BA24">
        <f t="shared" si="20"/>
        <v>0</v>
      </c>
      <c r="BB24" s="19">
        <f t="shared" si="21"/>
        <v>45</v>
      </c>
      <c r="BC24">
        <f t="shared" si="22"/>
        <v>0</v>
      </c>
      <c r="BD24" s="19">
        <f t="shared" si="23"/>
        <v>10</v>
      </c>
      <c r="BF24" s="130">
        <v>9</v>
      </c>
      <c r="BG24">
        <f t="shared" si="24"/>
        <v>176</v>
      </c>
      <c r="BH24">
        <f t="shared" si="25"/>
        <v>95</v>
      </c>
      <c r="BI24">
        <f t="shared" si="26"/>
        <v>78</v>
      </c>
      <c r="BJ24">
        <f t="shared" si="27"/>
        <v>55</v>
      </c>
      <c r="BK24">
        <f t="shared" si="28"/>
        <v>0</v>
      </c>
      <c r="BL24">
        <f t="shared" si="29"/>
        <v>79</v>
      </c>
      <c r="BM24">
        <f t="shared" si="30"/>
        <v>15</v>
      </c>
      <c r="BN24">
        <f t="shared" si="31"/>
        <v>0</v>
      </c>
      <c r="BO24">
        <f t="shared" si="32"/>
        <v>15</v>
      </c>
      <c r="BP24">
        <f t="shared" si="33"/>
        <v>45</v>
      </c>
      <c r="BQ24">
        <f t="shared" si="34"/>
        <v>114</v>
      </c>
      <c r="BR24">
        <f t="shared" si="35"/>
        <v>0</v>
      </c>
    </row>
    <row r="25" spans="1:70" ht="13.25" x14ac:dyDescent="0.65">
      <c r="A25" s="73">
        <v>6</v>
      </c>
      <c r="B25" s="84">
        <v>68</v>
      </c>
      <c r="C25" s="64">
        <v>10</v>
      </c>
      <c r="D25" s="64">
        <v>0</v>
      </c>
      <c r="E25" s="64">
        <v>35</v>
      </c>
      <c r="F25" s="64">
        <v>0</v>
      </c>
      <c r="G25" s="64">
        <v>19</v>
      </c>
      <c r="H25" s="64">
        <v>0</v>
      </c>
      <c r="I25" s="64">
        <v>0</v>
      </c>
      <c r="J25" s="64">
        <v>0</v>
      </c>
      <c r="K25" s="64">
        <v>7</v>
      </c>
      <c r="L25" s="64">
        <v>10</v>
      </c>
      <c r="M25" s="85">
        <v>8</v>
      </c>
      <c r="N25" s="27"/>
      <c r="O25" s="8"/>
      <c r="S25" s="13"/>
      <c r="AF25" s="130">
        <f t="shared" si="0"/>
        <v>19</v>
      </c>
      <c r="AG25">
        <f t="shared" si="0"/>
        <v>34</v>
      </c>
      <c r="AH25" s="19">
        <f t="shared" si="1"/>
        <v>34</v>
      </c>
      <c r="AI25">
        <f t="shared" si="2"/>
        <v>15</v>
      </c>
      <c r="AJ25" s="19">
        <f t="shared" si="3"/>
        <v>30</v>
      </c>
      <c r="AK25">
        <f t="shared" si="4"/>
        <v>0</v>
      </c>
      <c r="AL25" s="19">
        <f t="shared" si="5"/>
        <v>0</v>
      </c>
      <c r="AM25">
        <f t="shared" si="6"/>
        <v>28</v>
      </c>
      <c r="AN25" s="19">
        <f t="shared" si="7"/>
        <v>55</v>
      </c>
      <c r="AO25">
        <f t="shared" si="8"/>
        <v>5</v>
      </c>
      <c r="AP25" s="19">
        <f t="shared" si="9"/>
        <v>5</v>
      </c>
      <c r="AQ25">
        <f t="shared" si="10"/>
        <v>3</v>
      </c>
      <c r="AR25" s="19">
        <f t="shared" si="11"/>
        <v>18</v>
      </c>
      <c r="AS25">
        <f t="shared" si="12"/>
        <v>23</v>
      </c>
      <c r="AT25" s="19">
        <f t="shared" si="13"/>
        <v>69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25</v>
      </c>
      <c r="AY25">
        <f t="shared" si="18"/>
        <v>13</v>
      </c>
      <c r="AZ25" s="19">
        <f t="shared" si="19"/>
        <v>73</v>
      </c>
      <c r="BA25">
        <f t="shared" si="20"/>
        <v>40</v>
      </c>
      <c r="BB25" s="19">
        <f t="shared" si="21"/>
        <v>60</v>
      </c>
      <c r="BC25">
        <f t="shared" si="22"/>
        <v>0</v>
      </c>
      <c r="BD25" s="19">
        <f t="shared" si="23"/>
        <v>10</v>
      </c>
      <c r="BF25" s="130">
        <v>10</v>
      </c>
      <c r="BG25">
        <f t="shared" si="24"/>
        <v>213</v>
      </c>
      <c r="BH25">
        <f t="shared" si="25"/>
        <v>95</v>
      </c>
      <c r="BI25">
        <f t="shared" si="26"/>
        <v>58</v>
      </c>
      <c r="BJ25">
        <f t="shared" si="27"/>
        <v>35</v>
      </c>
      <c r="BK25">
        <f t="shared" si="28"/>
        <v>24</v>
      </c>
      <c r="BL25">
        <f t="shared" si="29"/>
        <v>84</v>
      </c>
      <c r="BM25">
        <f t="shared" si="30"/>
        <v>15</v>
      </c>
      <c r="BN25">
        <f t="shared" si="31"/>
        <v>0</v>
      </c>
      <c r="BO25">
        <f t="shared" si="32"/>
        <v>0</v>
      </c>
      <c r="BP25">
        <f t="shared" si="33"/>
        <v>8</v>
      </c>
      <c r="BQ25">
        <f t="shared" si="34"/>
        <v>99</v>
      </c>
      <c r="BR25">
        <f t="shared" si="35"/>
        <v>0</v>
      </c>
    </row>
    <row r="26" spans="1:70" ht="13.25" x14ac:dyDescent="0.65">
      <c r="A26" s="35">
        <v>7</v>
      </c>
      <c r="B26" s="84">
        <v>5</v>
      </c>
      <c r="C26" s="64">
        <v>52</v>
      </c>
      <c r="D26" s="64">
        <v>20</v>
      </c>
      <c r="E26" s="64">
        <v>20</v>
      </c>
      <c r="F26" s="64">
        <v>0</v>
      </c>
      <c r="G26" s="64">
        <v>15</v>
      </c>
      <c r="H26" s="64">
        <v>0</v>
      </c>
      <c r="I26" s="64">
        <v>0</v>
      </c>
      <c r="J26" s="64">
        <v>15</v>
      </c>
      <c r="K26" s="64">
        <v>37</v>
      </c>
      <c r="L26" s="64">
        <v>25</v>
      </c>
      <c r="M26" s="85">
        <v>0</v>
      </c>
      <c r="N26" s="27"/>
      <c r="O26" s="8"/>
      <c r="S26" s="13"/>
      <c r="AF26" s="130">
        <f t="shared" si="0"/>
        <v>20</v>
      </c>
      <c r="AG26">
        <f t="shared" si="0"/>
        <v>10</v>
      </c>
      <c r="AH26" s="19">
        <f t="shared" si="1"/>
        <v>44</v>
      </c>
      <c r="AI26">
        <f t="shared" si="2"/>
        <v>0</v>
      </c>
      <c r="AJ26" s="19">
        <f t="shared" si="3"/>
        <v>15</v>
      </c>
      <c r="AK26">
        <f t="shared" si="4"/>
        <v>37</v>
      </c>
      <c r="AL26" s="19">
        <f t="shared" si="5"/>
        <v>37</v>
      </c>
      <c r="AM26">
        <f t="shared" si="6"/>
        <v>0</v>
      </c>
      <c r="AN26" s="19">
        <f t="shared" si="7"/>
        <v>28</v>
      </c>
      <c r="AO26">
        <f t="shared" si="8"/>
        <v>28</v>
      </c>
      <c r="AP26" s="19">
        <f t="shared" si="9"/>
        <v>33</v>
      </c>
      <c r="AQ26">
        <f t="shared" si="10"/>
        <v>0</v>
      </c>
      <c r="AR26" s="19">
        <f t="shared" si="11"/>
        <v>18</v>
      </c>
      <c r="AS26">
        <f t="shared" si="12"/>
        <v>38</v>
      </c>
      <c r="AT26" s="19">
        <f t="shared" si="13"/>
        <v>84</v>
      </c>
      <c r="AU26">
        <f t="shared" si="14"/>
        <v>1</v>
      </c>
      <c r="AV26" s="19">
        <f t="shared" si="15"/>
        <v>1</v>
      </c>
      <c r="AW26">
        <f t="shared" si="16"/>
        <v>0</v>
      </c>
      <c r="AX26" s="19">
        <f t="shared" si="17"/>
        <v>25</v>
      </c>
      <c r="AY26">
        <f t="shared" si="18"/>
        <v>28</v>
      </c>
      <c r="AZ26" s="19">
        <f t="shared" si="19"/>
        <v>61</v>
      </c>
      <c r="BA26">
        <f t="shared" si="20"/>
        <v>20</v>
      </c>
      <c r="BB26" s="19">
        <f t="shared" si="21"/>
        <v>60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197</v>
      </c>
      <c r="BH26">
        <f t="shared" si="25"/>
        <v>80</v>
      </c>
      <c r="BI26">
        <f t="shared" si="26"/>
        <v>0</v>
      </c>
      <c r="BJ26">
        <f t="shared" si="27"/>
        <v>20</v>
      </c>
      <c r="BK26">
        <f t="shared" si="28"/>
        <v>24</v>
      </c>
      <c r="BL26">
        <f t="shared" si="29"/>
        <v>45</v>
      </c>
      <c r="BM26">
        <f t="shared" si="30"/>
        <v>15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35</v>
      </c>
      <c r="BR26">
        <f t="shared" si="35"/>
        <v>0</v>
      </c>
    </row>
    <row r="27" spans="1:70" ht="13.25" x14ac:dyDescent="0.65">
      <c r="A27" s="35">
        <v>8</v>
      </c>
      <c r="B27" s="84">
        <v>21</v>
      </c>
      <c r="C27" s="64">
        <v>15</v>
      </c>
      <c r="D27" s="64">
        <v>58</v>
      </c>
      <c r="E27" s="64">
        <v>35</v>
      </c>
      <c r="F27" s="64">
        <v>0</v>
      </c>
      <c r="G27" s="64">
        <v>39</v>
      </c>
      <c r="H27" s="64">
        <v>0</v>
      </c>
      <c r="I27" s="64">
        <v>0</v>
      </c>
      <c r="J27" s="64">
        <v>0</v>
      </c>
      <c r="K27" s="64">
        <v>8</v>
      </c>
      <c r="L27" s="64">
        <v>64</v>
      </c>
      <c r="M27" s="85">
        <v>0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44</v>
      </c>
      <c r="AI27">
        <f t="shared" si="2"/>
        <v>30</v>
      </c>
      <c r="AJ27" s="19">
        <f t="shared" si="3"/>
        <v>45</v>
      </c>
      <c r="AK27">
        <f t="shared" si="4"/>
        <v>5</v>
      </c>
      <c r="AL27" s="19">
        <f t="shared" si="5"/>
        <v>42</v>
      </c>
      <c r="AM27">
        <f t="shared" si="6"/>
        <v>0</v>
      </c>
      <c r="AN27" s="19">
        <f t="shared" si="7"/>
        <v>28</v>
      </c>
      <c r="AO27">
        <f t="shared" si="8"/>
        <v>35</v>
      </c>
      <c r="AP27" s="19">
        <f t="shared" si="9"/>
        <v>68</v>
      </c>
      <c r="AQ27">
        <f t="shared" si="10"/>
        <v>0</v>
      </c>
      <c r="AR27" s="19">
        <f t="shared" si="11"/>
        <v>3</v>
      </c>
      <c r="AS27">
        <f t="shared" si="12"/>
        <v>20</v>
      </c>
      <c r="AT27" s="19">
        <f t="shared" si="13"/>
        <v>81</v>
      </c>
      <c r="AU27">
        <f t="shared" si="14"/>
        <v>0</v>
      </c>
      <c r="AV27" s="19">
        <f t="shared" si="15"/>
        <v>1</v>
      </c>
      <c r="AW27">
        <f t="shared" si="16"/>
        <v>0</v>
      </c>
      <c r="AX27" s="19">
        <f t="shared" si="17"/>
        <v>0</v>
      </c>
      <c r="AY27">
        <f t="shared" si="18"/>
        <v>7</v>
      </c>
      <c r="AZ27" s="19">
        <f t="shared" si="19"/>
        <v>48</v>
      </c>
      <c r="BA27">
        <f t="shared" si="20"/>
        <v>15</v>
      </c>
      <c r="BB27" s="19">
        <f t="shared" si="21"/>
        <v>75</v>
      </c>
      <c r="BC27">
        <f t="shared" si="22"/>
        <v>0</v>
      </c>
      <c r="BD27" s="19">
        <f t="shared" si="23"/>
        <v>0</v>
      </c>
      <c r="BF27" s="130">
        <v>12</v>
      </c>
      <c r="BG27">
        <f t="shared" si="24"/>
        <v>55</v>
      </c>
      <c r="BH27">
        <f t="shared" si="25"/>
        <v>62</v>
      </c>
      <c r="BI27">
        <f t="shared" si="26"/>
        <v>0</v>
      </c>
      <c r="BJ27">
        <f t="shared" si="27"/>
        <v>57</v>
      </c>
      <c r="BK27">
        <f t="shared" si="28"/>
        <v>24</v>
      </c>
      <c r="BL27">
        <f t="shared" si="29"/>
        <v>20</v>
      </c>
      <c r="BM27">
        <f t="shared" si="30"/>
        <v>8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32</v>
      </c>
      <c r="BR27">
        <f t="shared" si="35"/>
        <v>0</v>
      </c>
    </row>
    <row r="28" spans="1:70" ht="13.25" x14ac:dyDescent="0.65">
      <c r="A28" s="35">
        <v>9</v>
      </c>
      <c r="B28" s="84">
        <v>150</v>
      </c>
      <c r="C28" s="64">
        <v>28</v>
      </c>
      <c r="D28" s="64">
        <v>0</v>
      </c>
      <c r="E28" s="64">
        <v>0</v>
      </c>
      <c r="F28" s="64">
        <v>0</v>
      </c>
      <c r="G28" s="64">
        <v>25</v>
      </c>
      <c r="H28" s="64">
        <v>15</v>
      </c>
      <c r="I28" s="64">
        <v>0</v>
      </c>
      <c r="J28" s="64">
        <v>0</v>
      </c>
      <c r="K28" s="64">
        <v>0</v>
      </c>
      <c r="L28" s="64">
        <v>25</v>
      </c>
      <c r="M28" s="85">
        <v>0</v>
      </c>
      <c r="N28" s="27"/>
      <c r="O28" s="8"/>
      <c r="S28" s="13"/>
      <c r="AF28" s="130">
        <f t="shared" si="0"/>
        <v>22</v>
      </c>
      <c r="AG28">
        <f t="shared" si="0"/>
        <v>0</v>
      </c>
      <c r="AH28" s="19">
        <f t="shared" si="1"/>
        <v>10</v>
      </c>
      <c r="AI28">
        <f t="shared" si="2"/>
        <v>54</v>
      </c>
      <c r="AJ28" s="19">
        <f t="shared" si="3"/>
        <v>84</v>
      </c>
      <c r="AK28">
        <f t="shared" si="4"/>
        <v>15</v>
      </c>
      <c r="AL28" s="19">
        <f t="shared" si="5"/>
        <v>57</v>
      </c>
      <c r="AM28">
        <f t="shared" si="6"/>
        <v>0</v>
      </c>
      <c r="AN28" s="19">
        <f t="shared" si="7"/>
        <v>0</v>
      </c>
      <c r="AO28">
        <f t="shared" si="8"/>
        <v>8</v>
      </c>
      <c r="AP28" s="19">
        <f t="shared" si="9"/>
        <v>71</v>
      </c>
      <c r="AQ28">
        <f t="shared" si="10"/>
        <v>0</v>
      </c>
      <c r="AR28" s="19">
        <f t="shared" si="11"/>
        <v>0</v>
      </c>
      <c r="AS28">
        <f t="shared" si="12"/>
        <v>28</v>
      </c>
      <c r="AT28" s="19">
        <f t="shared" si="13"/>
        <v>86</v>
      </c>
      <c r="AU28">
        <f t="shared" si="14"/>
        <v>2</v>
      </c>
      <c r="AV28" s="19">
        <f t="shared" si="15"/>
        <v>3</v>
      </c>
      <c r="AW28">
        <f t="shared" si="16"/>
        <v>10</v>
      </c>
      <c r="AX28" s="19">
        <f t="shared" si="17"/>
        <v>10</v>
      </c>
      <c r="AY28">
        <f t="shared" si="18"/>
        <v>3</v>
      </c>
      <c r="AZ28" s="19">
        <f t="shared" si="19"/>
        <v>38</v>
      </c>
      <c r="BA28">
        <f t="shared" si="20"/>
        <v>25</v>
      </c>
      <c r="BB28" s="19">
        <f t="shared" si="21"/>
        <v>60</v>
      </c>
      <c r="BC28">
        <f t="shared" si="22"/>
        <v>0</v>
      </c>
      <c r="BD28" s="19">
        <f t="shared" si="23"/>
        <v>0</v>
      </c>
      <c r="BF28" s="130">
        <v>13</v>
      </c>
      <c r="BG28">
        <f t="shared" si="24"/>
        <v>13</v>
      </c>
      <c r="BH28">
        <f t="shared" si="25"/>
        <v>10</v>
      </c>
      <c r="BI28">
        <f t="shared" si="26"/>
        <v>0</v>
      </c>
      <c r="BJ28">
        <f t="shared" si="27"/>
        <v>77</v>
      </c>
      <c r="BK28">
        <f t="shared" si="28"/>
        <v>0</v>
      </c>
      <c r="BL28">
        <f t="shared" si="29"/>
        <v>0</v>
      </c>
      <c r="BM28">
        <f t="shared" si="30"/>
        <v>13</v>
      </c>
      <c r="BN28">
        <f t="shared" si="31"/>
        <v>0</v>
      </c>
      <c r="BO28">
        <f t="shared" si="32"/>
        <v>0</v>
      </c>
      <c r="BP28">
        <f t="shared" si="33"/>
        <v>14</v>
      </c>
      <c r="BQ28">
        <f t="shared" si="34"/>
        <v>27</v>
      </c>
      <c r="BR28">
        <f t="shared" si="35"/>
        <v>3</v>
      </c>
    </row>
    <row r="29" spans="1:70" ht="13.25" x14ac:dyDescent="0.65">
      <c r="A29" s="35">
        <v>10</v>
      </c>
      <c r="B29" s="84">
        <v>42</v>
      </c>
      <c r="C29" s="64">
        <v>52</v>
      </c>
      <c r="D29" s="64">
        <v>0</v>
      </c>
      <c r="E29" s="64">
        <v>0</v>
      </c>
      <c r="F29" s="64">
        <v>24</v>
      </c>
      <c r="G29" s="64">
        <v>20</v>
      </c>
      <c r="H29" s="64">
        <v>0</v>
      </c>
      <c r="I29" s="64">
        <v>0</v>
      </c>
      <c r="J29" s="64">
        <v>0</v>
      </c>
      <c r="K29" s="64">
        <v>0</v>
      </c>
      <c r="L29" s="64">
        <v>10</v>
      </c>
      <c r="M29" s="85">
        <v>0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0</v>
      </c>
      <c r="AI29">
        <f t="shared" si="2"/>
        <v>15</v>
      </c>
      <c r="AJ29" s="19">
        <f t="shared" si="3"/>
        <v>99</v>
      </c>
      <c r="AK29">
        <f t="shared" si="4"/>
        <v>41</v>
      </c>
      <c r="AL29" s="19">
        <f t="shared" si="5"/>
        <v>61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43</v>
      </c>
      <c r="AQ29">
        <f t="shared" si="10"/>
        <v>7</v>
      </c>
      <c r="AR29" s="19">
        <f t="shared" si="11"/>
        <v>7</v>
      </c>
      <c r="AS29">
        <f t="shared" si="12"/>
        <v>25</v>
      </c>
      <c r="AT29" s="19">
        <f t="shared" si="13"/>
        <v>73</v>
      </c>
      <c r="AU29">
        <f t="shared" si="14"/>
        <v>0</v>
      </c>
      <c r="AV29" s="19">
        <f t="shared" si="15"/>
        <v>2</v>
      </c>
      <c r="AW29">
        <f t="shared" si="16"/>
        <v>0</v>
      </c>
      <c r="AX29" s="19">
        <f t="shared" si="17"/>
        <v>10</v>
      </c>
      <c r="AY29">
        <f t="shared" si="18"/>
        <v>32</v>
      </c>
      <c r="AZ29" s="19">
        <f t="shared" si="19"/>
        <v>42</v>
      </c>
      <c r="BA29">
        <f t="shared" si="20"/>
        <v>10</v>
      </c>
      <c r="BB29" s="19">
        <f t="shared" si="21"/>
        <v>50</v>
      </c>
      <c r="BC29">
        <f t="shared" si="22"/>
        <v>0</v>
      </c>
      <c r="BD29" s="19">
        <f t="shared" si="23"/>
        <v>0</v>
      </c>
      <c r="BF29" s="130">
        <v>14</v>
      </c>
      <c r="BG29">
        <f t="shared" si="24"/>
        <v>8</v>
      </c>
      <c r="BH29">
        <f t="shared" si="25"/>
        <v>10</v>
      </c>
      <c r="BI29">
        <f t="shared" si="26"/>
        <v>0</v>
      </c>
      <c r="BJ29">
        <f t="shared" si="27"/>
        <v>64</v>
      </c>
      <c r="BK29">
        <f t="shared" si="28"/>
        <v>0</v>
      </c>
      <c r="BL29">
        <f t="shared" si="29"/>
        <v>5</v>
      </c>
      <c r="BM29">
        <f t="shared" si="30"/>
        <v>23</v>
      </c>
      <c r="BN29">
        <f t="shared" si="31"/>
        <v>0</v>
      </c>
      <c r="BO29">
        <f t="shared" si="32"/>
        <v>0</v>
      </c>
      <c r="BP29">
        <f t="shared" si="33"/>
        <v>64</v>
      </c>
      <c r="BQ29">
        <f t="shared" si="34"/>
        <v>64</v>
      </c>
      <c r="BR29">
        <f t="shared" si="35"/>
        <v>3</v>
      </c>
    </row>
    <row r="30" spans="1:70" ht="13.25" x14ac:dyDescent="0.65">
      <c r="A30" s="73">
        <v>11</v>
      </c>
      <c r="B30" s="84">
        <v>5</v>
      </c>
      <c r="C30" s="64">
        <v>0</v>
      </c>
      <c r="D30" s="64">
        <v>0</v>
      </c>
      <c r="E30" s="64">
        <v>20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85">
        <v>0</v>
      </c>
      <c r="N30" s="27"/>
      <c r="O30" s="8"/>
      <c r="S30" s="13"/>
      <c r="AF30" s="130">
        <f t="shared" si="0"/>
        <v>24</v>
      </c>
      <c r="AG30">
        <f t="shared" si="0"/>
        <v>15</v>
      </c>
      <c r="AH30" s="19">
        <f t="shared" si="1"/>
        <v>15</v>
      </c>
      <c r="AI30">
        <f t="shared" si="2"/>
        <v>20</v>
      </c>
      <c r="AJ30" s="19">
        <f t="shared" si="3"/>
        <v>89</v>
      </c>
      <c r="AK30">
        <f t="shared" si="4"/>
        <v>20</v>
      </c>
      <c r="AL30" s="19">
        <f t="shared" si="5"/>
        <v>76</v>
      </c>
      <c r="AM30">
        <f t="shared" si="6"/>
        <v>30</v>
      </c>
      <c r="AN30" s="19">
        <f t="shared" si="7"/>
        <v>30</v>
      </c>
      <c r="AO30">
        <f t="shared" si="8"/>
        <v>0</v>
      </c>
      <c r="AP30" s="19">
        <f t="shared" si="9"/>
        <v>8</v>
      </c>
      <c r="AQ30">
        <f t="shared" si="10"/>
        <v>0</v>
      </c>
      <c r="AR30" s="19">
        <f t="shared" si="11"/>
        <v>7</v>
      </c>
      <c r="AS30">
        <f t="shared" si="12"/>
        <v>0</v>
      </c>
      <c r="AT30" s="19">
        <f t="shared" si="13"/>
        <v>53</v>
      </c>
      <c r="AU30">
        <f t="shared" si="14"/>
        <v>0</v>
      </c>
      <c r="AV30" s="19">
        <f t="shared" si="15"/>
        <v>2</v>
      </c>
      <c r="AW30">
        <f t="shared" si="16"/>
        <v>0</v>
      </c>
      <c r="AX30" s="19">
        <f t="shared" si="17"/>
        <v>10</v>
      </c>
      <c r="AY30">
        <f t="shared" si="18"/>
        <v>0</v>
      </c>
      <c r="AZ30" s="19">
        <f t="shared" si="19"/>
        <v>35</v>
      </c>
      <c r="BA30">
        <f t="shared" si="20"/>
        <v>0</v>
      </c>
      <c r="BB30" s="19">
        <f t="shared" si="21"/>
        <v>35</v>
      </c>
      <c r="BC30">
        <f t="shared" si="22"/>
        <v>0</v>
      </c>
      <c r="BD30" s="19">
        <f t="shared" si="23"/>
        <v>0</v>
      </c>
      <c r="BF30" s="130">
        <v>15</v>
      </c>
      <c r="BG30">
        <f t="shared" si="24"/>
        <v>10</v>
      </c>
      <c r="BH30">
        <f t="shared" si="25"/>
        <v>15</v>
      </c>
      <c r="BI30">
        <f t="shared" si="26"/>
        <v>0</v>
      </c>
      <c r="BJ30">
        <f t="shared" si="27"/>
        <v>52</v>
      </c>
      <c r="BK30">
        <f t="shared" si="28"/>
        <v>0</v>
      </c>
      <c r="BL30">
        <f t="shared" si="29"/>
        <v>15</v>
      </c>
      <c r="BM30">
        <f t="shared" si="30"/>
        <v>33</v>
      </c>
      <c r="BN30">
        <f t="shared" si="31"/>
        <v>0</v>
      </c>
      <c r="BO30">
        <f t="shared" si="32"/>
        <v>0</v>
      </c>
      <c r="BP30">
        <f t="shared" si="33"/>
        <v>69</v>
      </c>
      <c r="BQ30">
        <f t="shared" si="34"/>
        <v>87</v>
      </c>
      <c r="BR30">
        <f t="shared" si="35"/>
        <v>3</v>
      </c>
    </row>
    <row r="31" spans="1:70" ht="13.25" x14ac:dyDescent="0.65">
      <c r="A31" s="35">
        <v>12</v>
      </c>
      <c r="B31" s="84">
        <v>8</v>
      </c>
      <c r="C31" s="64">
        <v>10</v>
      </c>
      <c r="D31" s="64">
        <v>0</v>
      </c>
      <c r="E31" s="64">
        <v>37</v>
      </c>
      <c r="F31" s="64">
        <v>0</v>
      </c>
      <c r="G31" s="64">
        <v>0</v>
      </c>
      <c r="H31" s="64">
        <v>8</v>
      </c>
      <c r="I31" s="64">
        <v>0</v>
      </c>
      <c r="J31" s="64">
        <v>0</v>
      </c>
      <c r="K31" s="64">
        <v>0</v>
      </c>
      <c r="L31" s="64">
        <v>22</v>
      </c>
      <c r="M31" s="85">
        <v>0</v>
      </c>
      <c r="N31" s="27"/>
      <c r="O31" s="8"/>
      <c r="S31" s="13"/>
      <c r="AF31" s="130">
        <f t="shared" si="0"/>
        <v>25</v>
      </c>
      <c r="AG31">
        <f t="shared" si="0"/>
        <v>84</v>
      </c>
      <c r="AH31" s="19">
        <f t="shared" si="1"/>
        <v>99</v>
      </c>
      <c r="AI31">
        <f t="shared" si="2"/>
        <v>0</v>
      </c>
      <c r="AJ31" s="19">
        <f t="shared" si="3"/>
        <v>35</v>
      </c>
      <c r="AK31">
        <f t="shared" si="4"/>
        <v>36</v>
      </c>
      <c r="AL31" s="19">
        <f t="shared" si="5"/>
        <v>97</v>
      </c>
      <c r="AM31">
        <f t="shared" si="6"/>
        <v>0</v>
      </c>
      <c r="AN31" s="19">
        <f t="shared" si="7"/>
        <v>30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7</v>
      </c>
      <c r="AS31">
        <f t="shared" si="12"/>
        <v>0</v>
      </c>
      <c r="AT31" s="19">
        <f t="shared" si="13"/>
        <v>25</v>
      </c>
      <c r="AU31">
        <f t="shared" si="14"/>
        <v>1</v>
      </c>
      <c r="AV31" s="19">
        <f t="shared" si="15"/>
        <v>1</v>
      </c>
      <c r="AW31">
        <f t="shared" si="16"/>
        <v>0</v>
      </c>
      <c r="AX31" s="19">
        <f t="shared" si="17"/>
        <v>0</v>
      </c>
      <c r="AY31">
        <f t="shared" si="18"/>
        <v>27</v>
      </c>
      <c r="AZ31" s="19">
        <f t="shared" si="19"/>
        <v>59</v>
      </c>
      <c r="BA31">
        <f t="shared" si="20"/>
        <v>0</v>
      </c>
      <c r="BB31" s="19">
        <f t="shared" si="21"/>
        <v>10</v>
      </c>
      <c r="BC31">
        <f t="shared" si="22"/>
        <v>0</v>
      </c>
      <c r="BD31" s="19">
        <f t="shared" si="23"/>
        <v>0</v>
      </c>
      <c r="BF31" s="130">
        <v>16</v>
      </c>
      <c r="BG31">
        <f t="shared" si="24"/>
        <v>19</v>
      </c>
      <c r="BH31">
        <f t="shared" si="25"/>
        <v>15</v>
      </c>
      <c r="BI31">
        <f t="shared" si="26"/>
        <v>0</v>
      </c>
      <c r="BJ31">
        <f t="shared" si="27"/>
        <v>32</v>
      </c>
      <c r="BK31">
        <f t="shared" si="28"/>
        <v>0</v>
      </c>
      <c r="BL31">
        <f t="shared" si="29"/>
        <v>15</v>
      </c>
      <c r="BM31">
        <f t="shared" si="30"/>
        <v>36</v>
      </c>
      <c r="BN31">
        <f t="shared" si="31"/>
        <v>0</v>
      </c>
      <c r="BO31">
        <f t="shared" si="32"/>
        <v>0</v>
      </c>
      <c r="BP31">
        <f t="shared" si="33"/>
        <v>81</v>
      </c>
      <c r="BQ31">
        <f t="shared" si="34"/>
        <v>107</v>
      </c>
      <c r="BR31">
        <f t="shared" si="35"/>
        <v>0</v>
      </c>
    </row>
    <row r="32" spans="1:70" ht="13.25" x14ac:dyDescent="0.65">
      <c r="A32" s="35">
        <v>13</v>
      </c>
      <c r="B32" s="84">
        <v>0</v>
      </c>
      <c r="C32" s="64">
        <v>0</v>
      </c>
      <c r="D32" s="64">
        <v>0</v>
      </c>
      <c r="E32" s="64">
        <v>20</v>
      </c>
      <c r="F32" s="64">
        <v>0</v>
      </c>
      <c r="G32" s="64">
        <v>0</v>
      </c>
      <c r="H32" s="64">
        <v>5</v>
      </c>
      <c r="I32" s="64">
        <v>0</v>
      </c>
      <c r="J32" s="64">
        <v>0</v>
      </c>
      <c r="K32" s="64">
        <v>14</v>
      </c>
      <c r="L32" s="64">
        <v>5</v>
      </c>
      <c r="M32" s="85">
        <v>3</v>
      </c>
      <c r="N32" s="27"/>
      <c r="O32" s="8"/>
      <c r="S32" s="13"/>
      <c r="AF32" s="130">
        <f t="shared" si="0"/>
        <v>26</v>
      </c>
      <c r="AG32">
        <f t="shared" si="0"/>
        <v>30</v>
      </c>
      <c r="AH32" s="19">
        <f t="shared" si="1"/>
        <v>129</v>
      </c>
      <c r="AI32">
        <f t="shared" si="2"/>
        <v>45</v>
      </c>
      <c r="AJ32" s="19">
        <f t="shared" si="3"/>
        <v>65</v>
      </c>
      <c r="AK32">
        <f t="shared" si="4"/>
        <v>14</v>
      </c>
      <c r="AL32" s="19">
        <f t="shared" si="5"/>
        <v>70</v>
      </c>
      <c r="AM32">
        <f t="shared" si="6"/>
        <v>0</v>
      </c>
      <c r="AN32" s="19">
        <f t="shared" si="7"/>
        <v>30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1</v>
      </c>
      <c r="AW32">
        <f t="shared" si="16"/>
        <v>0</v>
      </c>
      <c r="AX32" s="19">
        <f t="shared" si="17"/>
        <v>0</v>
      </c>
      <c r="AY32">
        <f t="shared" si="18"/>
        <v>30</v>
      </c>
      <c r="AZ32" s="19">
        <f t="shared" si="19"/>
        <v>57</v>
      </c>
      <c r="BA32">
        <f t="shared" si="20"/>
        <v>0</v>
      </c>
      <c r="BB32" s="19">
        <f t="shared" si="21"/>
        <v>0</v>
      </c>
      <c r="BC32">
        <f t="shared" si="22"/>
        <v>0</v>
      </c>
      <c r="BD32" s="19">
        <f t="shared" si="23"/>
        <v>0</v>
      </c>
      <c r="BF32" s="130">
        <v>17</v>
      </c>
      <c r="BG32">
        <f t="shared" si="24"/>
        <v>19</v>
      </c>
      <c r="BH32">
        <f t="shared" si="25"/>
        <v>30</v>
      </c>
      <c r="BI32">
        <f t="shared" si="26"/>
        <v>0</v>
      </c>
      <c r="BJ32">
        <f t="shared" si="27"/>
        <v>52</v>
      </c>
      <c r="BK32">
        <f t="shared" si="28"/>
        <v>0</v>
      </c>
      <c r="BL32">
        <f t="shared" si="29"/>
        <v>10</v>
      </c>
      <c r="BM32">
        <f t="shared" si="30"/>
        <v>49</v>
      </c>
      <c r="BN32">
        <f t="shared" si="31"/>
        <v>0</v>
      </c>
      <c r="BO32">
        <f t="shared" si="32"/>
        <v>0</v>
      </c>
      <c r="BP32">
        <f t="shared" si="33"/>
        <v>71</v>
      </c>
      <c r="BQ32">
        <f t="shared" si="34"/>
        <v>90</v>
      </c>
      <c r="BR32">
        <f t="shared" si="35"/>
        <v>10</v>
      </c>
    </row>
    <row r="33" spans="1:70" ht="13.25" x14ac:dyDescent="0.65">
      <c r="A33" s="35">
        <v>14</v>
      </c>
      <c r="B33" s="84">
        <v>0</v>
      </c>
      <c r="C33" s="64">
        <v>0</v>
      </c>
      <c r="D33" s="64">
        <v>0</v>
      </c>
      <c r="E33" s="64">
        <v>7</v>
      </c>
      <c r="F33" s="64">
        <v>0</v>
      </c>
      <c r="G33" s="64">
        <v>5</v>
      </c>
      <c r="H33" s="64">
        <v>10</v>
      </c>
      <c r="I33" s="64">
        <v>0</v>
      </c>
      <c r="J33" s="64">
        <v>0</v>
      </c>
      <c r="K33" s="64">
        <v>50</v>
      </c>
      <c r="L33" s="64">
        <v>37</v>
      </c>
      <c r="M33" s="85">
        <v>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114</v>
      </c>
      <c r="AI33">
        <f t="shared" si="2"/>
        <v>2</v>
      </c>
      <c r="AJ33" s="19">
        <f t="shared" si="3"/>
        <v>47</v>
      </c>
      <c r="AK33">
        <f t="shared" si="4"/>
        <v>0</v>
      </c>
      <c r="AL33" s="19">
        <f t="shared" si="5"/>
        <v>50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5</v>
      </c>
      <c r="AR33" s="19">
        <f t="shared" si="11"/>
        <v>5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1</v>
      </c>
      <c r="AW33">
        <f t="shared" si="16"/>
        <v>0</v>
      </c>
      <c r="AX33" s="19">
        <f t="shared" si="17"/>
        <v>0</v>
      </c>
      <c r="AY33">
        <f t="shared" si="18"/>
        <v>5</v>
      </c>
      <c r="AZ33" s="19">
        <f t="shared" si="19"/>
        <v>62</v>
      </c>
      <c r="BA33">
        <f t="shared" si="20"/>
        <v>0</v>
      </c>
      <c r="BB33" s="19">
        <f t="shared" si="21"/>
        <v>0</v>
      </c>
      <c r="BC33">
        <f t="shared" si="22"/>
        <v>33</v>
      </c>
      <c r="BD33" s="19">
        <f t="shared" si="23"/>
        <v>33</v>
      </c>
      <c r="BF33" s="130">
        <v>18</v>
      </c>
      <c r="BG33">
        <f t="shared" si="24"/>
        <v>9</v>
      </c>
      <c r="BH33">
        <f t="shared" si="25"/>
        <v>15</v>
      </c>
      <c r="BI33">
        <f t="shared" si="26"/>
        <v>0</v>
      </c>
      <c r="BJ33">
        <f t="shared" si="27"/>
        <v>27</v>
      </c>
      <c r="BK33">
        <f t="shared" si="28"/>
        <v>0</v>
      </c>
      <c r="BL33">
        <f t="shared" si="29"/>
        <v>15</v>
      </c>
      <c r="BM33">
        <f t="shared" si="30"/>
        <v>54</v>
      </c>
      <c r="BN33">
        <f t="shared" si="31"/>
        <v>0</v>
      </c>
      <c r="BO33">
        <f t="shared" si="32"/>
        <v>25</v>
      </c>
      <c r="BP33">
        <f t="shared" si="33"/>
        <v>86</v>
      </c>
      <c r="BQ33">
        <f t="shared" si="34"/>
        <v>45</v>
      </c>
      <c r="BR33">
        <f t="shared" si="35"/>
        <v>10</v>
      </c>
    </row>
    <row r="34" spans="1:70" ht="13.25" x14ac:dyDescent="0.65">
      <c r="A34" s="35">
        <v>15</v>
      </c>
      <c r="B34" s="84">
        <v>10</v>
      </c>
      <c r="C34" s="64">
        <v>15</v>
      </c>
      <c r="D34" s="64">
        <v>0</v>
      </c>
      <c r="E34" s="64">
        <v>25</v>
      </c>
      <c r="F34" s="64">
        <v>0</v>
      </c>
      <c r="G34" s="64">
        <v>10</v>
      </c>
      <c r="H34" s="64">
        <v>18</v>
      </c>
      <c r="I34" s="64">
        <v>0</v>
      </c>
      <c r="J34" s="64">
        <v>0</v>
      </c>
      <c r="K34" s="64">
        <v>5</v>
      </c>
      <c r="L34" s="64">
        <v>45</v>
      </c>
      <c r="M34" s="85">
        <v>0</v>
      </c>
      <c r="N34" s="27"/>
      <c r="O34" s="8"/>
      <c r="S34" s="13"/>
      <c r="AF34" s="130">
        <f t="shared" si="0"/>
        <v>28</v>
      </c>
      <c r="AG34">
        <f t="shared" si="0"/>
        <v>21</v>
      </c>
      <c r="AH34" s="19">
        <f t="shared" si="1"/>
        <v>51</v>
      </c>
      <c r="AI34">
        <f t="shared" si="2"/>
        <v>0</v>
      </c>
      <c r="AJ34" s="19">
        <f t="shared" si="3"/>
        <v>47</v>
      </c>
      <c r="AK34">
        <f t="shared" si="4"/>
        <v>56</v>
      </c>
      <c r="AL34" s="19">
        <f t="shared" si="5"/>
        <v>70</v>
      </c>
      <c r="AM34">
        <f t="shared" si="6"/>
        <v>0</v>
      </c>
      <c r="AN34" s="19">
        <f t="shared" si="7"/>
        <v>0</v>
      </c>
      <c r="AO34">
        <f t="shared" si="8"/>
        <v>15</v>
      </c>
      <c r="AP34" s="19">
        <f t="shared" si="9"/>
        <v>15</v>
      </c>
      <c r="AQ34">
        <f t="shared" si="10"/>
        <v>0</v>
      </c>
      <c r="AR34" s="19">
        <f t="shared" si="11"/>
        <v>5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35</v>
      </c>
      <c r="BA34">
        <f t="shared" si="20"/>
        <v>10</v>
      </c>
      <c r="BB34" s="19">
        <f t="shared" si="21"/>
        <v>10</v>
      </c>
      <c r="BC34">
        <f t="shared" si="22"/>
        <v>14</v>
      </c>
      <c r="BD34" s="19">
        <f t="shared" si="23"/>
        <v>47</v>
      </c>
      <c r="BF34" s="130">
        <v>19</v>
      </c>
      <c r="BG34">
        <f t="shared" si="24"/>
        <v>34</v>
      </c>
      <c r="BH34">
        <f t="shared" si="25"/>
        <v>30</v>
      </c>
      <c r="BI34">
        <f t="shared" si="26"/>
        <v>0</v>
      </c>
      <c r="BJ34">
        <f t="shared" si="27"/>
        <v>55</v>
      </c>
      <c r="BK34">
        <f t="shared" si="28"/>
        <v>5</v>
      </c>
      <c r="BL34">
        <f t="shared" si="29"/>
        <v>18</v>
      </c>
      <c r="BM34">
        <f t="shared" si="30"/>
        <v>69</v>
      </c>
      <c r="BN34">
        <f t="shared" si="31"/>
        <v>0</v>
      </c>
      <c r="BO34">
        <f t="shared" si="32"/>
        <v>25</v>
      </c>
      <c r="BP34">
        <f t="shared" si="33"/>
        <v>73</v>
      </c>
      <c r="BQ34">
        <f t="shared" si="34"/>
        <v>60</v>
      </c>
      <c r="BR34">
        <f t="shared" si="35"/>
        <v>10</v>
      </c>
    </row>
    <row r="35" spans="1:70" ht="13.25" x14ac:dyDescent="0.65">
      <c r="A35" s="73">
        <v>16</v>
      </c>
      <c r="B35" s="84">
        <v>9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8</v>
      </c>
      <c r="I35" s="64">
        <v>0</v>
      </c>
      <c r="J35" s="64">
        <v>0</v>
      </c>
      <c r="K35" s="64">
        <v>26</v>
      </c>
      <c r="L35" s="64">
        <v>25</v>
      </c>
      <c r="M35" s="85">
        <v>0</v>
      </c>
      <c r="N35" s="27"/>
      <c r="O35" s="8"/>
      <c r="S35" s="13"/>
      <c r="AF35" s="130">
        <f t="shared" si="0"/>
        <v>29</v>
      </c>
      <c r="AG35">
        <f t="shared" si="0"/>
        <v>40</v>
      </c>
      <c r="AH35" s="19">
        <f t="shared" si="1"/>
        <v>61</v>
      </c>
      <c r="AI35" s="204"/>
      <c r="AJ35" s="205"/>
      <c r="AK35">
        <f t="shared" si="4"/>
        <v>0</v>
      </c>
      <c r="AL35" s="19">
        <f t="shared" si="5"/>
        <v>56</v>
      </c>
      <c r="AM35">
        <f t="shared" si="6"/>
        <v>10</v>
      </c>
      <c r="AN35" s="19">
        <f t="shared" si="7"/>
        <v>10</v>
      </c>
      <c r="AO35">
        <f t="shared" si="8"/>
        <v>0</v>
      </c>
      <c r="AP35" s="19">
        <f t="shared" si="9"/>
        <v>15</v>
      </c>
      <c r="AQ35">
        <f t="shared" si="10"/>
        <v>0</v>
      </c>
      <c r="AR35" s="19">
        <f t="shared" si="11"/>
        <v>5</v>
      </c>
      <c r="AS35">
        <f t="shared" si="12"/>
        <v>0</v>
      </c>
      <c r="AT35" s="19">
        <f t="shared" si="13"/>
        <v>0</v>
      </c>
      <c r="AU35">
        <f t="shared" si="14"/>
        <v>2</v>
      </c>
      <c r="AV35" s="19">
        <f t="shared" si="15"/>
        <v>2</v>
      </c>
      <c r="AW35">
        <f t="shared" si="16"/>
        <v>0</v>
      </c>
      <c r="AX35" s="19">
        <f t="shared" si="17"/>
        <v>0</v>
      </c>
      <c r="AY35">
        <f t="shared" si="18"/>
        <v>3</v>
      </c>
      <c r="AZ35" s="19">
        <f t="shared" si="19"/>
        <v>8</v>
      </c>
      <c r="BA35">
        <f t="shared" si="20"/>
        <v>0</v>
      </c>
      <c r="BB35" s="19">
        <f t="shared" si="21"/>
        <v>10</v>
      </c>
      <c r="BC35">
        <f t="shared" si="22"/>
        <v>0</v>
      </c>
      <c r="BD35" s="19">
        <f t="shared" si="23"/>
        <v>47</v>
      </c>
      <c r="BF35" s="130">
        <v>20</v>
      </c>
      <c r="BG35">
        <f t="shared" si="24"/>
        <v>44</v>
      </c>
      <c r="BH35">
        <f t="shared" si="25"/>
        <v>15</v>
      </c>
      <c r="BI35">
        <f t="shared" si="26"/>
        <v>37</v>
      </c>
      <c r="BJ35">
        <f t="shared" si="27"/>
        <v>28</v>
      </c>
      <c r="BK35">
        <f t="shared" si="28"/>
        <v>33</v>
      </c>
      <c r="BL35">
        <f t="shared" si="29"/>
        <v>18</v>
      </c>
      <c r="BM35">
        <f t="shared" si="30"/>
        <v>84</v>
      </c>
      <c r="BN35">
        <f t="shared" si="31"/>
        <v>1</v>
      </c>
      <c r="BO35">
        <f t="shared" si="32"/>
        <v>25</v>
      </c>
      <c r="BP35">
        <f t="shared" si="33"/>
        <v>61</v>
      </c>
      <c r="BQ35">
        <f t="shared" si="34"/>
        <v>60</v>
      </c>
      <c r="BR35">
        <f t="shared" si="35"/>
        <v>0</v>
      </c>
    </row>
    <row r="36" spans="1:70" ht="13.25" x14ac:dyDescent="0.65">
      <c r="A36" s="35">
        <v>17</v>
      </c>
      <c r="B36" s="84">
        <v>0</v>
      </c>
      <c r="C36" s="64">
        <v>15</v>
      </c>
      <c r="D36" s="64">
        <v>0</v>
      </c>
      <c r="E36" s="64">
        <v>27</v>
      </c>
      <c r="F36" s="64">
        <v>0</v>
      </c>
      <c r="G36" s="64">
        <v>0</v>
      </c>
      <c r="H36" s="64">
        <v>23</v>
      </c>
      <c r="I36" s="64">
        <v>0</v>
      </c>
      <c r="J36" s="64">
        <v>0</v>
      </c>
      <c r="K36" s="64">
        <v>40</v>
      </c>
      <c r="L36" s="64">
        <v>20</v>
      </c>
      <c r="M36" s="85">
        <v>10</v>
      </c>
      <c r="N36" s="27"/>
      <c r="O36" s="8"/>
      <c r="S36" s="13"/>
      <c r="AF36" s="130">
        <f t="shared" si="0"/>
        <v>30</v>
      </c>
      <c r="AG36">
        <f t="shared" si="0"/>
        <v>30</v>
      </c>
      <c r="AH36" s="19">
        <f t="shared" si="1"/>
        <v>91</v>
      </c>
      <c r="AI36" s="204"/>
      <c r="AJ36" s="205"/>
      <c r="AK36">
        <f t="shared" si="4"/>
        <v>50</v>
      </c>
      <c r="AL36" s="19">
        <f t="shared" si="5"/>
        <v>106</v>
      </c>
      <c r="AM36">
        <f t="shared" si="6"/>
        <v>0</v>
      </c>
      <c r="AN36" s="19">
        <f t="shared" si="7"/>
        <v>10</v>
      </c>
      <c r="AO36">
        <f t="shared" si="8"/>
        <v>0</v>
      </c>
      <c r="AP36" s="19">
        <f t="shared" si="9"/>
        <v>15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21</v>
      </c>
      <c r="AV36" s="19">
        <f t="shared" si="15"/>
        <v>23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3</v>
      </c>
      <c r="BA36">
        <f t="shared" si="20"/>
        <v>0</v>
      </c>
      <c r="BB36" s="19">
        <f t="shared" si="21"/>
        <v>10</v>
      </c>
      <c r="BC36">
        <f t="shared" si="22"/>
        <v>0</v>
      </c>
      <c r="BD36" s="19">
        <f t="shared" si="23"/>
        <v>14</v>
      </c>
      <c r="BF36" s="130">
        <v>21</v>
      </c>
      <c r="BG36">
        <f t="shared" si="24"/>
        <v>44</v>
      </c>
      <c r="BH36">
        <f t="shared" si="25"/>
        <v>45</v>
      </c>
      <c r="BI36">
        <f t="shared" si="26"/>
        <v>42</v>
      </c>
      <c r="BJ36">
        <f t="shared" si="27"/>
        <v>28</v>
      </c>
      <c r="BK36">
        <f t="shared" si="28"/>
        <v>68</v>
      </c>
      <c r="BL36">
        <f t="shared" si="29"/>
        <v>3</v>
      </c>
      <c r="BM36">
        <f t="shared" si="30"/>
        <v>81</v>
      </c>
      <c r="BN36">
        <f t="shared" si="31"/>
        <v>1</v>
      </c>
      <c r="BO36">
        <f t="shared" si="32"/>
        <v>0</v>
      </c>
      <c r="BP36">
        <f t="shared" si="33"/>
        <v>48</v>
      </c>
      <c r="BQ36">
        <f t="shared" si="34"/>
        <v>75</v>
      </c>
      <c r="BR36">
        <f t="shared" si="35"/>
        <v>0</v>
      </c>
    </row>
    <row r="37" spans="1:70" ht="13.25" x14ac:dyDescent="0.65">
      <c r="A37" s="35">
        <v>18</v>
      </c>
      <c r="B37" s="84">
        <v>0</v>
      </c>
      <c r="C37" s="64">
        <v>0</v>
      </c>
      <c r="D37" s="64">
        <v>0</v>
      </c>
      <c r="E37" s="64">
        <v>0</v>
      </c>
      <c r="F37" s="64">
        <v>0</v>
      </c>
      <c r="G37" s="64">
        <v>15</v>
      </c>
      <c r="H37" s="64">
        <v>23</v>
      </c>
      <c r="I37" s="64">
        <v>0</v>
      </c>
      <c r="J37" s="64">
        <v>25</v>
      </c>
      <c r="K37" s="64">
        <v>20</v>
      </c>
      <c r="L37" s="64">
        <v>0</v>
      </c>
      <c r="M37" s="85">
        <v>0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70</v>
      </c>
      <c r="AI37" s="204"/>
      <c r="AJ37" s="205"/>
      <c r="AK37">
        <f t="shared" si="4"/>
        <v>0</v>
      </c>
      <c r="AL37" s="19">
        <f t="shared" si="5"/>
        <v>50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23</v>
      </c>
      <c r="AW37" s="204"/>
      <c r="AX37" s="205"/>
      <c r="AY37">
        <f t="shared" si="18"/>
        <v>0</v>
      </c>
      <c r="AZ37" s="19">
        <f t="shared" si="19"/>
        <v>3</v>
      </c>
      <c r="BA37" s="204"/>
      <c r="BB37" s="205"/>
      <c r="BC37">
        <f t="shared" si="22"/>
        <v>29</v>
      </c>
      <c r="BD37" s="19">
        <f t="shared" si="23"/>
        <v>29</v>
      </c>
      <c r="BF37" s="130">
        <v>22</v>
      </c>
      <c r="BG37">
        <f t="shared" si="24"/>
        <v>10</v>
      </c>
      <c r="BH37">
        <f t="shared" si="25"/>
        <v>84</v>
      </c>
      <c r="BI37">
        <f t="shared" si="26"/>
        <v>57</v>
      </c>
      <c r="BJ37">
        <f t="shared" si="27"/>
        <v>0</v>
      </c>
      <c r="BK37">
        <f t="shared" si="28"/>
        <v>71</v>
      </c>
      <c r="BL37">
        <f t="shared" si="29"/>
        <v>0</v>
      </c>
      <c r="BM37">
        <f t="shared" si="30"/>
        <v>86</v>
      </c>
      <c r="BN37">
        <f t="shared" si="31"/>
        <v>3</v>
      </c>
      <c r="BO37">
        <f t="shared" si="32"/>
        <v>10</v>
      </c>
      <c r="BP37">
        <f t="shared" si="33"/>
        <v>38</v>
      </c>
      <c r="BQ37">
        <f t="shared" si="34"/>
        <v>60</v>
      </c>
      <c r="BR37">
        <f t="shared" si="35"/>
        <v>0</v>
      </c>
    </row>
    <row r="38" spans="1:70" ht="13.25" x14ac:dyDescent="0.65">
      <c r="A38" s="35">
        <v>19</v>
      </c>
      <c r="B38" s="84">
        <v>34</v>
      </c>
      <c r="C38" s="64">
        <v>15</v>
      </c>
      <c r="D38" s="64">
        <v>0</v>
      </c>
      <c r="E38" s="64">
        <v>28</v>
      </c>
      <c r="F38" s="64">
        <v>5</v>
      </c>
      <c r="G38" s="64">
        <v>3</v>
      </c>
      <c r="H38" s="64">
        <v>23</v>
      </c>
      <c r="I38" s="64">
        <v>0</v>
      </c>
      <c r="J38" s="64">
        <v>0</v>
      </c>
      <c r="K38" s="64">
        <v>13</v>
      </c>
      <c r="L38" s="64">
        <v>40</v>
      </c>
      <c r="M38" s="85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0</v>
      </c>
      <c r="BH38">
        <f t="shared" si="25"/>
        <v>99</v>
      </c>
      <c r="BI38">
        <f t="shared" si="26"/>
        <v>61</v>
      </c>
      <c r="BJ38">
        <f t="shared" si="27"/>
        <v>0</v>
      </c>
      <c r="BK38">
        <f t="shared" si="28"/>
        <v>43</v>
      </c>
      <c r="BL38">
        <f t="shared" si="29"/>
        <v>7</v>
      </c>
      <c r="BM38">
        <f t="shared" si="30"/>
        <v>73</v>
      </c>
      <c r="BN38">
        <f t="shared" si="31"/>
        <v>2</v>
      </c>
      <c r="BO38">
        <f t="shared" si="32"/>
        <v>10</v>
      </c>
      <c r="BP38">
        <f t="shared" si="33"/>
        <v>42</v>
      </c>
      <c r="BQ38">
        <f t="shared" si="34"/>
        <v>50</v>
      </c>
      <c r="BR38">
        <f t="shared" si="35"/>
        <v>0</v>
      </c>
    </row>
    <row r="39" spans="1:70" ht="13.25" x14ac:dyDescent="0.65">
      <c r="A39" s="35">
        <v>20</v>
      </c>
      <c r="B39" s="84">
        <v>10</v>
      </c>
      <c r="C39" s="64">
        <v>0</v>
      </c>
      <c r="D39" s="64">
        <v>37</v>
      </c>
      <c r="E39" s="64">
        <v>0</v>
      </c>
      <c r="F39" s="64">
        <v>28</v>
      </c>
      <c r="G39" s="64">
        <v>0</v>
      </c>
      <c r="H39" s="64">
        <v>38</v>
      </c>
      <c r="I39" s="64">
        <v>1</v>
      </c>
      <c r="J39" s="64">
        <v>0</v>
      </c>
      <c r="K39" s="64">
        <v>28</v>
      </c>
      <c r="L39" s="64">
        <v>20</v>
      </c>
      <c r="M39" s="85">
        <v>0</v>
      </c>
      <c r="N39" s="27"/>
      <c r="O39" s="8"/>
      <c r="S39" s="13"/>
      <c r="AF39" t="s">
        <v>132</v>
      </c>
      <c r="AG39">
        <f>SUM(AG7:AG37)</f>
        <v>617</v>
      </c>
      <c r="AI39">
        <f>SUM(AI7:AI37)</f>
        <v>438</v>
      </c>
      <c r="AK39">
        <f>SUM(AK7:AK37)</f>
        <v>480</v>
      </c>
      <c r="AM39">
        <f>SUM(AM7:AM37)</f>
        <v>354</v>
      </c>
      <c r="AO39">
        <f>SUM(AO7:AO37)</f>
        <v>214</v>
      </c>
      <c r="AQ39">
        <f>SUM(AQ7:AQ37)</f>
        <v>232</v>
      </c>
      <c r="AS39">
        <f>SUM(AS7:AS37)</f>
        <v>244</v>
      </c>
      <c r="AU39">
        <f>SUM(AU7:AU37)</f>
        <v>27</v>
      </c>
      <c r="AW39">
        <f>SUM(AW7:AW37)</f>
        <v>104</v>
      </c>
      <c r="AY39">
        <f>SUM(AY7:AY37)</f>
        <v>453</v>
      </c>
      <c r="BA39">
        <f>SUM(BA7:BA37)</f>
        <v>492</v>
      </c>
      <c r="BC39">
        <f>SUM(BC7:BC37)</f>
        <v>148</v>
      </c>
      <c r="BE39" s="206">
        <f>SUM(AG39:BD39)</f>
        <v>3803</v>
      </c>
      <c r="BF39" s="130">
        <v>24</v>
      </c>
      <c r="BG39">
        <f t="shared" si="24"/>
        <v>15</v>
      </c>
      <c r="BH39">
        <f t="shared" si="25"/>
        <v>89</v>
      </c>
      <c r="BI39">
        <f t="shared" si="26"/>
        <v>76</v>
      </c>
      <c r="BJ39">
        <f t="shared" si="27"/>
        <v>30</v>
      </c>
      <c r="BK39">
        <f t="shared" si="28"/>
        <v>8</v>
      </c>
      <c r="BL39">
        <f t="shared" si="29"/>
        <v>7</v>
      </c>
      <c r="BM39">
        <f t="shared" si="30"/>
        <v>53</v>
      </c>
      <c r="BN39">
        <f t="shared" si="31"/>
        <v>2</v>
      </c>
      <c r="BO39">
        <f t="shared" si="32"/>
        <v>10</v>
      </c>
      <c r="BP39">
        <f t="shared" si="33"/>
        <v>35</v>
      </c>
      <c r="BQ39">
        <f t="shared" si="34"/>
        <v>35</v>
      </c>
      <c r="BR39">
        <f t="shared" si="35"/>
        <v>0</v>
      </c>
    </row>
    <row r="40" spans="1:70" ht="13.25" x14ac:dyDescent="0.65">
      <c r="A40" s="73">
        <v>21</v>
      </c>
      <c r="B40" s="84">
        <v>0</v>
      </c>
      <c r="C40" s="64">
        <v>30</v>
      </c>
      <c r="D40" s="64">
        <v>5</v>
      </c>
      <c r="E40" s="64">
        <v>0</v>
      </c>
      <c r="F40" s="64">
        <v>35</v>
      </c>
      <c r="G40" s="64">
        <v>0</v>
      </c>
      <c r="H40" s="64">
        <v>20</v>
      </c>
      <c r="I40" s="64">
        <v>0</v>
      </c>
      <c r="J40" s="64">
        <v>0</v>
      </c>
      <c r="K40" s="64">
        <v>7</v>
      </c>
      <c r="L40" s="64">
        <v>15</v>
      </c>
      <c r="M40" s="85">
        <v>0</v>
      </c>
      <c r="N40" s="27"/>
      <c r="O40" s="8"/>
      <c r="S40" s="13"/>
      <c r="AF40" t="s">
        <v>133</v>
      </c>
      <c r="AG40">
        <f t="shared" ref="AG40:BD40" si="36">MAX(AG7:AG37)</f>
        <v>150</v>
      </c>
      <c r="AH40" s="19">
        <f t="shared" si="36"/>
        <v>213</v>
      </c>
      <c r="AI40">
        <f t="shared" si="36"/>
        <v>54</v>
      </c>
      <c r="AJ40" s="19">
        <f t="shared" si="36"/>
        <v>99</v>
      </c>
      <c r="AK40">
        <f t="shared" si="36"/>
        <v>58</v>
      </c>
      <c r="AL40" s="19">
        <f t="shared" si="36"/>
        <v>106</v>
      </c>
      <c r="AM40">
        <f t="shared" si="36"/>
        <v>37</v>
      </c>
      <c r="AN40" s="19">
        <f t="shared" si="36"/>
        <v>90</v>
      </c>
      <c r="AO40">
        <f t="shared" si="36"/>
        <v>38</v>
      </c>
      <c r="AP40" s="19">
        <f t="shared" si="36"/>
        <v>78</v>
      </c>
      <c r="AQ40">
        <f t="shared" si="36"/>
        <v>39</v>
      </c>
      <c r="AR40" s="19">
        <f t="shared" si="36"/>
        <v>84</v>
      </c>
      <c r="AS40">
        <f t="shared" si="36"/>
        <v>38</v>
      </c>
      <c r="AT40" s="19">
        <f t="shared" si="36"/>
        <v>86</v>
      </c>
      <c r="AU40">
        <f t="shared" si="36"/>
        <v>21</v>
      </c>
      <c r="AV40" s="19">
        <f t="shared" si="36"/>
        <v>23</v>
      </c>
      <c r="AW40">
        <f t="shared" si="36"/>
        <v>25</v>
      </c>
      <c r="AX40" s="19">
        <f t="shared" si="36"/>
        <v>54</v>
      </c>
      <c r="AY40">
        <f t="shared" si="36"/>
        <v>50</v>
      </c>
      <c r="AZ40" s="19">
        <f t="shared" si="36"/>
        <v>86</v>
      </c>
      <c r="BA40">
        <f t="shared" si="36"/>
        <v>64</v>
      </c>
      <c r="BB40" s="19">
        <f t="shared" si="36"/>
        <v>114</v>
      </c>
      <c r="BC40">
        <f t="shared" si="36"/>
        <v>33</v>
      </c>
      <c r="BD40" s="19">
        <f t="shared" si="36"/>
        <v>51</v>
      </c>
      <c r="BF40" s="130">
        <v>25</v>
      </c>
      <c r="BG40">
        <f t="shared" si="24"/>
        <v>99</v>
      </c>
      <c r="BH40">
        <f t="shared" si="25"/>
        <v>35</v>
      </c>
      <c r="BI40">
        <f t="shared" si="26"/>
        <v>97</v>
      </c>
      <c r="BJ40">
        <f t="shared" si="27"/>
        <v>30</v>
      </c>
      <c r="BK40">
        <f t="shared" si="28"/>
        <v>0</v>
      </c>
      <c r="BL40">
        <f t="shared" si="29"/>
        <v>7</v>
      </c>
      <c r="BM40">
        <f t="shared" si="30"/>
        <v>25</v>
      </c>
      <c r="BN40">
        <f t="shared" si="31"/>
        <v>1</v>
      </c>
      <c r="BO40">
        <f t="shared" si="32"/>
        <v>0</v>
      </c>
      <c r="BP40">
        <f t="shared" si="33"/>
        <v>59</v>
      </c>
      <c r="BQ40">
        <f t="shared" si="34"/>
        <v>10</v>
      </c>
      <c r="BR40">
        <f t="shared" si="35"/>
        <v>0</v>
      </c>
    </row>
    <row r="41" spans="1:70" ht="13.25" x14ac:dyDescent="0.65">
      <c r="A41" s="35">
        <v>22</v>
      </c>
      <c r="B41" s="84">
        <v>0</v>
      </c>
      <c r="C41" s="64">
        <v>54</v>
      </c>
      <c r="D41" s="64">
        <v>15</v>
      </c>
      <c r="E41" s="64">
        <v>0</v>
      </c>
      <c r="F41" s="64">
        <v>8</v>
      </c>
      <c r="G41" s="64">
        <v>0</v>
      </c>
      <c r="H41" s="64">
        <v>28</v>
      </c>
      <c r="I41" s="64">
        <v>2</v>
      </c>
      <c r="J41" s="64">
        <v>10</v>
      </c>
      <c r="K41" s="64">
        <v>3</v>
      </c>
      <c r="L41" s="64">
        <v>25</v>
      </c>
      <c r="M41" s="85">
        <v>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129</v>
      </c>
      <c r="BH41">
        <f t="shared" si="25"/>
        <v>65</v>
      </c>
      <c r="BI41">
        <f t="shared" si="26"/>
        <v>70</v>
      </c>
      <c r="BJ41">
        <f t="shared" si="27"/>
        <v>30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1</v>
      </c>
      <c r="BO41">
        <f t="shared" si="32"/>
        <v>0</v>
      </c>
      <c r="BP41">
        <f t="shared" si="33"/>
        <v>57</v>
      </c>
      <c r="BQ41">
        <f t="shared" si="34"/>
        <v>0</v>
      </c>
      <c r="BR41">
        <f t="shared" si="35"/>
        <v>0</v>
      </c>
    </row>
    <row r="42" spans="1:70" ht="13.25" x14ac:dyDescent="0.65">
      <c r="A42" s="35">
        <v>23</v>
      </c>
      <c r="B42" s="84">
        <v>0</v>
      </c>
      <c r="C42" s="64">
        <v>15</v>
      </c>
      <c r="D42" s="64">
        <v>41</v>
      </c>
      <c r="E42" s="64">
        <v>0</v>
      </c>
      <c r="F42" s="64">
        <v>0</v>
      </c>
      <c r="G42" s="64">
        <v>7</v>
      </c>
      <c r="H42" s="64">
        <v>25</v>
      </c>
      <c r="I42" s="64">
        <v>0</v>
      </c>
      <c r="J42" s="64">
        <v>0</v>
      </c>
      <c r="K42" s="64">
        <v>32</v>
      </c>
      <c r="L42" s="64">
        <v>10</v>
      </c>
      <c r="M42" s="85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114</v>
      </c>
      <c r="BH42">
        <f t="shared" si="25"/>
        <v>47</v>
      </c>
      <c r="BI42">
        <f t="shared" si="26"/>
        <v>50</v>
      </c>
      <c r="BJ42">
        <f t="shared" si="27"/>
        <v>0</v>
      </c>
      <c r="BK42">
        <f t="shared" si="28"/>
        <v>0</v>
      </c>
      <c r="BL42">
        <f t="shared" si="29"/>
        <v>5</v>
      </c>
      <c r="BM42">
        <f t="shared" si="30"/>
        <v>0</v>
      </c>
      <c r="BN42">
        <f t="shared" si="31"/>
        <v>1</v>
      </c>
      <c r="BO42">
        <f t="shared" si="32"/>
        <v>0</v>
      </c>
      <c r="BP42">
        <f t="shared" si="33"/>
        <v>62</v>
      </c>
      <c r="BQ42">
        <f t="shared" si="34"/>
        <v>0</v>
      </c>
      <c r="BR42">
        <f t="shared" si="35"/>
        <v>33</v>
      </c>
    </row>
    <row r="43" spans="1:70" ht="13.25" x14ac:dyDescent="0.65">
      <c r="A43" s="35">
        <v>24</v>
      </c>
      <c r="B43" s="84">
        <v>15</v>
      </c>
      <c r="C43" s="64">
        <v>20</v>
      </c>
      <c r="D43" s="64">
        <v>20</v>
      </c>
      <c r="E43" s="64">
        <v>30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85">
        <v>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51</v>
      </c>
      <c r="BH43">
        <f t="shared" si="25"/>
        <v>47</v>
      </c>
      <c r="BI43">
        <f t="shared" si="26"/>
        <v>70</v>
      </c>
      <c r="BJ43">
        <f t="shared" si="27"/>
        <v>0</v>
      </c>
      <c r="BK43">
        <f t="shared" si="28"/>
        <v>15</v>
      </c>
      <c r="BL43">
        <f t="shared" si="29"/>
        <v>5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35</v>
      </c>
      <c r="BQ43">
        <f t="shared" si="34"/>
        <v>10</v>
      </c>
      <c r="BR43">
        <f t="shared" si="35"/>
        <v>47</v>
      </c>
    </row>
    <row r="44" spans="1:70" ht="13.25" x14ac:dyDescent="0.65">
      <c r="A44" s="35">
        <v>25</v>
      </c>
      <c r="B44" s="84">
        <v>84</v>
      </c>
      <c r="C44" s="64">
        <v>0</v>
      </c>
      <c r="D44" s="64">
        <v>36</v>
      </c>
      <c r="E44" s="64">
        <v>0</v>
      </c>
      <c r="F44" s="64">
        <v>0</v>
      </c>
      <c r="G44" s="64">
        <v>0</v>
      </c>
      <c r="H44" s="64">
        <v>0</v>
      </c>
      <c r="I44" s="64">
        <v>1</v>
      </c>
      <c r="J44" s="64">
        <v>0</v>
      </c>
      <c r="K44" s="64">
        <v>27</v>
      </c>
      <c r="L44" s="64">
        <v>0</v>
      </c>
      <c r="M44" s="85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61</v>
      </c>
      <c r="BH44" s="204"/>
      <c r="BI44">
        <f t="shared" si="26"/>
        <v>56</v>
      </c>
      <c r="BJ44">
        <f t="shared" si="27"/>
        <v>10</v>
      </c>
      <c r="BK44">
        <f t="shared" si="28"/>
        <v>15</v>
      </c>
      <c r="BL44">
        <f t="shared" si="29"/>
        <v>5</v>
      </c>
      <c r="BM44">
        <f t="shared" si="30"/>
        <v>0</v>
      </c>
      <c r="BN44">
        <f t="shared" si="31"/>
        <v>2</v>
      </c>
      <c r="BO44">
        <f t="shared" si="32"/>
        <v>0</v>
      </c>
      <c r="BP44">
        <f t="shared" si="33"/>
        <v>8</v>
      </c>
      <c r="BQ44">
        <f t="shared" si="34"/>
        <v>10</v>
      </c>
      <c r="BR44">
        <f t="shared" si="35"/>
        <v>47</v>
      </c>
    </row>
    <row r="45" spans="1:70" ht="13.25" x14ac:dyDescent="0.65">
      <c r="A45" s="73">
        <v>26</v>
      </c>
      <c r="B45" s="84">
        <v>30</v>
      </c>
      <c r="C45" s="64">
        <v>45</v>
      </c>
      <c r="D45" s="64">
        <v>14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30</v>
      </c>
      <c r="L45" s="64">
        <v>0</v>
      </c>
      <c r="M45" s="85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91</v>
      </c>
      <c r="BH45" s="204"/>
      <c r="BI45">
        <f t="shared" si="26"/>
        <v>106</v>
      </c>
      <c r="BJ45">
        <f t="shared" si="27"/>
        <v>10</v>
      </c>
      <c r="BK45">
        <f t="shared" si="28"/>
        <v>15</v>
      </c>
      <c r="BL45">
        <f t="shared" si="29"/>
        <v>0</v>
      </c>
      <c r="BM45">
        <f t="shared" si="30"/>
        <v>0</v>
      </c>
      <c r="BN45">
        <f t="shared" si="31"/>
        <v>23</v>
      </c>
      <c r="BO45">
        <f t="shared" si="32"/>
        <v>0</v>
      </c>
      <c r="BP45">
        <f t="shared" si="33"/>
        <v>3</v>
      </c>
      <c r="BQ45">
        <f t="shared" si="34"/>
        <v>10</v>
      </c>
      <c r="BR45">
        <f t="shared" si="35"/>
        <v>14</v>
      </c>
    </row>
    <row r="46" spans="1:70" ht="13.25" x14ac:dyDescent="0.65">
      <c r="A46" s="35">
        <v>27</v>
      </c>
      <c r="B46" s="84">
        <v>0</v>
      </c>
      <c r="C46" s="64">
        <v>2</v>
      </c>
      <c r="D46" s="64">
        <v>0</v>
      </c>
      <c r="E46" s="64">
        <v>0</v>
      </c>
      <c r="F46" s="64">
        <v>0</v>
      </c>
      <c r="G46" s="64">
        <v>5</v>
      </c>
      <c r="H46" s="64">
        <v>0</v>
      </c>
      <c r="I46" s="64">
        <v>0</v>
      </c>
      <c r="J46" s="64">
        <v>0</v>
      </c>
      <c r="K46" s="64">
        <v>5</v>
      </c>
      <c r="L46" s="64">
        <v>0</v>
      </c>
      <c r="M46" s="85">
        <v>33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70</v>
      </c>
      <c r="BH46" s="204"/>
      <c r="BI46">
        <f t="shared" si="26"/>
        <v>50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23</v>
      </c>
      <c r="BO46" s="204"/>
      <c r="BP46">
        <f t="shared" si="33"/>
        <v>3</v>
      </c>
      <c r="BQ46" s="204"/>
      <c r="BR46">
        <f t="shared" si="35"/>
        <v>29</v>
      </c>
    </row>
    <row r="47" spans="1:70" ht="13.25" x14ac:dyDescent="0.65">
      <c r="A47" s="35">
        <v>28</v>
      </c>
      <c r="B47" s="84">
        <v>21</v>
      </c>
      <c r="C47" s="64">
        <v>0</v>
      </c>
      <c r="D47" s="64">
        <v>56</v>
      </c>
      <c r="E47" s="64">
        <v>0</v>
      </c>
      <c r="F47" s="64">
        <v>15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10</v>
      </c>
      <c r="M47" s="85">
        <v>14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40</v>
      </c>
      <c r="C48" s="90"/>
      <c r="D48" s="64">
        <v>0</v>
      </c>
      <c r="E48" s="64">
        <v>10</v>
      </c>
      <c r="F48" s="64">
        <v>0</v>
      </c>
      <c r="G48" s="64">
        <v>0</v>
      </c>
      <c r="H48" s="64">
        <v>0</v>
      </c>
      <c r="I48" s="64">
        <v>2</v>
      </c>
      <c r="J48" s="64">
        <v>0</v>
      </c>
      <c r="K48" s="64">
        <v>3</v>
      </c>
      <c r="L48" s="64">
        <v>0</v>
      </c>
      <c r="M48" s="85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30</v>
      </c>
      <c r="C49" s="90"/>
      <c r="D49" s="64">
        <v>50</v>
      </c>
      <c r="E49" s="64">
        <v>0</v>
      </c>
      <c r="F49" s="64">
        <v>0</v>
      </c>
      <c r="G49" s="64">
        <v>0</v>
      </c>
      <c r="H49" s="64">
        <v>0</v>
      </c>
      <c r="I49" s="64">
        <v>21</v>
      </c>
      <c r="J49" s="64">
        <v>0</v>
      </c>
      <c r="K49" s="64">
        <v>0</v>
      </c>
      <c r="L49" s="64">
        <v>0</v>
      </c>
      <c r="M49" s="85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213</v>
      </c>
      <c r="BH49">
        <f t="shared" si="37"/>
        <v>99</v>
      </c>
      <c r="BI49">
        <f t="shared" si="37"/>
        <v>106</v>
      </c>
      <c r="BJ49">
        <f t="shared" si="37"/>
        <v>90</v>
      </c>
      <c r="BK49">
        <f t="shared" si="37"/>
        <v>78</v>
      </c>
      <c r="BL49">
        <f t="shared" si="37"/>
        <v>84</v>
      </c>
      <c r="BM49">
        <f t="shared" si="37"/>
        <v>86</v>
      </c>
      <c r="BN49">
        <f t="shared" si="37"/>
        <v>23</v>
      </c>
      <c r="BO49">
        <f t="shared" si="37"/>
        <v>54</v>
      </c>
      <c r="BP49">
        <f t="shared" si="37"/>
        <v>86</v>
      </c>
      <c r="BQ49">
        <f t="shared" si="37"/>
        <v>114</v>
      </c>
      <c r="BR49">
        <f t="shared" si="37"/>
        <v>51</v>
      </c>
      <c r="BS49" s="207">
        <f>MAX(BG49:BR49)</f>
        <v>213</v>
      </c>
    </row>
    <row r="50" spans="1:71" ht="13.25" x14ac:dyDescent="0.65">
      <c r="A50" s="35">
        <v>31</v>
      </c>
      <c r="B50" s="186">
        <v>0</v>
      </c>
      <c r="C50" s="91"/>
      <c r="D50" s="178">
        <v>0</v>
      </c>
      <c r="E50" s="91"/>
      <c r="F50" s="178">
        <v>0</v>
      </c>
      <c r="G50" s="91"/>
      <c r="H50" s="178">
        <v>0</v>
      </c>
      <c r="I50" s="178">
        <v>0</v>
      </c>
      <c r="J50" s="91"/>
      <c r="K50" s="178">
        <v>0</v>
      </c>
      <c r="L50" s="91"/>
      <c r="M50" s="92">
        <v>29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150</v>
      </c>
      <c r="C51" s="38">
        <f t="shared" si="38"/>
        <v>54</v>
      </c>
      <c r="D51" s="38">
        <f t="shared" si="38"/>
        <v>58</v>
      </c>
      <c r="E51" s="38">
        <f t="shared" si="38"/>
        <v>37</v>
      </c>
      <c r="F51" s="38">
        <f t="shared" si="38"/>
        <v>38</v>
      </c>
      <c r="G51" s="38">
        <f t="shared" si="38"/>
        <v>39</v>
      </c>
      <c r="H51" s="38">
        <f t="shared" si="38"/>
        <v>38</v>
      </c>
      <c r="I51" s="38">
        <f t="shared" si="38"/>
        <v>21</v>
      </c>
      <c r="J51" s="38">
        <f t="shared" si="38"/>
        <v>25</v>
      </c>
      <c r="K51" s="38">
        <f t="shared" si="38"/>
        <v>50</v>
      </c>
      <c r="L51" s="38">
        <f t="shared" si="38"/>
        <v>64</v>
      </c>
      <c r="M51" s="39">
        <f t="shared" si="38"/>
        <v>33</v>
      </c>
      <c r="N51" s="69">
        <f>IF($O$55&gt;$W$66,"-",IF($O$58&gt;$W$66,"-",MAX(B51:M51)))</f>
        <v>150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617</v>
      </c>
      <c r="C52" s="41">
        <f t="shared" si="39"/>
        <v>438</v>
      </c>
      <c r="D52" s="41">
        <f t="shared" si="39"/>
        <v>480</v>
      </c>
      <c r="E52" s="41">
        <f t="shared" si="39"/>
        <v>354</v>
      </c>
      <c r="F52" s="41">
        <f t="shared" si="39"/>
        <v>214</v>
      </c>
      <c r="G52" s="41">
        <f t="shared" si="39"/>
        <v>232</v>
      </c>
      <c r="H52" s="41">
        <f t="shared" si="39"/>
        <v>244</v>
      </c>
      <c r="I52" s="41">
        <f t="shared" si="39"/>
        <v>27</v>
      </c>
      <c r="J52" s="41">
        <f t="shared" si="39"/>
        <v>104</v>
      </c>
      <c r="K52" s="41">
        <f t="shared" si="39"/>
        <v>453</v>
      </c>
      <c r="L52" s="41">
        <f t="shared" si="39"/>
        <v>492</v>
      </c>
      <c r="M52" s="42">
        <f t="shared" si="39"/>
        <v>148</v>
      </c>
      <c r="N52" s="66">
        <f>IF($O$55&gt;$W$66,"-",IF($O$58&gt;$W$66,"-",SUM(B52:M52)))</f>
        <v>3803</v>
      </c>
      <c r="O52" s="16">
        <f>MAX(B20:M50)</f>
        <v>150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19</v>
      </c>
      <c r="C53" s="60">
        <f t="shared" si="40"/>
        <v>18</v>
      </c>
      <c r="D53" s="60">
        <f t="shared" si="40"/>
        <v>15</v>
      </c>
      <c r="E53" s="60">
        <f t="shared" si="40"/>
        <v>15</v>
      </c>
      <c r="F53" s="60">
        <f t="shared" si="40"/>
        <v>10</v>
      </c>
      <c r="G53" s="60">
        <f t="shared" si="40"/>
        <v>14</v>
      </c>
      <c r="H53" s="60">
        <f t="shared" si="40"/>
        <v>13</v>
      </c>
      <c r="I53" s="60">
        <f t="shared" si="40"/>
        <v>5</v>
      </c>
      <c r="J53" s="60">
        <f t="shared" si="40"/>
        <v>6</v>
      </c>
      <c r="K53" s="60">
        <f t="shared" si="40"/>
        <v>23</v>
      </c>
      <c r="L53" s="60">
        <f t="shared" si="40"/>
        <v>21</v>
      </c>
      <c r="M53" s="61">
        <f t="shared" si="40"/>
        <v>8</v>
      </c>
      <c r="N53" s="66">
        <f>IF($O$55&gt;$W$66,"-",IF($O$58&gt;$W$66,"-",SUM(B53:M53)))</f>
        <v>167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344</v>
      </c>
      <c r="C54" s="45">
        <f t="shared" si="41"/>
        <v>242</v>
      </c>
      <c r="D54" s="45">
        <f t="shared" si="41"/>
        <v>206</v>
      </c>
      <c r="E54" s="45">
        <f t="shared" si="41"/>
        <v>259</v>
      </c>
      <c r="F54" s="45">
        <f t="shared" si="41"/>
        <v>123</v>
      </c>
      <c r="G54" s="45">
        <f t="shared" si="41"/>
        <v>202</v>
      </c>
      <c r="H54" s="45">
        <f t="shared" si="41"/>
        <v>56</v>
      </c>
      <c r="I54" s="45">
        <f t="shared" si="41"/>
        <v>0</v>
      </c>
      <c r="J54" s="45">
        <f t="shared" si="41"/>
        <v>69</v>
      </c>
      <c r="K54" s="45">
        <f t="shared" si="41"/>
        <v>219</v>
      </c>
      <c r="L54" s="45">
        <f t="shared" si="41"/>
        <v>327</v>
      </c>
      <c r="M54" s="46">
        <f t="shared" si="41"/>
        <v>62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3803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273</v>
      </c>
      <c r="C56" s="45">
        <f t="shared" si="45"/>
        <v>196</v>
      </c>
      <c r="D56" s="45">
        <f t="shared" si="45"/>
        <v>274</v>
      </c>
      <c r="E56" s="45">
        <f t="shared" si="45"/>
        <v>95</v>
      </c>
      <c r="F56" s="45">
        <f t="shared" si="45"/>
        <v>91</v>
      </c>
      <c r="G56" s="45">
        <f t="shared" si="45"/>
        <v>30</v>
      </c>
      <c r="H56" s="45">
        <f t="shared" si="45"/>
        <v>188</v>
      </c>
      <c r="I56" s="45">
        <f t="shared" si="45"/>
        <v>27</v>
      </c>
      <c r="J56" s="45">
        <f t="shared" si="45"/>
        <v>35</v>
      </c>
      <c r="K56" s="45">
        <f t="shared" si="45"/>
        <v>234</v>
      </c>
      <c r="L56" s="45">
        <f t="shared" si="45"/>
        <v>165</v>
      </c>
      <c r="M56" s="46">
        <f t="shared" si="45"/>
        <v>86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167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617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36892</v>
      </c>
      <c r="Q69">
        <f t="shared" ref="Q69:Q99" si="49">IF(B20="-","-",B20)</f>
        <v>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36893</v>
      </c>
      <c r="Q70">
        <f t="shared" si="49"/>
        <v>15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36894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36895</v>
      </c>
      <c r="Q72">
        <f t="shared" si="49"/>
        <v>20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36896</v>
      </c>
      <c r="Q73">
        <f t="shared" si="49"/>
        <v>0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36897</v>
      </c>
      <c r="Q74">
        <f t="shared" si="49"/>
        <v>68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36898</v>
      </c>
      <c r="Q75">
        <f t="shared" si="49"/>
        <v>5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36899</v>
      </c>
      <c r="Q76">
        <f t="shared" si="49"/>
        <v>21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36900</v>
      </c>
      <c r="Q77">
        <f t="shared" si="49"/>
        <v>150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36901</v>
      </c>
      <c r="Q78">
        <f t="shared" si="49"/>
        <v>42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36902</v>
      </c>
      <c r="Q79">
        <f t="shared" si="49"/>
        <v>5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36903</v>
      </c>
      <c r="Q80">
        <f t="shared" si="49"/>
        <v>8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36904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36905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36906</v>
      </c>
      <c r="Q83">
        <f t="shared" si="49"/>
        <v>10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36907</v>
      </c>
      <c r="Q84">
        <f t="shared" si="49"/>
        <v>9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36908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36909</v>
      </c>
      <c r="Q86">
        <f t="shared" si="49"/>
        <v>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36910</v>
      </c>
      <c r="Q87">
        <f t="shared" si="49"/>
        <v>34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36911</v>
      </c>
      <c r="Q88">
        <f t="shared" si="49"/>
        <v>10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36912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36913</v>
      </c>
      <c r="Q90">
        <f t="shared" si="49"/>
        <v>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36914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36915</v>
      </c>
      <c r="Q92">
        <f t="shared" si="49"/>
        <v>15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36916</v>
      </c>
      <c r="Q93">
        <f t="shared" si="49"/>
        <v>84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36917</v>
      </c>
      <c r="Q94">
        <f t="shared" si="49"/>
        <v>30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36918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36919</v>
      </c>
      <c r="Q96">
        <f t="shared" si="49"/>
        <v>21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36920</v>
      </c>
      <c r="Q97">
        <f t="shared" si="49"/>
        <v>40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36921</v>
      </c>
      <c r="Q98">
        <f t="shared" si="49"/>
        <v>30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36922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36923</v>
      </c>
      <c r="Q100">
        <f t="shared" ref="Q100:Q127" si="52">IF(C20="-","-",C20)</f>
        <v>20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36924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36925</v>
      </c>
      <c r="Q102">
        <f t="shared" si="52"/>
        <v>10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36926</v>
      </c>
      <c r="Q103">
        <f t="shared" si="52"/>
        <v>30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36927</v>
      </c>
      <c r="Q104">
        <f t="shared" si="52"/>
        <v>0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36928</v>
      </c>
      <c r="Q105">
        <f t="shared" si="52"/>
        <v>10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36929</v>
      </c>
      <c r="Q106">
        <f t="shared" si="52"/>
        <v>52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36930</v>
      </c>
      <c r="Q107">
        <f t="shared" si="52"/>
        <v>15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36931</v>
      </c>
      <c r="Q108">
        <f t="shared" si="52"/>
        <v>28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36932</v>
      </c>
      <c r="Q109">
        <f t="shared" si="52"/>
        <v>52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36933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36934</v>
      </c>
      <c r="Q111">
        <f t="shared" si="52"/>
        <v>10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36935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36936</v>
      </c>
      <c r="Q113">
        <f t="shared" si="52"/>
        <v>0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36937</v>
      </c>
      <c r="Q114">
        <f t="shared" si="52"/>
        <v>15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36938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36939</v>
      </c>
      <c r="Q116">
        <f t="shared" si="52"/>
        <v>15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36940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36941</v>
      </c>
      <c r="Q118">
        <f t="shared" si="52"/>
        <v>15</v>
      </c>
      <c r="R118">
        <f t="shared" si="50"/>
        <v>0</v>
      </c>
    </row>
    <row r="119" spans="1:18" x14ac:dyDescent="0.6">
      <c r="O119" s="8"/>
      <c r="P119" s="9">
        <f t="shared" si="51"/>
        <v>36942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36943</v>
      </c>
      <c r="Q120">
        <f t="shared" si="52"/>
        <v>30</v>
      </c>
      <c r="R120">
        <f t="shared" si="50"/>
        <v>0</v>
      </c>
    </row>
    <row r="121" spans="1:18" x14ac:dyDescent="0.6">
      <c r="O121" s="8"/>
      <c r="P121" s="9">
        <f t="shared" si="51"/>
        <v>36944</v>
      </c>
      <c r="Q121">
        <f t="shared" si="52"/>
        <v>54</v>
      </c>
      <c r="R121">
        <f t="shared" si="50"/>
        <v>0</v>
      </c>
    </row>
    <row r="122" spans="1:18" x14ac:dyDescent="0.6">
      <c r="O122" s="8"/>
      <c r="P122" s="9">
        <f t="shared" si="51"/>
        <v>36945</v>
      </c>
      <c r="Q122">
        <f t="shared" si="52"/>
        <v>15</v>
      </c>
      <c r="R122">
        <f t="shared" si="50"/>
        <v>0</v>
      </c>
    </row>
    <row r="123" spans="1:18" x14ac:dyDescent="0.6">
      <c r="O123" s="8"/>
      <c r="P123" s="9">
        <f t="shared" si="51"/>
        <v>36946</v>
      </c>
      <c r="Q123">
        <f t="shared" si="52"/>
        <v>20</v>
      </c>
      <c r="R123">
        <f t="shared" si="50"/>
        <v>0</v>
      </c>
    </row>
    <row r="124" spans="1:18" x14ac:dyDescent="0.6">
      <c r="O124" s="8"/>
      <c r="P124" s="9">
        <f t="shared" si="51"/>
        <v>36947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36948</v>
      </c>
      <c r="Q125">
        <f t="shared" si="52"/>
        <v>45</v>
      </c>
      <c r="R125">
        <f t="shared" si="50"/>
        <v>0</v>
      </c>
    </row>
    <row r="126" spans="1:18" x14ac:dyDescent="0.6">
      <c r="O126" s="8"/>
      <c r="P126" s="9">
        <f t="shared" si="51"/>
        <v>36949</v>
      </c>
      <c r="Q126">
        <f t="shared" si="52"/>
        <v>2</v>
      </c>
      <c r="R126">
        <f t="shared" si="50"/>
        <v>0</v>
      </c>
    </row>
    <row r="127" spans="1:18" x14ac:dyDescent="0.6">
      <c r="O127" s="8"/>
      <c r="P127" s="9">
        <f t="shared" si="51"/>
        <v>36950</v>
      </c>
      <c r="Q127">
        <f t="shared" si="52"/>
        <v>0</v>
      </c>
      <c r="R127">
        <f t="shared" si="50"/>
        <v>0</v>
      </c>
    </row>
    <row r="128" spans="1:18" x14ac:dyDescent="0.6">
      <c r="O128" s="8"/>
      <c r="P128" s="9">
        <f t="shared" si="51"/>
        <v>36951</v>
      </c>
      <c r="Q128">
        <f t="shared" ref="Q128:Q158" si="53">IF(D20="-","-",D20)</f>
        <v>45</v>
      </c>
      <c r="R128">
        <f t="shared" si="50"/>
        <v>0</v>
      </c>
    </row>
    <row r="129" spans="15:18" x14ac:dyDescent="0.6">
      <c r="O129" s="8"/>
      <c r="P129" s="9">
        <f t="shared" si="51"/>
        <v>36952</v>
      </c>
      <c r="Q129">
        <f t="shared" si="53"/>
        <v>10</v>
      </c>
      <c r="R129">
        <f t="shared" si="50"/>
        <v>0</v>
      </c>
    </row>
    <row r="130" spans="15:18" x14ac:dyDescent="0.6">
      <c r="O130" s="8"/>
      <c r="P130" s="9">
        <f t="shared" si="51"/>
        <v>36953</v>
      </c>
      <c r="Q130">
        <f t="shared" si="53"/>
        <v>20</v>
      </c>
      <c r="R130">
        <f t="shared" si="50"/>
        <v>0</v>
      </c>
    </row>
    <row r="131" spans="15:18" x14ac:dyDescent="0.6">
      <c r="O131" s="8"/>
      <c r="P131" s="9">
        <f t="shared" si="51"/>
        <v>36954</v>
      </c>
      <c r="Q131">
        <f t="shared" si="53"/>
        <v>0</v>
      </c>
      <c r="R131">
        <f t="shared" si="50"/>
        <v>0</v>
      </c>
    </row>
    <row r="132" spans="15:18" x14ac:dyDescent="0.6">
      <c r="O132" s="8"/>
      <c r="P132" s="9">
        <f t="shared" si="51"/>
        <v>36955</v>
      </c>
      <c r="Q132">
        <f t="shared" si="53"/>
        <v>53</v>
      </c>
      <c r="R132">
        <f t="shared" si="50"/>
        <v>0</v>
      </c>
    </row>
    <row r="133" spans="15:18" x14ac:dyDescent="0.6">
      <c r="O133" s="8"/>
      <c r="P133" s="9">
        <f t="shared" si="51"/>
        <v>36956</v>
      </c>
      <c r="Q133">
        <f t="shared" si="53"/>
        <v>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36957</v>
      </c>
      <c r="Q134">
        <f t="shared" si="53"/>
        <v>20</v>
      </c>
      <c r="R134">
        <f t="shared" si="54"/>
        <v>0</v>
      </c>
    </row>
    <row r="135" spans="15:18" x14ac:dyDescent="0.6">
      <c r="O135" s="8"/>
      <c r="P135" s="9">
        <f t="shared" si="55"/>
        <v>36958</v>
      </c>
      <c r="Q135">
        <f t="shared" si="53"/>
        <v>58</v>
      </c>
      <c r="R135">
        <f t="shared" si="54"/>
        <v>0</v>
      </c>
    </row>
    <row r="136" spans="15:18" x14ac:dyDescent="0.6">
      <c r="O136" s="8"/>
      <c r="P136" s="9">
        <f t="shared" si="55"/>
        <v>36959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36960</v>
      </c>
      <c r="Q137">
        <f t="shared" si="53"/>
        <v>0</v>
      </c>
      <c r="R137">
        <f t="shared" si="54"/>
        <v>0</v>
      </c>
    </row>
    <row r="138" spans="15:18" x14ac:dyDescent="0.6">
      <c r="O138" s="8"/>
      <c r="P138" s="9">
        <f t="shared" si="55"/>
        <v>36961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36962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36963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36964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36965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36966</v>
      </c>
      <c r="Q143">
        <f t="shared" si="53"/>
        <v>0</v>
      </c>
      <c r="R143">
        <f t="shared" si="54"/>
        <v>0</v>
      </c>
    </row>
    <row r="144" spans="15:18" x14ac:dyDescent="0.6">
      <c r="O144" s="8"/>
      <c r="P144" s="9">
        <f t="shared" si="55"/>
        <v>36967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36968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36969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36970</v>
      </c>
      <c r="Q147">
        <f t="shared" si="53"/>
        <v>37</v>
      </c>
      <c r="R147">
        <f t="shared" si="54"/>
        <v>0</v>
      </c>
    </row>
    <row r="148" spans="15:18" x14ac:dyDescent="0.6">
      <c r="O148" s="8"/>
      <c r="P148" s="9">
        <f t="shared" si="55"/>
        <v>36971</v>
      </c>
      <c r="Q148">
        <f t="shared" si="53"/>
        <v>5</v>
      </c>
      <c r="R148">
        <f t="shared" si="54"/>
        <v>0</v>
      </c>
    </row>
    <row r="149" spans="15:18" x14ac:dyDescent="0.6">
      <c r="O149" s="8"/>
      <c r="P149" s="9">
        <f t="shared" si="55"/>
        <v>36972</v>
      </c>
      <c r="Q149">
        <f t="shared" si="53"/>
        <v>15</v>
      </c>
      <c r="R149">
        <f t="shared" si="54"/>
        <v>0</v>
      </c>
    </row>
    <row r="150" spans="15:18" x14ac:dyDescent="0.6">
      <c r="O150" s="8"/>
      <c r="P150" s="9">
        <f t="shared" si="55"/>
        <v>36973</v>
      </c>
      <c r="Q150">
        <f t="shared" si="53"/>
        <v>41</v>
      </c>
      <c r="R150">
        <f t="shared" si="54"/>
        <v>0</v>
      </c>
    </row>
    <row r="151" spans="15:18" x14ac:dyDescent="0.6">
      <c r="O151" s="8"/>
      <c r="P151" s="9">
        <f t="shared" si="55"/>
        <v>36974</v>
      </c>
      <c r="Q151">
        <f t="shared" si="53"/>
        <v>20</v>
      </c>
      <c r="R151">
        <f t="shared" si="54"/>
        <v>0</v>
      </c>
    </row>
    <row r="152" spans="15:18" x14ac:dyDescent="0.6">
      <c r="O152" s="8"/>
      <c r="P152" s="9">
        <f t="shared" si="55"/>
        <v>36975</v>
      </c>
      <c r="Q152">
        <f t="shared" si="53"/>
        <v>36</v>
      </c>
      <c r="R152">
        <f t="shared" si="54"/>
        <v>0</v>
      </c>
    </row>
    <row r="153" spans="15:18" x14ac:dyDescent="0.6">
      <c r="O153" s="8"/>
      <c r="P153" s="9">
        <f t="shared" si="55"/>
        <v>36976</v>
      </c>
      <c r="Q153">
        <f t="shared" si="53"/>
        <v>14</v>
      </c>
      <c r="R153">
        <f t="shared" si="54"/>
        <v>0</v>
      </c>
    </row>
    <row r="154" spans="15:18" x14ac:dyDescent="0.6">
      <c r="O154" s="8"/>
      <c r="P154" s="9">
        <f t="shared" si="55"/>
        <v>36977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36978</v>
      </c>
      <c r="Q155">
        <f t="shared" si="53"/>
        <v>56</v>
      </c>
      <c r="R155">
        <f t="shared" si="54"/>
        <v>0</v>
      </c>
    </row>
    <row r="156" spans="15:18" x14ac:dyDescent="0.6">
      <c r="O156" s="8"/>
      <c r="P156" s="9">
        <f t="shared" si="55"/>
        <v>36979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36980</v>
      </c>
      <c r="Q157">
        <f t="shared" si="53"/>
        <v>50</v>
      </c>
      <c r="R157">
        <f t="shared" si="54"/>
        <v>0</v>
      </c>
    </row>
    <row r="158" spans="15:18" x14ac:dyDescent="0.6">
      <c r="O158" s="8"/>
      <c r="P158" s="9">
        <f t="shared" si="55"/>
        <v>36981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36982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36983</v>
      </c>
      <c r="Q160">
        <f t="shared" si="56"/>
        <v>15</v>
      </c>
      <c r="R160">
        <f t="shared" si="54"/>
        <v>0</v>
      </c>
    </row>
    <row r="161" spans="15:18" x14ac:dyDescent="0.6">
      <c r="O161" s="8"/>
      <c r="P161" s="9">
        <f t="shared" si="55"/>
        <v>36984</v>
      </c>
      <c r="Q161">
        <f t="shared" si="56"/>
        <v>35</v>
      </c>
      <c r="R161">
        <f t="shared" si="54"/>
        <v>0</v>
      </c>
    </row>
    <row r="162" spans="15:18" x14ac:dyDescent="0.6">
      <c r="O162" s="8"/>
      <c r="P162" s="9">
        <f t="shared" si="55"/>
        <v>36985</v>
      </c>
      <c r="Q162">
        <f t="shared" si="56"/>
        <v>10</v>
      </c>
      <c r="R162">
        <f t="shared" si="54"/>
        <v>0</v>
      </c>
    </row>
    <row r="163" spans="15:18" x14ac:dyDescent="0.6">
      <c r="O163" s="8"/>
      <c r="P163" s="9">
        <f t="shared" si="55"/>
        <v>36986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36987</v>
      </c>
      <c r="Q164">
        <f t="shared" si="56"/>
        <v>35</v>
      </c>
      <c r="R164">
        <f t="shared" si="54"/>
        <v>0</v>
      </c>
    </row>
    <row r="165" spans="15:18" x14ac:dyDescent="0.6">
      <c r="O165" s="8"/>
      <c r="P165" s="9">
        <f t="shared" si="55"/>
        <v>36988</v>
      </c>
      <c r="Q165">
        <f t="shared" si="56"/>
        <v>20</v>
      </c>
      <c r="R165">
        <f t="shared" si="54"/>
        <v>0</v>
      </c>
    </row>
    <row r="166" spans="15:18" x14ac:dyDescent="0.6">
      <c r="O166" s="8"/>
      <c r="P166" s="9">
        <f t="shared" si="55"/>
        <v>36989</v>
      </c>
      <c r="Q166">
        <f t="shared" si="56"/>
        <v>35</v>
      </c>
      <c r="R166">
        <f t="shared" si="54"/>
        <v>0</v>
      </c>
    </row>
    <row r="167" spans="15:18" x14ac:dyDescent="0.6">
      <c r="O167" s="8"/>
      <c r="P167" s="9">
        <f t="shared" si="55"/>
        <v>36990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36991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36992</v>
      </c>
      <c r="Q169">
        <f t="shared" si="56"/>
        <v>20</v>
      </c>
      <c r="R169">
        <f t="shared" si="54"/>
        <v>0</v>
      </c>
    </row>
    <row r="170" spans="15:18" x14ac:dyDescent="0.6">
      <c r="O170" s="8"/>
      <c r="P170" s="9">
        <f t="shared" si="55"/>
        <v>36993</v>
      </c>
      <c r="Q170">
        <f t="shared" si="56"/>
        <v>37</v>
      </c>
      <c r="R170">
        <f t="shared" si="54"/>
        <v>0</v>
      </c>
    </row>
    <row r="171" spans="15:18" x14ac:dyDescent="0.6">
      <c r="O171" s="8"/>
      <c r="P171" s="9">
        <f t="shared" si="55"/>
        <v>36994</v>
      </c>
      <c r="Q171">
        <f t="shared" si="56"/>
        <v>20</v>
      </c>
      <c r="R171">
        <f t="shared" si="54"/>
        <v>0</v>
      </c>
    </row>
    <row r="172" spans="15:18" x14ac:dyDescent="0.6">
      <c r="O172" s="8"/>
      <c r="P172" s="9">
        <f t="shared" si="55"/>
        <v>36995</v>
      </c>
      <c r="Q172">
        <f t="shared" si="56"/>
        <v>7</v>
      </c>
      <c r="R172">
        <f t="shared" si="54"/>
        <v>0</v>
      </c>
    </row>
    <row r="173" spans="15:18" x14ac:dyDescent="0.6">
      <c r="O173" s="8"/>
      <c r="P173" s="9">
        <f t="shared" si="55"/>
        <v>36996</v>
      </c>
      <c r="Q173">
        <f t="shared" si="56"/>
        <v>25</v>
      </c>
      <c r="R173">
        <f t="shared" si="54"/>
        <v>0</v>
      </c>
    </row>
    <row r="174" spans="15:18" x14ac:dyDescent="0.6">
      <c r="O174" s="8"/>
      <c r="P174" s="9">
        <f t="shared" si="55"/>
        <v>36997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36998</v>
      </c>
      <c r="Q175">
        <f t="shared" si="56"/>
        <v>27</v>
      </c>
      <c r="R175">
        <f t="shared" si="54"/>
        <v>0</v>
      </c>
    </row>
    <row r="176" spans="15:18" x14ac:dyDescent="0.6">
      <c r="O176" s="8"/>
      <c r="P176" s="9">
        <f t="shared" si="55"/>
        <v>36999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37000</v>
      </c>
      <c r="Q177">
        <f t="shared" si="56"/>
        <v>28</v>
      </c>
      <c r="R177">
        <f t="shared" si="54"/>
        <v>0</v>
      </c>
    </row>
    <row r="178" spans="15:18" x14ac:dyDescent="0.6">
      <c r="O178" s="8"/>
      <c r="P178" s="9">
        <f t="shared" si="55"/>
        <v>37001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37002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37003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37004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37005</v>
      </c>
      <c r="Q182">
        <f t="shared" si="56"/>
        <v>30</v>
      </c>
      <c r="R182">
        <f t="shared" si="54"/>
        <v>0</v>
      </c>
    </row>
    <row r="183" spans="15:18" x14ac:dyDescent="0.6">
      <c r="O183" s="8"/>
      <c r="P183" s="9">
        <f t="shared" si="55"/>
        <v>37006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37007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37008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37009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37010</v>
      </c>
      <c r="Q187">
        <f t="shared" si="56"/>
        <v>10</v>
      </c>
      <c r="R187">
        <f t="shared" si="54"/>
        <v>0</v>
      </c>
    </row>
    <row r="188" spans="15:18" x14ac:dyDescent="0.6">
      <c r="O188" s="8"/>
      <c r="P188" s="9">
        <f t="shared" si="55"/>
        <v>37011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37012</v>
      </c>
      <c r="Q189">
        <f t="shared" ref="Q189:Q219" si="57">IF(F20="-","-",F20)</f>
        <v>15</v>
      </c>
      <c r="R189">
        <f t="shared" si="54"/>
        <v>0</v>
      </c>
    </row>
    <row r="190" spans="15:18" x14ac:dyDescent="0.6">
      <c r="O190" s="8"/>
      <c r="P190" s="9">
        <f t="shared" si="55"/>
        <v>37013</v>
      </c>
      <c r="Q190">
        <f t="shared" si="57"/>
        <v>38</v>
      </c>
      <c r="R190">
        <f t="shared" si="54"/>
        <v>0</v>
      </c>
    </row>
    <row r="191" spans="15:18" x14ac:dyDescent="0.6">
      <c r="O191" s="8"/>
      <c r="P191" s="9">
        <f t="shared" si="55"/>
        <v>37014</v>
      </c>
      <c r="Q191">
        <f t="shared" si="57"/>
        <v>25</v>
      </c>
      <c r="R191">
        <f t="shared" si="54"/>
        <v>0</v>
      </c>
    </row>
    <row r="192" spans="15:18" x14ac:dyDescent="0.6">
      <c r="O192" s="8"/>
      <c r="P192" s="9">
        <f t="shared" si="55"/>
        <v>37015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37016</v>
      </c>
      <c r="Q193">
        <f t="shared" si="57"/>
        <v>21</v>
      </c>
      <c r="R193">
        <f t="shared" si="54"/>
        <v>0</v>
      </c>
    </row>
    <row r="194" spans="15:18" x14ac:dyDescent="0.6">
      <c r="O194" s="8"/>
      <c r="P194" s="9">
        <f t="shared" si="55"/>
        <v>37017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37018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37019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37020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37021</v>
      </c>
      <c r="Q198">
        <f t="shared" si="57"/>
        <v>24</v>
      </c>
      <c r="R198">
        <f t="shared" si="58"/>
        <v>0</v>
      </c>
    </row>
    <row r="199" spans="15:18" x14ac:dyDescent="0.6">
      <c r="O199" s="8"/>
      <c r="P199" s="9">
        <f t="shared" si="59"/>
        <v>37022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37023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37024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37025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37026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37027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37028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37029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37030</v>
      </c>
      <c r="Q207">
        <f t="shared" si="57"/>
        <v>5</v>
      </c>
      <c r="R207">
        <f t="shared" si="58"/>
        <v>0</v>
      </c>
    </row>
    <row r="208" spans="15:18" x14ac:dyDescent="0.6">
      <c r="O208" s="8"/>
      <c r="P208" s="9">
        <f t="shared" si="59"/>
        <v>37031</v>
      </c>
      <c r="Q208">
        <f t="shared" si="57"/>
        <v>28</v>
      </c>
      <c r="R208">
        <f t="shared" si="58"/>
        <v>0</v>
      </c>
    </row>
    <row r="209" spans="15:18" x14ac:dyDescent="0.6">
      <c r="O209" s="8"/>
      <c r="P209" s="9">
        <f t="shared" si="59"/>
        <v>37032</v>
      </c>
      <c r="Q209">
        <f t="shared" si="57"/>
        <v>35</v>
      </c>
      <c r="R209">
        <f t="shared" si="58"/>
        <v>0</v>
      </c>
    </row>
    <row r="210" spans="15:18" x14ac:dyDescent="0.6">
      <c r="O210" s="8"/>
      <c r="P210" s="9">
        <f t="shared" si="59"/>
        <v>37033</v>
      </c>
      <c r="Q210">
        <f t="shared" si="57"/>
        <v>8</v>
      </c>
      <c r="R210">
        <f t="shared" si="58"/>
        <v>0</v>
      </c>
    </row>
    <row r="211" spans="15:18" x14ac:dyDescent="0.6">
      <c r="O211" s="8"/>
      <c r="P211" s="9">
        <f t="shared" si="59"/>
        <v>37034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37035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37036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37037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37038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37039</v>
      </c>
      <c r="Q216">
        <f t="shared" si="57"/>
        <v>15</v>
      </c>
      <c r="R216">
        <f t="shared" si="58"/>
        <v>0</v>
      </c>
    </row>
    <row r="217" spans="15:18" x14ac:dyDescent="0.6">
      <c r="O217" s="8"/>
      <c r="P217" s="9">
        <f t="shared" si="59"/>
        <v>37040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37041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37042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37043</v>
      </c>
      <c r="Q220">
        <f t="shared" ref="Q220:Q249" si="60">IF(G20="-","-",G20)</f>
        <v>31</v>
      </c>
      <c r="R220">
        <f t="shared" si="58"/>
        <v>0</v>
      </c>
    </row>
    <row r="221" spans="15:18" x14ac:dyDescent="0.6">
      <c r="O221" s="8"/>
      <c r="P221" s="9">
        <f t="shared" si="59"/>
        <v>37044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37045</v>
      </c>
      <c r="Q222">
        <f t="shared" si="60"/>
        <v>10</v>
      </c>
      <c r="R222">
        <f t="shared" si="58"/>
        <v>0</v>
      </c>
    </row>
    <row r="223" spans="15:18" x14ac:dyDescent="0.6">
      <c r="O223" s="8"/>
      <c r="P223" s="9">
        <f t="shared" si="59"/>
        <v>37046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37047</v>
      </c>
      <c r="Q224">
        <f t="shared" si="60"/>
        <v>28</v>
      </c>
      <c r="R224">
        <f t="shared" si="58"/>
        <v>0</v>
      </c>
    </row>
    <row r="225" spans="15:18" x14ac:dyDescent="0.6">
      <c r="O225" s="8"/>
      <c r="P225" s="9">
        <f t="shared" si="59"/>
        <v>37048</v>
      </c>
      <c r="Q225">
        <f t="shared" si="60"/>
        <v>19</v>
      </c>
      <c r="R225">
        <f t="shared" si="58"/>
        <v>0</v>
      </c>
    </row>
    <row r="226" spans="15:18" x14ac:dyDescent="0.6">
      <c r="O226" s="8"/>
      <c r="P226" s="9">
        <f t="shared" si="59"/>
        <v>37049</v>
      </c>
      <c r="Q226">
        <f t="shared" si="60"/>
        <v>15</v>
      </c>
      <c r="R226">
        <f t="shared" si="58"/>
        <v>0</v>
      </c>
    </row>
    <row r="227" spans="15:18" x14ac:dyDescent="0.6">
      <c r="O227" s="8"/>
      <c r="P227" s="9">
        <f t="shared" si="59"/>
        <v>37050</v>
      </c>
      <c r="Q227">
        <f t="shared" si="60"/>
        <v>39</v>
      </c>
      <c r="R227">
        <f t="shared" si="58"/>
        <v>0</v>
      </c>
    </row>
    <row r="228" spans="15:18" x14ac:dyDescent="0.6">
      <c r="O228" s="8"/>
      <c r="P228" s="9">
        <f t="shared" si="59"/>
        <v>37051</v>
      </c>
      <c r="Q228">
        <f t="shared" si="60"/>
        <v>25</v>
      </c>
      <c r="R228">
        <f t="shared" si="58"/>
        <v>0</v>
      </c>
    </row>
    <row r="229" spans="15:18" x14ac:dyDescent="0.6">
      <c r="O229" s="8"/>
      <c r="P229" s="9">
        <f t="shared" si="59"/>
        <v>37052</v>
      </c>
      <c r="Q229">
        <f t="shared" si="60"/>
        <v>20</v>
      </c>
      <c r="R229">
        <f t="shared" si="58"/>
        <v>0</v>
      </c>
    </row>
    <row r="230" spans="15:18" x14ac:dyDescent="0.6">
      <c r="O230" s="8"/>
      <c r="P230" s="9">
        <f t="shared" si="59"/>
        <v>37053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37054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37055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37056</v>
      </c>
      <c r="Q233">
        <f t="shared" si="60"/>
        <v>5</v>
      </c>
      <c r="R233">
        <f t="shared" si="58"/>
        <v>0</v>
      </c>
    </row>
    <row r="234" spans="15:18" x14ac:dyDescent="0.6">
      <c r="O234" s="8"/>
      <c r="P234" s="9">
        <f t="shared" si="59"/>
        <v>37057</v>
      </c>
      <c r="Q234">
        <f t="shared" si="60"/>
        <v>10</v>
      </c>
      <c r="R234">
        <f t="shared" si="58"/>
        <v>0</v>
      </c>
    </row>
    <row r="235" spans="15:18" x14ac:dyDescent="0.6">
      <c r="O235" s="8"/>
      <c r="P235" s="9">
        <f t="shared" si="59"/>
        <v>37058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37059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37060</v>
      </c>
      <c r="Q237">
        <f t="shared" si="60"/>
        <v>15</v>
      </c>
      <c r="R237">
        <f t="shared" si="58"/>
        <v>0</v>
      </c>
    </row>
    <row r="238" spans="15:18" x14ac:dyDescent="0.6">
      <c r="O238" s="8"/>
      <c r="P238" s="9">
        <f t="shared" si="59"/>
        <v>37061</v>
      </c>
      <c r="Q238">
        <f t="shared" si="60"/>
        <v>3</v>
      </c>
      <c r="R238">
        <f t="shared" si="58"/>
        <v>0</v>
      </c>
    </row>
    <row r="239" spans="15:18" x14ac:dyDescent="0.6">
      <c r="O239" s="8"/>
      <c r="P239" s="9">
        <f t="shared" si="59"/>
        <v>37062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37063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37064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37065</v>
      </c>
      <c r="Q242">
        <f t="shared" si="60"/>
        <v>7</v>
      </c>
      <c r="R242">
        <f t="shared" si="58"/>
        <v>0</v>
      </c>
    </row>
    <row r="243" spans="15:18" x14ac:dyDescent="0.6">
      <c r="O243" s="8"/>
      <c r="P243" s="9">
        <f t="shared" si="59"/>
        <v>37066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37067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37068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37069</v>
      </c>
      <c r="Q246">
        <f t="shared" si="60"/>
        <v>5</v>
      </c>
      <c r="R246">
        <f t="shared" si="58"/>
        <v>0</v>
      </c>
    </row>
    <row r="247" spans="15:18" x14ac:dyDescent="0.6">
      <c r="O247" s="8"/>
      <c r="P247" s="9">
        <f t="shared" si="59"/>
        <v>37070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37071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37072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37073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37074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37075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37076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37077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37078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37079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37080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37081</v>
      </c>
      <c r="Q258">
        <f t="shared" si="61"/>
        <v>15</v>
      </c>
      <c r="R258">
        <f t="shared" si="58"/>
        <v>0</v>
      </c>
    </row>
    <row r="259" spans="15:18" x14ac:dyDescent="0.6">
      <c r="O259" s="8"/>
      <c r="P259" s="9">
        <f t="shared" si="59"/>
        <v>37082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37083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37084</v>
      </c>
      <c r="Q261">
        <f t="shared" si="61"/>
        <v>8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37085</v>
      </c>
      <c r="Q262">
        <f t="shared" si="61"/>
        <v>5</v>
      </c>
      <c r="R262">
        <f t="shared" si="62"/>
        <v>0</v>
      </c>
    </row>
    <row r="263" spans="15:18" x14ac:dyDescent="0.6">
      <c r="O263" s="8"/>
      <c r="P263" s="9">
        <f t="shared" si="63"/>
        <v>37086</v>
      </c>
      <c r="Q263">
        <f t="shared" si="61"/>
        <v>10</v>
      </c>
      <c r="R263">
        <f t="shared" si="62"/>
        <v>0</v>
      </c>
    </row>
    <row r="264" spans="15:18" x14ac:dyDescent="0.6">
      <c r="O264" s="8"/>
      <c r="P264" s="9">
        <f t="shared" si="63"/>
        <v>37087</v>
      </c>
      <c r="Q264">
        <f t="shared" si="61"/>
        <v>18</v>
      </c>
      <c r="R264">
        <f t="shared" si="62"/>
        <v>0</v>
      </c>
    </row>
    <row r="265" spans="15:18" x14ac:dyDescent="0.6">
      <c r="O265" s="8"/>
      <c r="P265" s="9">
        <f t="shared" si="63"/>
        <v>37088</v>
      </c>
      <c r="Q265">
        <f t="shared" si="61"/>
        <v>8</v>
      </c>
      <c r="R265">
        <f t="shared" si="62"/>
        <v>0</v>
      </c>
    </row>
    <row r="266" spans="15:18" x14ac:dyDescent="0.6">
      <c r="O266" s="8"/>
      <c r="P266" s="9">
        <f t="shared" si="63"/>
        <v>37089</v>
      </c>
      <c r="Q266">
        <f t="shared" si="61"/>
        <v>23</v>
      </c>
      <c r="R266">
        <f t="shared" si="62"/>
        <v>0</v>
      </c>
    </row>
    <row r="267" spans="15:18" x14ac:dyDescent="0.6">
      <c r="O267" s="8"/>
      <c r="P267" s="9">
        <f t="shared" si="63"/>
        <v>37090</v>
      </c>
      <c r="Q267">
        <f t="shared" si="61"/>
        <v>23</v>
      </c>
      <c r="R267">
        <f t="shared" si="62"/>
        <v>0</v>
      </c>
    </row>
    <row r="268" spans="15:18" x14ac:dyDescent="0.6">
      <c r="O268" s="8"/>
      <c r="P268" s="9">
        <f t="shared" si="63"/>
        <v>37091</v>
      </c>
      <c r="Q268">
        <f t="shared" si="61"/>
        <v>23</v>
      </c>
      <c r="R268">
        <f t="shared" si="62"/>
        <v>0</v>
      </c>
    </row>
    <row r="269" spans="15:18" x14ac:dyDescent="0.6">
      <c r="O269" s="8"/>
      <c r="P269" s="9">
        <f t="shared" si="63"/>
        <v>37092</v>
      </c>
      <c r="Q269">
        <f t="shared" si="61"/>
        <v>38</v>
      </c>
      <c r="R269">
        <f t="shared" si="62"/>
        <v>0</v>
      </c>
    </row>
    <row r="270" spans="15:18" x14ac:dyDescent="0.6">
      <c r="O270" s="8"/>
      <c r="P270" s="9">
        <f t="shared" si="63"/>
        <v>37093</v>
      </c>
      <c r="Q270">
        <f t="shared" si="61"/>
        <v>20</v>
      </c>
      <c r="R270">
        <f t="shared" si="62"/>
        <v>0</v>
      </c>
    </row>
    <row r="271" spans="15:18" x14ac:dyDescent="0.6">
      <c r="O271" s="8"/>
      <c r="P271" s="9">
        <f t="shared" si="63"/>
        <v>37094</v>
      </c>
      <c r="Q271">
        <f t="shared" si="61"/>
        <v>28</v>
      </c>
      <c r="R271">
        <f t="shared" si="62"/>
        <v>0</v>
      </c>
    </row>
    <row r="272" spans="15:18" x14ac:dyDescent="0.6">
      <c r="O272" s="8"/>
      <c r="P272" s="9">
        <f t="shared" si="63"/>
        <v>37095</v>
      </c>
      <c r="Q272">
        <f t="shared" si="61"/>
        <v>25</v>
      </c>
      <c r="R272">
        <f t="shared" si="62"/>
        <v>0</v>
      </c>
    </row>
    <row r="273" spans="15:18" x14ac:dyDescent="0.6">
      <c r="O273" s="8"/>
      <c r="P273" s="9">
        <f t="shared" si="63"/>
        <v>37096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37097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37098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37099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37100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37101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37102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37103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37104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37105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37106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37107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37108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37109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37110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37111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37112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37113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37114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37115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37116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37117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37118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37119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37120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37121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37122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37123</v>
      </c>
      <c r="Q300">
        <f t="shared" si="64"/>
        <v>1</v>
      </c>
      <c r="R300">
        <f t="shared" si="62"/>
        <v>0</v>
      </c>
    </row>
    <row r="301" spans="15:18" x14ac:dyDescent="0.6">
      <c r="O301" s="8"/>
      <c r="P301" s="9">
        <f t="shared" si="63"/>
        <v>37124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37125</v>
      </c>
      <c r="Q302">
        <f t="shared" si="64"/>
        <v>2</v>
      </c>
      <c r="R302">
        <f t="shared" si="62"/>
        <v>0</v>
      </c>
    </row>
    <row r="303" spans="15:18" x14ac:dyDescent="0.6">
      <c r="O303" s="8"/>
      <c r="P303" s="9">
        <f t="shared" si="63"/>
        <v>37126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37127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37128</v>
      </c>
      <c r="Q305">
        <f t="shared" si="64"/>
        <v>1</v>
      </c>
      <c r="R305">
        <f t="shared" si="62"/>
        <v>0</v>
      </c>
    </row>
    <row r="306" spans="15:18" x14ac:dyDescent="0.6">
      <c r="O306" s="8"/>
      <c r="P306" s="9">
        <f t="shared" si="63"/>
        <v>37129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37130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37131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37132</v>
      </c>
      <c r="Q309">
        <f t="shared" si="64"/>
        <v>2</v>
      </c>
      <c r="R309">
        <f t="shared" si="62"/>
        <v>0</v>
      </c>
    </row>
    <row r="310" spans="15:18" x14ac:dyDescent="0.6">
      <c r="O310" s="8"/>
      <c r="P310" s="9">
        <f t="shared" si="63"/>
        <v>37133</v>
      </c>
      <c r="Q310">
        <f t="shared" si="64"/>
        <v>21</v>
      </c>
      <c r="R310">
        <f t="shared" si="62"/>
        <v>0</v>
      </c>
    </row>
    <row r="311" spans="15:18" x14ac:dyDescent="0.6">
      <c r="O311" s="8"/>
      <c r="P311" s="9">
        <f t="shared" si="63"/>
        <v>37134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37135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37136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37137</v>
      </c>
      <c r="Q314">
        <f t="shared" si="65"/>
        <v>18</v>
      </c>
      <c r="R314">
        <f t="shared" si="62"/>
        <v>0</v>
      </c>
    </row>
    <row r="315" spans="15:18" x14ac:dyDescent="0.6">
      <c r="O315" s="8"/>
      <c r="P315" s="9">
        <f t="shared" si="63"/>
        <v>37138</v>
      </c>
      <c r="Q315">
        <f t="shared" si="65"/>
        <v>20</v>
      </c>
      <c r="R315">
        <f t="shared" si="62"/>
        <v>0</v>
      </c>
    </row>
    <row r="316" spans="15:18" x14ac:dyDescent="0.6">
      <c r="O316" s="8"/>
      <c r="P316" s="9">
        <f t="shared" si="63"/>
        <v>37139</v>
      </c>
      <c r="Q316">
        <f t="shared" si="65"/>
        <v>16</v>
      </c>
      <c r="R316">
        <f t="shared" si="62"/>
        <v>0</v>
      </c>
    </row>
    <row r="317" spans="15:18" x14ac:dyDescent="0.6">
      <c r="O317" s="8"/>
      <c r="P317" s="9">
        <f t="shared" si="63"/>
        <v>37140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37141</v>
      </c>
      <c r="Q318">
        <f t="shared" si="65"/>
        <v>15</v>
      </c>
      <c r="R318">
        <f t="shared" si="62"/>
        <v>0</v>
      </c>
    </row>
    <row r="319" spans="15:18" x14ac:dyDescent="0.6">
      <c r="O319" s="8"/>
      <c r="P319" s="9">
        <f t="shared" si="63"/>
        <v>37142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37143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37144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37145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37146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37147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37148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37149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37150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37151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37152</v>
      </c>
      <c r="Q329">
        <f t="shared" si="65"/>
        <v>25</v>
      </c>
      <c r="R329">
        <f t="shared" si="66"/>
        <v>0</v>
      </c>
    </row>
    <row r="330" spans="15:18" x14ac:dyDescent="0.6">
      <c r="O330" s="8"/>
      <c r="P330" s="9">
        <f t="shared" si="67"/>
        <v>37153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37154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37155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37156</v>
      </c>
      <c r="Q333">
        <f t="shared" si="65"/>
        <v>10</v>
      </c>
      <c r="R333">
        <f t="shared" si="66"/>
        <v>0</v>
      </c>
    </row>
    <row r="334" spans="15:18" x14ac:dyDescent="0.6">
      <c r="O334" s="8"/>
      <c r="P334" s="9">
        <f t="shared" si="67"/>
        <v>37157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37158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37159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37160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37161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37162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37163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37164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37165</v>
      </c>
      <c r="Q342">
        <f t="shared" ref="Q342:Q372" si="68">IF(K20="-","-",K20)</f>
        <v>5</v>
      </c>
      <c r="R342">
        <f t="shared" si="66"/>
        <v>0</v>
      </c>
    </row>
    <row r="343" spans="15:18" x14ac:dyDescent="0.6">
      <c r="O343" s="8"/>
      <c r="P343" s="9">
        <f t="shared" si="67"/>
        <v>37166</v>
      </c>
      <c r="Q343">
        <f t="shared" si="68"/>
        <v>16</v>
      </c>
      <c r="R343">
        <f t="shared" si="66"/>
        <v>0</v>
      </c>
    </row>
    <row r="344" spans="15:18" x14ac:dyDescent="0.6">
      <c r="O344" s="8"/>
      <c r="P344" s="9">
        <f t="shared" si="67"/>
        <v>37167</v>
      </c>
      <c r="Q344">
        <f t="shared" si="68"/>
        <v>22</v>
      </c>
      <c r="R344">
        <f t="shared" si="66"/>
        <v>0</v>
      </c>
    </row>
    <row r="345" spans="15:18" x14ac:dyDescent="0.6">
      <c r="O345" s="8"/>
      <c r="P345" s="9">
        <f t="shared" si="67"/>
        <v>37168</v>
      </c>
      <c r="Q345">
        <f t="shared" si="68"/>
        <v>45</v>
      </c>
      <c r="R345">
        <f t="shared" si="66"/>
        <v>0</v>
      </c>
    </row>
    <row r="346" spans="15:18" x14ac:dyDescent="0.6">
      <c r="O346" s="8"/>
      <c r="P346" s="9">
        <f t="shared" si="67"/>
        <v>37169</v>
      </c>
      <c r="Q346">
        <f t="shared" si="68"/>
        <v>10</v>
      </c>
      <c r="R346">
        <f t="shared" si="66"/>
        <v>0</v>
      </c>
    </row>
    <row r="347" spans="15:18" x14ac:dyDescent="0.6">
      <c r="O347" s="8"/>
      <c r="P347" s="9">
        <f t="shared" si="67"/>
        <v>37170</v>
      </c>
      <c r="Q347">
        <f t="shared" si="68"/>
        <v>7</v>
      </c>
      <c r="R347">
        <f t="shared" si="66"/>
        <v>0</v>
      </c>
    </row>
    <row r="348" spans="15:18" x14ac:dyDescent="0.6">
      <c r="O348" s="8"/>
      <c r="P348" s="9">
        <f t="shared" si="67"/>
        <v>37171</v>
      </c>
      <c r="Q348">
        <f t="shared" si="68"/>
        <v>37</v>
      </c>
      <c r="R348">
        <f t="shared" si="66"/>
        <v>0</v>
      </c>
    </row>
    <row r="349" spans="15:18" x14ac:dyDescent="0.6">
      <c r="O349" s="8"/>
      <c r="P349" s="9">
        <f t="shared" si="67"/>
        <v>37172</v>
      </c>
      <c r="Q349">
        <f t="shared" si="68"/>
        <v>8</v>
      </c>
      <c r="R349">
        <f t="shared" si="66"/>
        <v>0</v>
      </c>
    </row>
    <row r="350" spans="15:18" x14ac:dyDescent="0.6">
      <c r="O350" s="8"/>
      <c r="P350" s="9">
        <f t="shared" si="67"/>
        <v>37173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37174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37175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37176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37177</v>
      </c>
      <c r="Q354">
        <f t="shared" si="68"/>
        <v>14</v>
      </c>
      <c r="R354">
        <f t="shared" si="66"/>
        <v>0</v>
      </c>
    </row>
    <row r="355" spans="15:18" x14ac:dyDescent="0.6">
      <c r="O355" s="8"/>
      <c r="P355" s="9">
        <f t="shared" si="67"/>
        <v>37178</v>
      </c>
      <c r="Q355">
        <f t="shared" si="68"/>
        <v>50</v>
      </c>
      <c r="R355">
        <f t="shared" si="66"/>
        <v>0</v>
      </c>
    </row>
    <row r="356" spans="15:18" x14ac:dyDescent="0.6">
      <c r="O356" s="8"/>
      <c r="P356" s="9">
        <f t="shared" si="67"/>
        <v>37179</v>
      </c>
      <c r="Q356">
        <f t="shared" si="68"/>
        <v>5</v>
      </c>
      <c r="R356">
        <f t="shared" si="66"/>
        <v>0</v>
      </c>
    </row>
    <row r="357" spans="15:18" x14ac:dyDescent="0.6">
      <c r="O357" s="8"/>
      <c r="P357" s="9">
        <f t="shared" si="67"/>
        <v>37180</v>
      </c>
      <c r="Q357">
        <f t="shared" si="68"/>
        <v>26</v>
      </c>
      <c r="R357">
        <f t="shared" si="66"/>
        <v>0</v>
      </c>
    </row>
    <row r="358" spans="15:18" x14ac:dyDescent="0.6">
      <c r="O358" s="8"/>
      <c r="P358" s="9">
        <f t="shared" si="67"/>
        <v>37181</v>
      </c>
      <c r="Q358">
        <f t="shared" si="68"/>
        <v>40</v>
      </c>
      <c r="R358">
        <f t="shared" si="66"/>
        <v>0</v>
      </c>
    </row>
    <row r="359" spans="15:18" x14ac:dyDescent="0.6">
      <c r="O359" s="8"/>
      <c r="P359" s="9">
        <f t="shared" si="67"/>
        <v>37182</v>
      </c>
      <c r="Q359">
        <f t="shared" si="68"/>
        <v>20</v>
      </c>
      <c r="R359">
        <f t="shared" si="66"/>
        <v>0</v>
      </c>
    </row>
    <row r="360" spans="15:18" x14ac:dyDescent="0.6">
      <c r="O360" s="8"/>
      <c r="P360" s="9">
        <f t="shared" si="67"/>
        <v>37183</v>
      </c>
      <c r="Q360">
        <f t="shared" si="68"/>
        <v>13</v>
      </c>
      <c r="R360">
        <f t="shared" si="66"/>
        <v>0</v>
      </c>
    </row>
    <row r="361" spans="15:18" x14ac:dyDescent="0.6">
      <c r="O361" s="8"/>
      <c r="P361" s="9">
        <f t="shared" si="67"/>
        <v>37184</v>
      </c>
      <c r="Q361">
        <f t="shared" si="68"/>
        <v>28</v>
      </c>
      <c r="R361">
        <f t="shared" si="66"/>
        <v>0</v>
      </c>
    </row>
    <row r="362" spans="15:18" x14ac:dyDescent="0.6">
      <c r="O362" s="8"/>
      <c r="P362" s="9">
        <f t="shared" si="67"/>
        <v>37185</v>
      </c>
      <c r="Q362">
        <f t="shared" si="68"/>
        <v>7</v>
      </c>
      <c r="R362">
        <f t="shared" si="66"/>
        <v>0</v>
      </c>
    </row>
    <row r="363" spans="15:18" x14ac:dyDescent="0.6">
      <c r="O363" s="8"/>
      <c r="P363" s="9">
        <f t="shared" si="67"/>
        <v>37186</v>
      </c>
      <c r="Q363">
        <f t="shared" si="68"/>
        <v>3</v>
      </c>
      <c r="R363">
        <f t="shared" si="66"/>
        <v>0</v>
      </c>
    </row>
    <row r="364" spans="15:18" x14ac:dyDescent="0.6">
      <c r="O364" s="8"/>
      <c r="P364" s="9">
        <f t="shared" si="67"/>
        <v>37187</v>
      </c>
      <c r="Q364">
        <f t="shared" si="68"/>
        <v>32</v>
      </c>
      <c r="R364">
        <f t="shared" si="66"/>
        <v>0</v>
      </c>
    </row>
    <row r="365" spans="15:18" x14ac:dyDescent="0.6">
      <c r="O365" s="8"/>
      <c r="P365" s="9">
        <f t="shared" si="67"/>
        <v>37188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37189</v>
      </c>
      <c r="Q366">
        <f t="shared" si="68"/>
        <v>27</v>
      </c>
      <c r="R366">
        <f t="shared" si="66"/>
        <v>0</v>
      </c>
    </row>
    <row r="367" spans="15:18" x14ac:dyDescent="0.6">
      <c r="O367" s="8"/>
      <c r="P367" s="9">
        <f t="shared" si="67"/>
        <v>37190</v>
      </c>
      <c r="Q367">
        <f t="shared" si="68"/>
        <v>30</v>
      </c>
      <c r="R367">
        <f t="shared" si="66"/>
        <v>0</v>
      </c>
    </row>
    <row r="368" spans="15:18" x14ac:dyDescent="0.6">
      <c r="O368" s="8"/>
      <c r="P368" s="9">
        <f t="shared" si="67"/>
        <v>37191</v>
      </c>
      <c r="Q368">
        <f t="shared" si="68"/>
        <v>5</v>
      </c>
      <c r="R368">
        <f t="shared" si="66"/>
        <v>0</v>
      </c>
    </row>
    <row r="369" spans="15:18" x14ac:dyDescent="0.6">
      <c r="O369" s="8"/>
      <c r="P369" s="9">
        <f t="shared" si="67"/>
        <v>37192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37193</v>
      </c>
      <c r="Q370">
        <f t="shared" si="68"/>
        <v>3</v>
      </c>
      <c r="R370">
        <f t="shared" si="66"/>
        <v>0</v>
      </c>
    </row>
    <row r="371" spans="15:18" x14ac:dyDescent="0.6">
      <c r="O371" s="8"/>
      <c r="P371" s="9">
        <f t="shared" si="67"/>
        <v>37194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37195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37196</v>
      </c>
      <c r="Q373">
        <f t="shared" ref="Q373:Q403" si="69">IF(L20="-","-",L20)</f>
        <v>24</v>
      </c>
      <c r="R373">
        <f t="shared" si="66"/>
        <v>0</v>
      </c>
    </row>
    <row r="374" spans="15:18" x14ac:dyDescent="0.6">
      <c r="O374" s="8"/>
      <c r="P374" s="9">
        <f t="shared" si="67"/>
        <v>37197</v>
      </c>
      <c r="Q374">
        <f t="shared" si="69"/>
        <v>5</v>
      </c>
      <c r="R374">
        <f t="shared" si="66"/>
        <v>0</v>
      </c>
    </row>
    <row r="375" spans="15:18" x14ac:dyDescent="0.6">
      <c r="O375" s="8"/>
      <c r="P375" s="9">
        <f t="shared" si="67"/>
        <v>37198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37199</v>
      </c>
      <c r="Q376">
        <f t="shared" si="69"/>
        <v>35</v>
      </c>
      <c r="R376">
        <f t="shared" si="66"/>
        <v>0</v>
      </c>
    </row>
    <row r="377" spans="15:18" x14ac:dyDescent="0.6">
      <c r="O377" s="8"/>
      <c r="P377" s="9">
        <f t="shared" si="67"/>
        <v>37200</v>
      </c>
      <c r="Q377">
        <f t="shared" si="69"/>
        <v>20</v>
      </c>
      <c r="R377">
        <f t="shared" si="66"/>
        <v>0</v>
      </c>
    </row>
    <row r="378" spans="15:18" x14ac:dyDescent="0.6">
      <c r="O378" s="8"/>
      <c r="P378" s="9">
        <f t="shared" si="67"/>
        <v>37201</v>
      </c>
      <c r="Q378">
        <f t="shared" si="69"/>
        <v>10</v>
      </c>
      <c r="R378">
        <f t="shared" si="66"/>
        <v>0</v>
      </c>
    </row>
    <row r="379" spans="15:18" x14ac:dyDescent="0.6">
      <c r="O379" s="8"/>
      <c r="P379" s="9">
        <f t="shared" si="67"/>
        <v>37202</v>
      </c>
      <c r="Q379">
        <f t="shared" si="69"/>
        <v>25</v>
      </c>
      <c r="R379">
        <f t="shared" si="66"/>
        <v>0</v>
      </c>
    </row>
    <row r="380" spans="15:18" x14ac:dyDescent="0.6">
      <c r="O380" s="8"/>
      <c r="P380" s="9">
        <f t="shared" si="67"/>
        <v>37203</v>
      </c>
      <c r="Q380">
        <f t="shared" si="69"/>
        <v>64</v>
      </c>
      <c r="R380">
        <f t="shared" si="66"/>
        <v>0</v>
      </c>
    </row>
    <row r="381" spans="15:18" x14ac:dyDescent="0.6">
      <c r="O381" s="8"/>
      <c r="P381" s="9">
        <f t="shared" si="67"/>
        <v>37204</v>
      </c>
      <c r="Q381">
        <f t="shared" si="69"/>
        <v>25</v>
      </c>
      <c r="R381">
        <f t="shared" si="66"/>
        <v>0</v>
      </c>
    </row>
    <row r="382" spans="15:18" x14ac:dyDescent="0.6">
      <c r="O382" s="8"/>
      <c r="P382" s="9">
        <f t="shared" si="67"/>
        <v>37205</v>
      </c>
      <c r="Q382">
        <f t="shared" si="69"/>
        <v>10</v>
      </c>
      <c r="R382">
        <f t="shared" si="66"/>
        <v>0</v>
      </c>
    </row>
    <row r="383" spans="15:18" x14ac:dyDescent="0.6">
      <c r="O383" s="8"/>
      <c r="P383" s="9">
        <f t="shared" si="67"/>
        <v>37206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37207</v>
      </c>
      <c r="Q384">
        <f t="shared" si="69"/>
        <v>22</v>
      </c>
      <c r="R384">
        <f t="shared" si="66"/>
        <v>0</v>
      </c>
    </row>
    <row r="385" spans="15:18" x14ac:dyDescent="0.6">
      <c r="O385" s="8"/>
      <c r="P385" s="9">
        <f t="shared" si="67"/>
        <v>37208</v>
      </c>
      <c r="Q385">
        <f t="shared" si="69"/>
        <v>5</v>
      </c>
      <c r="R385">
        <f t="shared" si="66"/>
        <v>0</v>
      </c>
    </row>
    <row r="386" spans="15:18" x14ac:dyDescent="0.6">
      <c r="O386" s="8"/>
      <c r="P386" s="9">
        <f t="shared" si="67"/>
        <v>37209</v>
      </c>
      <c r="Q386">
        <f t="shared" si="69"/>
        <v>37</v>
      </c>
      <c r="R386">
        <f t="shared" si="66"/>
        <v>0</v>
      </c>
    </row>
    <row r="387" spans="15:18" x14ac:dyDescent="0.6">
      <c r="O387" s="8"/>
      <c r="P387" s="9">
        <f t="shared" si="67"/>
        <v>37210</v>
      </c>
      <c r="Q387">
        <f t="shared" si="69"/>
        <v>45</v>
      </c>
      <c r="R387">
        <f t="shared" si="66"/>
        <v>0</v>
      </c>
    </row>
    <row r="388" spans="15:18" x14ac:dyDescent="0.6">
      <c r="O388" s="8"/>
      <c r="P388" s="9">
        <f t="shared" si="67"/>
        <v>37211</v>
      </c>
      <c r="Q388">
        <f t="shared" si="69"/>
        <v>25</v>
      </c>
      <c r="R388">
        <f t="shared" si="66"/>
        <v>0</v>
      </c>
    </row>
    <row r="389" spans="15:18" x14ac:dyDescent="0.6">
      <c r="P389" s="9">
        <f t="shared" si="67"/>
        <v>37212</v>
      </c>
      <c r="Q389">
        <f t="shared" si="69"/>
        <v>20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37213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37214</v>
      </c>
      <c r="Q391">
        <f t="shared" si="69"/>
        <v>40</v>
      </c>
      <c r="R391">
        <f t="shared" si="70"/>
        <v>0</v>
      </c>
    </row>
    <row r="392" spans="15:18" x14ac:dyDescent="0.6">
      <c r="P392" s="9">
        <f t="shared" si="71"/>
        <v>37215</v>
      </c>
      <c r="Q392">
        <f t="shared" si="69"/>
        <v>20</v>
      </c>
      <c r="R392">
        <f t="shared" si="70"/>
        <v>0</v>
      </c>
    </row>
    <row r="393" spans="15:18" x14ac:dyDescent="0.6">
      <c r="P393" s="9">
        <f t="shared" si="71"/>
        <v>37216</v>
      </c>
      <c r="Q393">
        <f t="shared" si="69"/>
        <v>15</v>
      </c>
      <c r="R393">
        <f t="shared" si="70"/>
        <v>0</v>
      </c>
    </row>
    <row r="394" spans="15:18" x14ac:dyDescent="0.6">
      <c r="P394" s="9">
        <f t="shared" si="71"/>
        <v>37217</v>
      </c>
      <c r="Q394">
        <f t="shared" si="69"/>
        <v>25</v>
      </c>
      <c r="R394">
        <f t="shared" si="70"/>
        <v>0</v>
      </c>
    </row>
    <row r="395" spans="15:18" x14ac:dyDescent="0.6">
      <c r="P395" s="9">
        <f t="shared" si="71"/>
        <v>37218</v>
      </c>
      <c r="Q395">
        <f t="shared" si="69"/>
        <v>10</v>
      </c>
      <c r="R395">
        <f t="shared" si="70"/>
        <v>0</v>
      </c>
    </row>
    <row r="396" spans="15:18" x14ac:dyDescent="0.6">
      <c r="P396" s="9">
        <f t="shared" si="71"/>
        <v>37219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37220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37221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37222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37223</v>
      </c>
      <c r="Q400">
        <f t="shared" si="69"/>
        <v>10</v>
      </c>
      <c r="R400">
        <f t="shared" si="70"/>
        <v>0</v>
      </c>
    </row>
    <row r="401" spans="16:18" x14ac:dyDescent="0.6">
      <c r="P401" s="9">
        <f t="shared" si="71"/>
        <v>37224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37225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37226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37227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37228</v>
      </c>
      <c r="Q405">
        <f t="shared" si="72"/>
        <v>21</v>
      </c>
      <c r="R405">
        <f t="shared" si="70"/>
        <v>0</v>
      </c>
    </row>
    <row r="406" spans="16:18" x14ac:dyDescent="0.6">
      <c r="P406" s="9">
        <f t="shared" si="71"/>
        <v>37229</v>
      </c>
      <c r="Q406">
        <f t="shared" si="72"/>
        <v>30</v>
      </c>
      <c r="R406">
        <f t="shared" si="70"/>
        <v>0</v>
      </c>
    </row>
    <row r="407" spans="16:18" x14ac:dyDescent="0.6">
      <c r="P407" s="9">
        <f t="shared" si="71"/>
        <v>37230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37231</v>
      </c>
      <c r="Q408">
        <f t="shared" si="72"/>
        <v>8</v>
      </c>
      <c r="R408">
        <f t="shared" si="70"/>
        <v>0</v>
      </c>
    </row>
    <row r="409" spans="16:18" x14ac:dyDescent="0.6">
      <c r="P409" s="9">
        <f t="shared" si="71"/>
        <v>37232</v>
      </c>
      <c r="Q409">
        <f t="shared" si="72"/>
        <v>0</v>
      </c>
      <c r="R409">
        <f t="shared" si="70"/>
        <v>0</v>
      </c>
    </row>
    <row r="410" spans="16:18" x14ac:dyDescent="0.6">
      <c r="P410" s="9">
        <f t="shared" si="71"/>
        <v>37233</v>
      </c>
      <c r="Q410">
        <f t="shared" si="72"/>
        <v>0</v>
      </c>
      <c r="R410">
        <f t="shared" si="70"/>
        <v>0</v>
      </c>
    </row>
    <row r="411" spans="16:18" x14ac:dyDescent="0.6">
      <c r="P411" s="9">
        <f t="shared" si="71"/>
        <v>37234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37235</v>
      </c>
      <c r="Q412">
        <f t="shared" si="72"/>
        <v>0</v>
      </c>
      <c r="R412">
        <f t="shared" si="70"/>
        <v>0</v>
      </c>
    </row>
    <row r="413" spans="16:18" x14ac:dyDescent="0.6">
      <c r="P413" s="9">
        <f t="shared" si="71"/>
        <v>37236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37237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37238</v>
      </c>
      <c r="Q415">
        <f t="shared" si="72"/>
        <v>3</v>
      </c>
      <c r="R415">
        <f t="shared" si="70"/>
        <v>0</v>
      </c>
    </row>
    <row r="416" spans="16:18" x14ac:dyDescent="0.6">
      <c r="P416" s="9">
        <f t="shared" si="71"/>
        <v>37239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37240</v>
      </c>
      <c r="Q417">
        <f t="shared" si="72"/>
        <v>0</v>
      </c>
      <c r="R417">
        <f t="shared" si="70"/>
        <v>0</v>
      </c>
    </row>
    <row r="418" spans="16:18" x14ac:dyDescent="0.6">
      <c r="P418" s="9">
        <f t="shared" si="71"/>
        <v>37241</v>
      </c>
      <c r="Q418">
        <f t="shared" si="72"/>
        <v>0</v>
      </c>
      <c r="R418">
        <f t="shared" si="70"/>
        <v>0</v>
      </c>
    </row>
    <row r="419" spans="16:18" x14ac:dyDescent="0.6">
      <c r="P419" s="9">
        <f t="shared" si="71"/>
        <v>37242</v>
      </c>
      <c r="Q419">
        <f t="shared" si="72"/>
        <v>10</v>
      </c>
      <c r="R419">
        <f t="shared" si="70"/>
        <v>0</v>
      </c>
    </row>
    <row r="420" spans="16:18" x14ac:dyDescent="0.6">
      <c r="P420" s="9">
        <f t="shared" si="71"/>
        <v>37243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37244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37245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37246</v>
      </c>
      <c r="Q423">
        <f t="shared" si="72"/>
        <v>0</v>
      </c>
      <c r="R423">
        <f t="shared" si="70"/>
        <v>0</v>
      </c>
    </row>
    <row r="424" spans="16:18" x14ac:dyDescent="0.6">
      <c r="P424" s="9">
        <f t="shared" si="71"/>
        <v>37247</v>
      </c>
      <c r="Q424">
        <f t="shared" si="72"/>
        <v>0</v>
      </c>
      <c r="R424">
        <f t="shared" si="70"/>
        <v>0</v>
      </c>
    </row>
    <row r="425" spans="16:18" x14ac:dyDescent="0.6">
      <c r="P425" s="9">
        <f t="shared" si="71"/>
        <v>37248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37249</v>
      </c>
      <c r="Q426">
        <f t="shared" si="72"/>
        <v>0</v>
      </c>
      <c r="R426">
        <f t="shared" si="70"/>
        <v>0</v>
      </c>
    </row>
    <row r="427" spans="16:18" x14ac:dyDescent="0.6">
      <c r="P427" s="9">
        <f t="shared" si="71"/>
        <v>37250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37251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37252</v>
      </c>
      <c r="Q429">
        <f t="shared" si="72"/>
        <v>33</v>
      </c>
      <c r="R429">
        <f t="shared" si="70"/>
        <v>0</v>
      </c>
    </row>
    <row r="430" spans="16:18" x14ac:dyDescent="0.6">
      <c r="P430" s="9">
        <f t="shared" si="71"/>
        <v>37253</v>
      </c>
      <c r="Q430">
        <f t="shared" si="72"/>
        <v>14</v>
      </c>
      <c r="R430">
        <f t="shared" si="70"/>
        <v>0</v>
      </c>
    </row>
    <row r="431" spans="16:18" x14ac:dyDescent="0.6">
      <c r="P431" s="9">
        <f t="shared" si="71"/>
        <v>37254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37255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37256</v>
      </c>
      <c r="Q433">
        <f t="shared" si="72"/>
        <v>29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2002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'2001'!M49</f>
        <v>0</v>
      </c>
      <c r="AH5" s="19"/>
      <c r="AI5">
        <f>AG36</f>
        <v>30</v>
      </c>
      <c r="AJ5" s="19"/>
      <c r="AK5">
        <f>AI33</f>
        <v>0</v>
      </c>
      <c r="AL5" s="19"/>
      <c r="AM5">
        <f>AK36</f>
        <v>9</v>
      </c>
      <c r="AN5" s="19"/>
      <c r="AO5">
        <f>AM35</f>
        <v>0</v>
      </c>
      <c r="AP5" s="19"/>
      <c r="AQ5">
        <f>AO36</f>
        <v>27</v>
      </c>
      <c r="AR5" s="19"/>
      <c r="AS5">
        <f>AQ35</f>
        <v>13</v>
      </c>
      <c r="AT5" s="19"/>
      <c r="AU5">
        <f>AS36</f>
        <v>0</v>
      </c>
      <c r="AV5" s="19"/>
      <c r="AW5">
        <f>AU36</f>
        <v>0</v>
      </c>
      <c r="AX5" s="19"/>
      <c r="AY5">
        <f>AW35</f>
        <v>10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'2001'!M50</f>
        <v>29</v>
      </c>
      <c r="AH6" s="19"/>
      <c r="AI6">
        <f>AG37</f>
        <v>0</v>
      </c>
      <c r="AJ6" s="19"/>
      <c r="AK6">
        <f>AI34</f>
        <v>0</v>
      </c>
      <c r="AL6" s="19"/>
      <c r="AM6">
        <f>AK37</f>
        <v>19</v>
      </c>
      <c r="AN6" s="19"/>
      <c r="AO6">
        <f>AM36</f>
        <v>0</v>
      </c>
      <c r="AP6" s="19"/>
      <c r="AQ6">
        <f>AO37</f>
        <v>13</v>
      </c>
      <c r="AR6" s="19"/>
      <c r="AS6">
        <f>AQ36</f>
        <v>10</v>
      </c>
      <c r="AT6" s="19"/>
      <c r="AU6">
        <f>AS37</f>
        <v>0</v>
      </c>
      <c r="AV6" s="19"/>
      <c r="AW6">
        <f>AU37</f>
        <v>0</v>
      </c>
      <c r="AX6" s="19"/>
      <c r="AY6">
        <f>AW36</f>
        <v>25</v>
      </c>
      <c r="AZ6" s="19"/>
      <c r="BA6">
        <f>AY37</f>
        <v>5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380</v>
      </c>
      <c r="BM6" s="18"/>
    </row>
    <row r="7" spans="1:71" x14ac:dyDescent="0.6">
      <c r="AF7" s="130">
        <f t="shared" ref="AF7:AG37" si="0">A20</f>
        <v>1</v>
      </c>
      <c r="AG7">
        <f t="shared" si="0"/>
        <v>25</v>
      </c>
      <c r="AH7" s="19">
        <f t="shared" ref="AH7:AH37" si="1">AG5+AG6+AG7</f>
        <v>54</v>
      </c>
      <c r="AI7">
        <f t="shared" ref="AI7:AI34" si="2">C20</f>
        <v>9</v>
      </c>
      <c r="AJ7" s="19">
        <f t="shared" ref="AJ7:AJ34" si="3">AI5+AI6+AI7</f>
        <v>39</v>
      </c>
      <c r="AK7">
        <f t="shared" ref="AK7:AK37" si="4">D20</f>
        <v>10</v>
      </c>
      <c r="AL7" s="19">
        <f t="shared" ref="AL7:AL37" si="5">AK5+AK6+AK7</f>
        <v>10</v>
      </c>
      <c r="AM7">
        <f t="shared" ref="AM7:AM36" si="6">E20</f>
        <v>5</v>
      </c>
      <c r="AN7" s="19">
        <f t="shared" ref="AN7:AN36" si="7">AM5+AM6+AM7</f>
        <v>33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25</v>
      </c>
      <c r="AR7" s="19">
        <f t="shared" ref="AR7:AR36" si="11">AQ5+AQ6+AQ7</f>
        <v>65</v>
      </c>
      <c r="AS7">
        <f t="shared" ref="AS7:AS37" si="12">H20</f>
        <v>0</v>
      </c>
      <c r="AT7" s="19">
        <f t="shared" ref="AT7:AT37" si="13">AS5+AS6+AS7</f>
        <v>23</v>
      </c>
      <c r="AU7">
        <f t="shared" ref="AU7:AU37" si="14">I20</f>
        <v>5</v>
      </c>
      <c r="AV7" s="19">
        <f t="shared" ref="AV7:AV37" si="15">AU5+AU6+AU7</f>
        <v>5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35</v>
      </c>
      <c r="BA7">
        <f t="shared" ref="BA7:BA36" si="20">L20</f>
        <v>5</v>
      </c>
      <c r="BB7" s="19">
        <f t="shared" ref="BB7:BB36" si="21">BA5+BA6+BA7</f>
        <v>10</v>
      </c>
      <c r="BC7">
        <f t="shared" ref="BC7:BC37" si="22">M20</f>
        <v>10</v>
      </c>
      <c r="BD7" s="19">
        <f t="shared" ref="BD7:BD37" si="23">BC5+BC6+BC7</f>
        <v>10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15</v>
      </c>
      <c r="AH8" s="19">
        <f t="shared" si="1"/>
        <v>69</v>
      </c>
      <c r="AI8">
        <f t="shared" si="2"/>
        <v>0</v>
      </c>
      <c r="AJ8" s="19">
        <f t="shared" si="3"/>
        <v>9</v>
      </c>
      <c r="AK8">
        <f t="shared" si="4"/>
        <v>0</v>
      </c>
      <c r="AL8" s="19">
        <f t="shared" si="5"/>
        <v>10</v>
      </c>
      <c r="AM8">
        <f t="shared" si="6"/>
        <v>15</v>
      </c>
      <c r="AN8" s="19">
        <f t="shared" si="7"/>
        <v>39</v>
      </c>
      <c r="AO8">
        <f t="shared" si="8"/>
        <v>0</v>
      </c>
      <c r="AP8" s="19">
        <f t="shared" si="9"/>
        <v>0</v>
      </c>
      <c r="AQ8">
        <f t="shared" si="10"/>
        <v>15</v>
      </c>
      <c r="AR8" s="19">
        <f t="shared" si="11"/>
        <v>53</v>
      </c>
      <c r="AS8">
        <f t="shared" si="12"/>
        <v>0</v>
      </c>
      <c r="AT8" s="19">
        <f t="shared" si="13"/>
        <v>10</v>
      </c>
      <c r="AU8">
        <f t="shared" si="14"/>
        <v>7</v>
      </c>
      <c r="AV8" s="19">
        <f t="shared" si="15"/>
        <v>12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25</v>
      </c>
      <c r="BA8">
        <f t="shared" si="20"/>
        <v>0</v>
      </c>
      <c r="BB8" s="19">
        <f t="shared" si="21"/>
        <v>10</v>
      </c>
      <c r="BC8">
        <f t="shared" si="22"/>
        <v>15</v>
      </c>
      <c r="BD8" s="19">
        <f t="shared" si="23"/>
        <v>25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10</v>
      </c>
      <c r="AH9" s="19">
        <f t="shared" si="1"/>
        <v>50</v>
      </c>
      <c r="AI9">
        <f t="shared" si="2"/>
        <v>26</v>
      </c>
      <c r="AJ9" s="19">
        <f t="shared" si="3"/>
        <v>35</v>
      </c>
      <c r="AK9">
        <f t="shared" si="4"/>
        <v>0</v>
      </c>
      <c r="AL9" s="19">
        <f t="shared" si="5"/>
        <v>10</v>
      </c>
      <c r="AM9">
        <f t="shared" si="6"/>
        <v>20</v>
      </c>
      <c r="AN9" s="19">
        <f t="shared" si="7"/>
        <v>40</v>
      </c>
      <c r="AO9">
        <f t="shared" si="8"/>
        <v>9</v>
      </c>
      <c r="AP9" s="19">
        <f t="shared" si="9"/>
        <v>9</v>
      </c>
      <c r="AQ9">
        <f t="shared" si="10"/>
        <v>10</v>
      </c>
      <c r="AR9" s="19">
        <f t="shared" si="11"/>
        <v>50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12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5</v>
      </c>
      <c r="BC9">
        <f t="shared" si="22"/>
        <v>0</v>
      </c>
      <c r="BD9" s="19">
        <f t="shared" si="23"/>
        <v>25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26</v>
      </c>
      <c r="AH10" s="19">
        <f t="shared" si="1"/>
        <v>51</v>
      </c>
      <c r="AI10">
        <f t="shared" si="2"/>
        <v>5</v>
      </c>
      <c r="AJ10" s="19">
        <f t="shared" si="3"/>
        <v>31</v>
      </c>
      <c r="AK10">
        <f t="shared" si="4"/>
        <v>0</v>
      </c>
      <c r="AL10" s="19">
        <f t="shared" si="5"/>
        <v>0</v>
      </c>
      <c r="AM10">
        <f t="shared" si="6"/>
        <v>33</v>
      </c>
      <c r="AN10" s="19">
        <f t="shared" si="7"/>
        <v>68</v>
      </c>
      <c r="AO10">
        <f t="shared" si="8"/>
        <v>0</v>
      </c>
      <c r="AP10" s="19">
        <f t="shared" si="9"/>
        <v>9</v>
      </c>
      <c r="AQ10">
        <f t="shared" si="10"/>
        <v>30</v>
      </c>
      <c r="AR10" s="19">
        <f t="shared" si="11"/>
        <v>55</v>
      </c>
      <c r="AS10">
        <f t="shared" si="12"/>
        <v>0</v>
      </c>
      <c r="AT10" s="19">
        <f t="shared" si="13"/>
        <v>0</v>
      </c>
      <c r="AU10">
        <f t="shared" si="14"/>
        <v>3</v>
      </c>
      <c r="AV10" s="19">
        <f t="shared" si="15"/>
        <v>10</v>
      </c>
      <c r="AW10">
        <f t="shared" si="16"/>
        <v>0</v>
      </c>
      <c r="AX10" s="19">
        <f t="shared" si="17"/>
        <v>0</v>
      </c>
      <c r="AY10">
        <f t="shared" si="18"/>
        <v>8</v>
      </c>
      <c r="AZ10" s="19">
        <f t="shared" si="19"/>
        <v>8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15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>
        <v>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27</v>
      </c>
      <c r="AH11" s="19">
        <f t="shared" si="1"/>
        <v>63</v>
      </c>
      <c r="AI11">
        <f t="shared" si="2"/>
        <v>22</v>
      </c>
      <c r="AJ11" s="19">
        <f t="shared" si="3"/>
        <v>53</v>
      </c>
      <c r="AK11">
        <f t="shared" si="4"/>
        <v>7</v>
      </c>
      <c r="AL11" s="19">
        <f t="shared" si="5"/>
        <v>7</v>
      </c>
      <c r="AM11">
        <f t="shared" si="6"/>
        <v>40</v>
      </c>
      <c r="AN11" s="19">
        <f t="shared" si="7"/>
        <v>93</v>
      </c>
      <c r="AO11">
        <f t="shared" si="8"/>
        <v>5</v>
      </c>
      <c r="AP11" s="19">
        <f t="shared" si="9"/>
        <v>14</v>
      </c>
      <c r="AQ11">
        <f t="shared" si="10"/>
        <v>25</v>
      </c>
      <c r="AR11" s="19">
        <f t="shared" si="11"/>
        <v>65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3</v>
      </c>
      <c r="AW11">
        <f t="shared" si="16"/>
        <v>0</v>
      </c>
      <c r="AX11" s="19">
        <f t="shared" si="17"/>
        <v>0</v>
      </c>
      <c r="AY11">
        <f t="shared" si="18"/>
        <v>15</v>
      </c>
      <c r="AZ11" s="19">
        <f t="shared" si="19"/>
        <v>23</v>
      </c>
      <c r="BA11">
        <f t="shared" si="20"/>
        <v>7</v>
      </c>
      <c r="BB11" s="19">
        <f t="shared" si="21"/>
        <v>7</v>
      </c>
      <c r="BC11">
        <f t="shared" si="22"/>
        <v>5</v>
      </c>
      <c r="BD11" s="19">
        <f t="shared" si="23"/>
        <v>5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20</v>
      </c>
      <c r="AH12" s="19">
        <f t="shared" si="1"/>
        <v>73</v>
      </c>
      <c r="AI12">
        <f t="shared" si="2"/>
        <v>69</v>
      </c>
      <c r="AJ12" s="19">
        <f t="shared" si="3"/>
        <v>96</v>
      </c>
      <c r="AK12">
        <f t="shared" si="4"/>
        <v>6</v>
      </c>
      <c r="AL12" s="19">
        <f t="shared" si="5"/>
        <v>13</v>
      </c>
      <c r="AM12">
        <f t="shared" si="6"/>
        <v>10</v>
      </c>
      <c r="AN12" s="19">
        <f t="shared" si="7"/>
        <v>83</v>
      </c>
      <c r="AO12">
        <f t="shared" si="8"/>
        <v>6</v>
      </c>
      <c r="AP12" s="19">
        <f t="shared" si="9"/>
        <v>11</v>
      </c>
      <c r="AQ12">
        <f t="shared" si="10"/>
        <v>28</v>
      </c>
      <c r="AR12" s="19">
        <f t="shared" si="11"/>
        <v>83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3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23</v>
      </c>
      <c r="BA12">
        <f t="shared" si="20"/>
        <v>0</v>
      </c>
      <c r="BB12" s="19">
        <f t="shared" si="21"/>
        <v>7</v>
      </c>
      <c r="BC12">
        <f t="shared" si="22"/>
        <v>18</v>
      </c>
      <c r="BD12" s="19">
        <f t="shared" si="23"/>
        <v>23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21</v>
      </c>
      <c r="AH13" s="19">
        <f t="shared" si="1"/>
        <v>68</v>
      </c>
      <c r="AI13">
        <f t="shared" si="2"/>
        <v>15</v>
      </c>
      <c r="AJ13" s="19">
        <f t="shared" si="3"/>
        <v>106</v>
      </c>
      <c r="AK13">
        <f t="shared" si="4"/>
        <v>10</v>
      </c>
      <c r="AL13" s="19">
        <f t="shared" si="5"/>
        <v>23</v>
      </c>
      <c r="AM13">
        <f t="shared" si="6"/>
        <v>0</v>
      </c>
      <c r="AN13" s="19">
        <f t="shared" si="7"/>
        <v>50</v>
      </c>
      <c r="AO13">
        <f t="shared" si="8"/>
        <v>0</v>
      </c>
      <c r="AP13" s="19">
        <f t="shared" si="9"/>
        <v>11</v>
      </c>
      <c r="AQ13">
        <f t="shared" si="10"/>
        <v>27</v>
      </c>
      <c r="AR13" s="19">
        <f t="shared" si="11"/>
        <v>80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15</v>
      </c>
      <c r="BA13">
        <f t="shared" si="20"/>
        <v>0</v>
      </c>
      <c r="BB13" s="19">
        <f t="shared" si="21"/>
        <v>7</v>
      </c>
      <c r="BC13">
        <f t="shared" si="22"/>
        <v>20</v>
      </c>
      <c r="BD13" s="19">
        <f t="shared" si="23"/>
        <v>43</v>
      </c>
      <c r="BF13" t="s">
        <v>14</v>
      </c>
      <c r="BG13" s="19">
        <f>B16</f>
        <v>2002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41</v>
      </c>
      <c r="AI14">
        <f t="shared" si="2"/>
        <v>7</v>
      </c>
      <c r="AJ14" s="19">
        <f t="shared" si="3"/>
        <v>91</v>
      </c>
      <c r="AK14">
        <f t="shared" si="4"/>
        <v>20</v>
      </c>
      <c r="AL14" s="19">
        <f t="shared" si="5"/>
        <v>36</v>
      </c>
      <c r="AM14">
        <f t="shared" si="6"/>
        <v>5</v>
      </c>
      <c r="AN14" s="19">
        <f t="shared" si="7"/>
        <v>15</v>
      </c>
      <c r="AO14">
        <f t="shared" si="8"/>
        <v>0</v>
      </c>
      <c r="AP14" s="19">
        <f t="shared" si="9"/>
        <v>6</v>
      </c>
      <c r="AQ14">
        <f t="shared" si="10"/>
        <v>0</v>
      </c>
      <c r="AR14" s="19">
        <f t="shared" si="11"/>
        <v>55</v>
      </c>
      <c r="AS14">
        <f t="shared" si="12"/>
        <v>0</v>
      </c>
      <c r="AT14" s="19">
        <f t="shared" si="13"/>
        <v>0</v>
      </c>
      <c r="AU14">
        <f t="shared" si="14"/>
        <v>2</v>
      </c>
      <c r="AV14" s="19">
        <f t="shared" si="15"/>
        <v>2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0</v>
      </c>
      <c r="BC14">
        <f t="shared" si="22"/>
        <v>25</v>
      </c>
      <c r="BD14" s="19">
        <f t="shared" si="23"/>
        <v>63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21</v>
      </c>
      <c r="AI15">
        <f t="shared" si="2"/>
        <v>27</v>
      </c>
      <c r="AJ15" s="19">
        <f t="shared" si="3"/>
        <v>49</v>
      </c>
      <c r="AK15">
        <f t="shared" si="4"/>
        <v>4</v>
      </c>
      <c r="AL15" s="19">
        <f t="shared" si="5"/>
        <v>34</v>
      </c>
      <c r="AM15">
        <f t="shared" si="6"/>
        <v>25</v>
      </c>
      <c r="AN15" s="19">
        <f t="shared" si="7"/>
        <v>30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27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2</v>
      </c>
      <c r="AW15">
        <f t="shared" si="16"/>
        <v>0</v>
      </c>
      <c r="AX15" s="19">
        <f t="shared" si="17"/>
        <v>0</v>
      </c>
      <c r="AY15">
        <f t="shared" si="18"/>
        <v>5</v>
      </c>
      <c r="AZ15" s="19">
        <f t="shared" si="19"/>
        <v>5</v>
      </c>
      <c r="BA15">
        <f t="shared" si="20"/>
        <v>5</v>
      </c>
      <c r="BB15" s="19">
        <f t="shared" si="21"/>
        <v>5</v>
      </c>
      <c r="BC15">
        <f t="shared" si="22"/>
        <v>3</v>
      </c>
      <c r="BD15" s="19">
        <f t="shared" si="23"/>
        <v>48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2002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25</v>
      </c>
      <c r="AH16" s="19">
        <f t="shared" si="1"/>
        <v>25</v>
      </c>
      <c r="AI16">
        <f t="shared" si="2"/>
        <v>45</v>
      </c>
      <c r="AJ16" s="19">
        <f t="shared" si="3"/>
        <v>79</v>
      </c>
      <c r="AK16">
        <f t="shared" si="4"/>
        <v>42</v>
      </c>
      <c r="AL16" s="19">
        <f t="shared" si="5"/>
        <v>66</v>
      </c>
      <c r="AM16">
        <f t="shared" si="6"/>
        <v>3</v>
      </c>
      <c r="AN16" s="19">
        <f t="shared" si="7"/>
        <v>33</v>
      </c>
      <c r="AO16">
        <f t="shared" si="8"/>
        <v>29</v>
      </c>
      <c r="AP16" s="19">
        <f t="shared" si="9"/>
        <v>29</v>
      </c>
      <c r="AQ16">
        <f t="shared" si="10"/>
        <v>0</v>
      </c>
      <c r="AR16" s="19">
        <f t="shared" si="11"/>
        <v>0</v>
      </c>
      <c r="AS16">
        <f t="shared" si="12"/>
        <v>10</v>
      </c>
      <c r="AT16" s="19">
        <f t="shared" si="13"/>
        <v>10</v>
      </c>
      <c r="AU16">
        <f t="shared" si="14"/>
        <v>10</v>
      </c>
      <c r="AV16" s="19">
        <f t="shared" si="15"/>
        <v>12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5</v>
      </c>
      <c r="BA16">
        <f t="shared" si="20"/>
        <v>0</v>
      </c>
      <c r="BB16" s="19">
        <f t="shared" si="21"/>
        <v>5</v>
      </c>
      <c r="BC16">
        <f t="shared" si="22"/>
        <v>2</v>
      </c>
      <c r="BD16" s="19">
        <f t="shared" si="23"/>
        <v>30</v>
      </c>
      <c r="BF16" s="130">
        <v>1</v>
      </c>
      <c r="BG16">
        <f t="shared" ref="BG16:BG46" si="24">AH7</f>
        <v>54</v>
      </c>
      <c r="BH16">
        <f t="shared" ref="BH16:BH43" si="25">AJ7</f>
        <v>39</v>
      </c>
      <c r="BI16">
        <f t="shared" ref="BI16:BI46" si="26">AL7</f>
        <v>10</v>
      </c>
      <c r="BJ16">
        <f t="shared" ref="BJ16:BJ45" si="27">AN7</f>
        <v>33</v>
      </c>
      <c r="BK16">
        <f t="shared" ref="BK16:BK46" si="28">AP7</f>
        <v>0</v>
      </c>
      <c r="BL16">
        <f t="shared" ref="BL16:BL45" si="29">AR7</f>
        <v>65</v>
      </c>
      <c r="BM16">
        <f t="shared" ref="BM16:BM46" si="30">AT7</f>
        <v>23</v>
      </c>
      <c r="BN16">
        <f t="shared" ref="BN16:BN46" si="31">AV7</f>
        <v>5</v>
      </c>
      <c r="BO16">
        <f t="shared" ref="BO16:BO45" si="32">AX7</f>
        <v>0</v>
      </c>
      <c r="BP16">
        <f t="shared" ref="BP16:BP46" si="33">AZ7</f>
        <v>35</v>
      </c>
      <c r="BQ16">
        <f t="shared" ref="BQ16:BQ45" si="34">BB7</f>
        <v>10</v>
      </c>
      <c r="BR16">
        <f t="shared" ref="BR16:BR46" si="35">BD7</f>
        <v>10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2</v>
      </c>
      <c r="AH17" s="19">
        <f t="shared" si="1"/>
        <v>27</v>
      </c>
      <c r="AI17">
        <f t="shared" si="2"/>
        <v>18</v>
      </c>
      <c r="AJ17" s="19">
        <f t="shared" si="3"/>
        <v>90</v>
      </c>
      <c r="AK17">
        <f t="shared" si="4"/>
        <v>8</v>
      </c>
      <c r="AL17" s="19">
        <f t="shared" si="5"/>
        <v>54</v>
      </c>
      <c r="AM17">
        <f t="shared" si="6"/>
        <v>0</v>
      </c>
      <c r="AN17" s="19">
        <f t="shared" si="7"/>
        <v>28</v>
      </c>
      <c r="AO17">
        <f t="shared" si="8"/>
        <v>20</v>
      </c>
      <c r="AP17" s="19">
        <f t="shared" si="9"/>
        <v>49</v>
      </c>
      <c r="AQ17">
        <f t="shared" si="10"/>
        <v>25</v>
      </c>
      <c r="AR17" s="19">
        <f t="shared" si="11"/>
        <v>25</v>
      </c>
      <c r="AS17">
        <f t="shared" si="12"/>
        <v>0</v>
      </c>
      <c r="AT17" s="19">
        <f t="shared" si="13"/>
        <v>10</v>
      </c>
      <c r="AU17">
        <f t="shared" si="14"/>
        <v>0</v>
      </c>
      <c r="AV17" s="19">
        <f t="shared" si="15"/>
        <v>10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5</v>
      </c>
      <c r="BA17">
        <f t="shared" si="20"/>
        <v>0</v>
      </c>
      <c r="BB17" s="19">
        <f t="shared" si="21"/>
        <v>5</v>
      </c>
      <c r="BC17">
        <f t="shared" si="22"/>
        <v>0</v>
      </c>
      <c r="BD17" s="19">
        <f t="shared" si="23"/>
        <v>5</v>
      </c>
      <c r="BF17" s="130">
        <v>2</v>
      </c>
      <c r="BG17">
        <f t="shared" si="24"/>
        <v>69</v>
      </c>
      <c r="BH17">
        <f t="shared" si="25"/>
        <v>9</v>
      </c>
      <c r="BI17">
        <f t="shared" si="26"/>
        <v>10</v>
      </c>
      <c r="BJ17">
        <f t="shared" si="27"/>
        <v>39</v>
      </c>
      <c r="BK17">
        <f t="shared" si="28"/>
        <v>0</v>
      </c>
      <c r="BL17">
        <f t="shared" si="29"/>
        <v>53</v>
      </c>
      <c r="BM17">
        <f t="shared" si="30"/>
        <v>10</v>
      </c>
      <c r="BN17">
        <f t="shared" si="31"/>
        <v>12</v>
      </c>
      <c r="BO17">
        <f t="shared" si="32"/>
        <v>0</v>
      </c>
      <c r="BP17">
        <f t="shared" si="33"/>
        <v>25</v>
      </c>
      <c r="BQ17">
        <f t="shared" si="34"/>
        <v>10</v>
      </c>
      <c r="BR17">
        <f t="shared" si="35"/>
        <v>25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30</v>
      </c>
      <c r="AH18" s="19">
        <f t="shared" si="1"/>
        <v>57</v>
      </c>
      <c r="AI18">
        <f t="shared" si="2"/>
        <v>11</v>
      </c>
      <c r="AJ18" s="19">
        <f t="shared" si="3"/>
        <v>74</v>
      </c>
      <c r="AK18">
        <f t="shared" si="4"/>
        <v>25</v>
      </c>
      <c r="AL18" s="19">
        <f t="shared" si="5"/>
        <v>75</v>
      </c>
      <c r="AM18">
        <f t="shared" si="6"/>
        <v>0</v>
      </c>
      <c r="AN18" s="19">
        <f t="shared" si="7"/>
        <v>3</v>
      </c>
      <c r="AO18">
        <f t="shared" si="8"/>
        <v>23</v>
      </c>
      <c r="AP18" s="19">
        <f t="shared" si="9"/>
        <v>72</v>
      </c>
      <c r="AQ18">
        <f t="shared" si="10"/>
        <v>0</v>
      </c>
      <c r="AR18" s="19">
        <f t="shared" si="11"/>
        <v>25</v>
      </c>
      <c r="AS18">
        <f t="shared" si="12"/>
        <v>0</v>
      </c>
      <c r="AT18" s="19">
        <f t="shared" si="13"/>
        <v>10</v>
      </c>
      <c r="AU18">
        <f t="shared" si="14"/>
        <v>15</v>
      </c>
      <c r="AV18" s="19">
        <f t="shared" si="15"/>
        <v>25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0</v>
      </c>
      <c r="BC18">
        <f t="shared" si="22"/>
        <v>4</v>
      </c>
      <c r="BD18" s="19">
        <f t="shared" si="23"/>
        <v>6</v>
      </c>
      <c r="BF18" s="130">
        <v>3</v>
      </c>
      <c r="BG18">
        <f t="shared" si="24"/>
        <v>50</v>
      </c>
      <c r="BH18">
        <f t="shared" si="25"/>
        <v>35</v>
      </c>
      <c r="BI18">
        <f t="shared" si="26"/>
        <v>10</v>
      </c>
      <c r="BJ18">
        <f t="shared" si="27"/>
        <v>40</v>
      </c>
      <c r="BK18">
        <f t="shared" si="28"/>
        <v>9</v>
      </c>
      <c r="BL18">
        <f t="shared" si="29"/>
        <v>50</v>
      </c>
      <c r="BM18">
        <f t="shared" si="30"/>
        <v>0</v>
      </c>
      <c r="BN18">
        <f t="shared" si="31"/>
        <v>12</v>
      </c>
      <c r="BO18">
        <f t="shared" si="32"/>
        <v>0</v>
      </c>
      <c r="BP18">
        <f t="shared" si="33"/>
        <v>0</v>
      </c>
      <c r="BQ18">
        <f t="shared" si="34"/>
        <v>5</v>
      </c>
      <c r="BR18">
        <f t="shared" si="35"/>
        <v>25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57</v>
      </c>
      <c r="AH19" s="19">
        <f t="shared" si="1"/>
        <v>89</v>
      </c>
      <c r="AI19">
        <f t="shared" si="2"/>
        <v>10</v>
      </c>
      <c r="AJ19" s="19">
        <f t="shared" si="3"/>
        <v>39</v>
      </c>
      <c r="AK19">
        <f t="shared" si="4"/>
        <v>29</v>
      </c>
      <c r="AL19" s="19">
        <f t="shared" si="5"/>
        <v>62</v>
      </c>
      <c r="AM19">
        <f t="shared" si="6"/>
        <v>0</v>
      </c>
      <c r="AN19" s="19">
        <f t="shared" si="7"/>
        <v>0</v>
      </c>
      <c r="AO19">
        <f t="shared" si="8"/>
        <v>10</v>
      </c>
      <c r="AP19" s="19">
        <f t="shared" si="9"/>
        <v>53</v>
      </c>
      <c r="AQ19">
        <f t="shared" si="10"/>
        <v>30</v>
      </c>
      <c r="AR19" s="19">
        <f t="shared" si="11"/>
        <v>55</v>
      </c>
      <c r="AS19">
        <f t="shared" si="12"/>
        <v>15</v>
      </c>
      <c r="AT19" s="19">
        <f t="shared" si="13"/>
        <v>15</v>
      </c>
      <c r="AU19">
        <f t="shared" si="14"/>
        <v>0</v>
      </c>
      <c r="AV19" s="19">
        <f t="shared" si="15"/>
        <v>15</v>
      </c>
      <c r="AW19">
        <f t="shared" si="16"/>
        <v>0</v>
      </c>
      <c r="AX19" s="19">
        <f t="shared" si="17"/>
        <v>0</v>
      </c>
      <c r="AY19">
        <f t="shared" si="18"/>
        <v>2</v>
      </c>
      <c r="AZ19" s="19">
        <f t="shared" si="19"/>
        <v>2</v>
      </c>
      <c r="BA19">
        <f t="shared" si="20"/>
        <v>4</v>
      </c>
      <c r="BB19" s="19">
        <f t="shared" si="21"/>
        <v>4</v>
      </c>
      <c r="BC19">
        <f t="shared" si="22"/>
        <v>0</v>
      </c>
      <c r="BD19" s="19">
        <f t="shared" si="23"/>
        <v>4</v>
      </c>
      <c r="BF19" s="130">
        <v>4</v>
      </c>
      <c r="BG19">
        <f t="shared" si="24"/>
        <v>51</v>
      </c>
      <c r="BH19">
        <f t="shared" si="25"/>
        <v>31</v>
      </c>
      <c r="BI19">
        <f t="shared" si="26"/>
        <v>0</v>
      </c>
      <c r="BJ19">
        <f t="shared" si="27"/>
        <v>68</v>
      </c>
      <c r="BK19">
        <f t="shared" si="28"/>
        <v>9</v>
      </c>
      <c r="BL19">
        <f t="shared" si="29"/>
        <v>55</v>
      </c>
      <c r="BM19">
        <f t="shared" si="30"/>
        <v>0</v>
      </c>
      <c r="BN19">
        <f t="shared" si="31"/>
        <v>10</v>
      </c>
      <c r="BO19">
        <f t="shared" si="32"/>
        <v>0</v>
      </c>
      <c r="BP19">
        <f t="shared" si="33"/>
        <v>8</v>
      </c>
      <c r="BQ19">
        <f t="shared" si="34"/>
        <v>0</v>
      </c>
      <c r="BR19">
        <f t="shared" si="35"/>
        <v>15</v>
      </c>
    </row>
    <row r="20" spans="1:70" ht="13.25" x14ac:dyDescent="0.65">
      <c r="A20" s="32">
        <v>1</v>
      </c>
      <c r="B20" s="81">
        <v>25</v>
      </c>
      <c r="C20" s="82">
        <v>9</v>
      </c>
      <c r="D20" s="82">
        <v>10</v>
      </c>
      <c r="E20" s="82">
        <v>5</v>
      </c>
      <c r="F20" s="82">
        <v>0</v>
      </c>
      <c r="G20" s="82">
        <v>25</v>
      </c>
      <c r="H20" s="82">
        <v>0</v>
      </c>
      <c r="I20" s="82">
        <v>5</v>
      </c>
      <c r="J20" s="82">
        <v>0</v>
      </c>
      <c r="K20" s="82">
        <v>0</v>
      </c>
      <c r="L20" s="82">
        <v>5</v>
      </c>
      <c r="M20" s="83">
        <v>10</v>
      </c>
      <c r="N20" s="25"/>
      <c r="O20" s="8"/>
      <c r="S20" s="12"/>
      <c r="AF20" s="130">
        <f t="shared" si="0"/>
        <v>14</v>
      </c>
      <c r="AG20">
        <f t="shared" si="0"/>
        <v>45</v>
      </c>
      <c r="AH20" s="19">
        <f t="shared" si="1"/>
        <v>132</v>
      </c>
      <c r="AI20">
        <f t="shared" si="2"/>
        <v>25</v>
      </c>
      <c r="AJ20" s="19">
        <f t="shared" si="3"/>
        <v>46</v>
      </c>
      <c r="AK20">
        <f t="shared" si="4"/>
        <v>33</v>
      </c>
      <c r="AL20" s="19">
        <f t="shared" si="5"/>
        <v>87</v>
      </c>
      <c r="AM20">
        <f t="shared" si="6"/>
        <v>25</v>
      </c>
      <c r="AN20" s="19">
        <f t="shared" si="7"/>
        <v>25</v>
      </c>
      <c r="AO20">
        <f t="shared" si="8"/>
        <v>0</v>
      </c>
      <c r="AP20" s="19">
        <f t="shared" si="9"/>
        <v>33</v>
      </c>
      <c r="AQ20">
        <f t="shared" si="10"/>
        <v>27</v>
      </c>
      <c r="AR20" s="19">
        <f t="shared" si="11"/>
        <v>57</v>
      </c>
      <c r="AS20">
        <f t="shared" si="12"/>
        <v>0</v>
      </c>
      <c r="AT20" s="19">
        <f t="shared" si="13"/>
        <v>15</v>
      </c>
      <c r="AU20">
        <f t="shared" si="14"/>
        <v>0</v>
      </c>
      <c r="AV20" s="19">
        <f t="shared" si="15"/>
        <v>15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2</v>
      </c>
      <c r="BA20">
        <f t="shared" si="20"/>
        <v>0</v>
      </c>
      <c r="BB20" s="19">
        <f t="shared" si="21"/>
        <v>4</v>
      </c>
      <c r="BC20">
        <f t="shared" si="22"/>
        <v>0</v>
      </c>
      <c r="BD20" s="19">
        <f t="shared" si="23"/>
        <v>4</v>
      </c>
      <c r="BF20" s="130">
        <v>5</v>
      </c>
      <c r="BG20">
        <f t="shared" si="24"/>
        <v>63</v>
      </c>
      <c r="BH20">
        <f t="shared" si="25"/>
        <v>53</v>
      </c>
      <c r="BI20">
        <f t="shared" si="26"/>
        <v>7</v>
      </c>
      <c r="BJ20">
        <f t="shared" si="27"/>
        <v>93</v>
      </c>
      <c r="BK20">
        <f t="shared" si="28"/>
        <v>14</v>
      </c>
      <c r="BL20">
        <f t="shared" si="29"/>
        <v>65</v>
      </c>
      <c r="BM20">
        <f t="shared" si="30"/>
        <v>0</v>
      </c>
      <c r="BN20">
        <f t="shared" si="31"/>
        <v>3</v>
      </c>
      <c r="BO20">
        <f t="shared" si="32"/>
        <v>0</v>
      </c>
      <c r="BP20">
        <f t="shared" si="33"/>
        <v>23</v>
      </c>
      <c r="BQ20">
        <f t="shared" si="34"/>
        <v>7</v>
      </c>
      <c r="BR20">
        <f t="shared" si="35"/>
        <v>5</v>
      </c>
    </row>
    <row r="21" spans="1:70" ht="13.25" x14ac:dyDescent="0.65">
      <c r="A21" s="35">
        <v>2</v>
      </c>
      <c r="B21" s="84">
        <v>15</v>
      </c>
      <c r="C21" s="64">
        <v>0</v>
      </c>
      <c r="D21" s="64">
        <v>0</v>
      </c>
      <c r="E21" s="64">
        <v>15</v>
      </c>
      <c r="F21" s="64">
        <v>0</v>
      </c>
      <c r="G21" s="64">
        <v>15</v>
      </c>
      <c r="H21" s="64">
        <v>0</v>
      </c>
      <c r="I21" s="64">
        <v>7</v>
      </c>
      <c r="J21" s="64">
        <v>0</v>
      </c>
      <c r="K21" s="64">
        <v>0</v>
      </c>
      <c r="L21" s="64">
        <v>0</v>
      </c>
      <c r="M21" s="85">
        <v>15</v>
      </c>
      <c r="N21" s="27"/>
      <c r="O21" s="8"/>
      <c r="S21" s="12"/>
      <c r="AF21" s="130">
        <f t="shared" si="0"/>
        <v>15</v>
      </c>
      <c r="AG21">
        <f t="shared" si="0"/>
        <v>20</v>
      </c>
      <c r="AH21" s="19">
        <f t="shared" si="1"/>
        <v>122</v>
      </c>
      <c r="AI21">
        <f t="shared" si="2"/>
        <v>49</v>
      </c>
      <c r="AJ21" s="19">
        <f t="shared" si="3"/>
        <v>84</v>
      </c>
      <c r="AK21">
        <f t="shared" si="4"/>
        <v>19</v>
      </c>
      <c r="AL21" s="19">
        <f t="shared" si="5"/>
        <v>81</v>
      </c>
      <c r="AM21">
        <f t="shared" si="6"/>
        <v>26</v>
      </c>
      <c r="AN21" s="19">
        <f t="shared" si="7"/>
        <v>51</v>
      </c>
      <c r="AO21">
        <f t="shared" si="8"/>
        <v>5</v>
      </c>
      <c r="AP21" s="19">
        <f t="shared" si="9"/>
        <v>15</v>
      </c>
      <c r="AQ21">
        <f t="shared" si="10"/>
        <v>45</v>
      </c>
      <c r="AR21" s="19">
        <f t="shared" si="11"/>
        <v>102</v>
      </c>
      <c r="AS21">
        <f t="shared" si="12"/>
        <v>0</v>
      </c>
      <c r="AT21" s="19">
        <f t="shared" si="13"/>
        <v>15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2</v>
      </c>
      <c r="BA21">
        <f t="shared" si="20"/>
        <v>10</v>
      </c>
      <c r="BB21" s="19">
        <f t="shared" si="21"/>
        <v>14</v>
      </c>
      <c r="BC21">
        <f t="shared" si="22"/>
        <v>5</v>
      </c>
      <c r="BD21" s="19">
        <f t="shared" si="23"/>
        <v>5</v>
      </c>
      <c r="BF21" s="130">
        <v>6</v>
      </c>
      <c r="BG21">
        <f t="shared" si="24"/>
        <v>73</v>
      </c>
      <c r="BH21">
        <f t="shared" si="25"/>
        <v>96</v>
      </c>
      <c r="BI21">
        <f t="shared" si="26"/>
        <v>13</v>
      </c>
      <c r="BJ21">
        <f t="shared" si="27"/>
        <v>83</v>
      </c>
      <c r="BK21">
        <f t="shared" si="28"/>
        <v>11</v>
      </c>
      <c r="BL21">
        <f t="shared" si="29"/>
        <v>83</v>
      </c>
      <c r="BM21">
        <f t="shared" si="30"/>
        <v>0</v>
      </c>
      <c r="BN21">
        <f t="shared" si="31"/>
        <v>3</v>
      </c>
      <c r="BO21">
        <f t="shared" si="32"/>
        <v>0</v>
      </c>
      <c r="BP21">
        <f t="shared" si="33"/>
        <v>23</v>
      </c>
      <c r="BQ21">
        <f t="shared" si="34"/>
        <v>7</v>
      </c>
      <c r="BR21">
        <f t="shared" si="35"/>
        <v>23</v>
      </c>
    </row>
    <row r="22" spans="1:70" ht="13.25" x14ac:dyDescent="0.65">
      <c r="A22" s="35">
        <v>3</v>
      </c>
      <c r="B22" s="84">
        <v>10</v>
      </c>
      <c r="C22" s="64">
        <v>26</v>
      </c>
      <c r="D22" s="64">
        <v>0</v>
      </c>
      <c r="E22" s="64">
        <v>20</v>
      </c>
      <c r="F22" s="64">
        <v>9</v>
      </c>
      <c r="G22" s="64">
        <v>10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>
        <v>0</v>
      </c>
      <c r="N22" s="27"/>
      <c r="O22" s="8"/>
      <c r="S22" s="12"/>
      <c r="AF22" s="130">
        <f t="shared" si="0"/>
        <v>16</v>
      </c>
      <c r="AG22">
        <f t="shared" si="0"/>
        <v>24</v>
      </c>
      <c r="AH22" s="19">
        <f t="shared" si="1"/>
        <v>89</v>
      </c>
      <c r="AI22">
        <f t="shared" si="2"/>
        <v>33</v>
      </c>
      <c r="AJ22" s="19">
        <f t="shared" si="3"/>
        <v>107</v>
      </c>
      <c r="AK22">
        <f t="shared" si="4"/>
        <v>16</v>
      </c>
      <c r="AL22" s="19">
        <f t="shared" si="5"/>
        <v>68</v>
      </c>
      <c r="AM22">
        <f t="shared" si="6"/>
        <v>0</v>
      </c>
      <c r="AN22" s="19">
        <f t="shared" si="7"/>
        <v>51</v>
      </c>
      <c r="AO22">
        <f t="shared" si="8"/>
        <v>0</v>
      </c>
      <c r="AP22" s="19">
        <f t="shared" si="9"/>
        <v>5</v>
      </c>
      <c r="AQ22">
        <f t="shared" si="10"/>
        <v>24</v>
      </c>
      <c r="AR22" s="19">
        <f t="shared" si="11"/>
        <v>96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19</v>
      </c>
      <c r="BB22" s="19">
        <f t="shared" si="21"/>
        <v>29</v>
      </c>
      <c r="BC22">
        <f t="shared" si="22"/>
        <v>7</v>
      </c>
      <c r="BD22" s="19">
        <f t="shared" si="23"/>
        <v>12</v>
      </c>
      <c r="BF22" s="130">
        <v>7</v>
      </c>
      <c r="BG22">
        <f t="shared" si="24"/>
        <v>68</v>
      </c>
      <c r="BH22">
        <f t="shared" si="25"/>
        <v>106</v>
      </c>
      <c r="BI22">
        <f t="shared" si="26"/>
        <v>23</v>
      </c>
      <c r="BJ22">
        <f t="shared" si="27"/>
        <v>50</v>
      </c>
      <c r="BK22">
        <f t="shared" si="28"/>
        <v>11</v>
      </c>
      <c r="BL22">
        <f t="shared" si="29"/>
        <v>80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15</v>
      </c>
      <c r="BQ22">
        <f t="shared" si="34"/>
        <v>7</v>
      </c>
      <c r="BR22">
        <f t="shared" si="35"/>
        <v>43</v>
      </c>
    </row>
    <row r="23" spans="1:70" ht="13.25" x14ac:dyDescent="0.65">
      <c r="A23" s="35">
        <v>4</v>
      </c>
      <c r="B23" s="84">
        <v>26</v>
      </c>
      <c r="C23" s="64">
        <v>5</v>
      </c>
      <c r="D23" s="64">
        <v>0</v>
      </c>
      <c r="E23" s="64">
        <v>33</v>
      </c>
      <c r="F23" s="64">
        <v>0</v>
      </c>
      <c r="G23" s="64">
        <v>30</v>
      </c>
      <c r="H23" s="64">
        <v>0</v>
      </c>
      <c r="I23" s="64">
        <v>3</v>
      </c>
      <c r="J23" s="64">
        <v>0</v>
      </c>
      <c r="K23" s="64">
        <v>8</v>
      </c>
      <c r="L23" s="64">
        <v>0</v>
      </c>
      <c r="M23" s="85">
        <v>0</v>
      </c>
      <c r="N23" s="27"/>
      <c r="O23" s="8"/>
      <c r="S23" s="12"/>
      <c r="AF23" s="130">
        <f t="shared" si="0"/>
        <v>17</v>
      </c>
      <c r="AG23">
        <f t="shared" si="0"/>
        <v>49</v>
      </c>
      <c r="AH23" s="19">
        <f t="shared" si="1"/>
        <v>93</v>
      </c>
      <c r="AI23">
        <f t="shared" si="2"/>
        <v>25</v>
      </c>
      <c r="AJ23" s="19">
        <f t="shared" si="3"/>
        <v>107</v>
      </c>
      <c r="AK23">
        <f t="shared" si="4"/>
        <v>0</v>
      </c>
      <c r="AL23" s="19">
        <f t="shared" si="5"/>
        <v>35</v>
      </c>
      <c r="AM23">
        <f t="shared" si="6"/>
        <v>29</v>
      </c>
      <c r="AN23" s="19">
        <f t="shared" si="7"/>
        <v>55</v>
      </c>
      <c r="AO23">
        <f t="shared" si="8"/>
        <v>0</v>
      </c>
      <c r="AP23" s="19">
        <f t="shared" si="9"/>
        <v>5</v>
      </c>
      <c r="AQ23">
        <f t="shared" si="10"/>
        <v>28</v>
      </c>
      <c r="AR23" s="19">
        <f t="shared" si="11"/>
        <v>97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4</v>
      </c>
      <c r="BB23" s="19">
        <f t="shared" si="21"/>
        <v>33</v>
      </c>
      <c r="BC23">
        <f t="shared" si="22"/>
        <v>0</v>
      </c>
      <c r="BD23" s="19">
        <f t="shared" si="23"/>
        <v>12</v>
      </c>
      <c r="BF23" s="130">
        <v>8</v>
      </c>
      <c r="BG23">
        <f t="shared" si="24"/>
        <v>41</v>
      </c>
      <c r="BH23">
        <f t="shared" si="25"/>
        <v>91</v>
      </c>
      <c r="BI23">
        <f t="shared" si="26"/>
        <v>36</v>
      </c>
      <c r="BJ23">
        <f t="shared" si="27"/>
        <v>15</v>
      </c>
      <c r="BK23">
        <f t="shared" si="28"/>
        <v>6</v>
      </c>
      <c r="BL23">
        <f t="shared" si="29"/>
        <v>55</v>
      </c>
      <c r="BM23">
        <f t="shared" si="30"/>
        <v>0</v>
      </c>
      <c r="BN23">
        <f t="shared" si="31"/>
        <v>2</v>
      </c>
      <c r="BO23">
        <f t="shared" si="32"/>
        <v>0</v>
      </c>
      <c r="BP23">
        <f t="shared" si="33"/>
        <v>0</v>
      </c>
      <c r="BQ23">
        <f t="shared" si="34"/>
        <v>0</v>
      </c>
      <c r="BR23">
        <f t="shared" si="35"/>
        <v>63</v>
      </c>
    </row>
    <row r="24" spans="1:70" ht="13.25" x14ac:dyDescent="0.65">
      <c r="A24" s="35">
        <v>5</v>
      </c>
      <c r="B24" s="84">
        <v>27</v>
      </c>
      <c r="C24" s="64">
        <v>22</v>
      </c>
      <c r="D24" s="64">
        <v>7</v>
      </c>
      <c r="E24" s="64">
        <v>40</v>
      </c>
      <c r="F24" s="64">
        <v>5</v>
      </c>
      <c r="G24" s="64">
        <v>25</v>
      </c>
      <c r="H24" s="64">
        <v>0</v>
      </c>
      <c r="I24" s="64">
        <v>0</v>
      </c>
      <c r="J24" s="64">
        <v>0</v>
      </c>
      <c r="K24" s="64">
        <v>15</v>
      </c>
      <c r="L24" s="64">
        <v>7</v>
      </c>
      <c r="M24" s="85">
        <v>5</v>
      </c>
      <c r="N24" s="27"/>
      <c r="O24" s="8"/>
      <c r="S24" s="13"/>
      <c r="AF24" s="130">
        <f t="shared" si="0"/>
        <v>18</v>
      </c>
      <c r="AG24">
        <f t="shared" si="0"/>
        <v>38</v>
      </c>
      <c r="AH24" s="19">
        <f t="shared" si="1"/>
        <v>111</v>
      </c>
      <c r="AI24">
        <f t="shared" si="2"/>
        <v>0</v>
      </c>
      <c r="AJ24" s="19">
        <f t="shared" si="3"/>
        <v>58</v>
      </c>
      <c r="AK24">
        <f t="shared" si="4"/>
        <v>5</v>
      </c>
      <c r="AL24" s="19">
        <f t="shared" si="5"/>
        <v>21</v>
      </c>
      <c r="AM24">
        <f t="shared" si="6"/>
        <v>20</v>
      </c>
      <c r="AN24" s="19">
        <f t="shared" si="7"/>
        <v>49</v>
      </c>
      <c r="AO24">
        <f t="shared" si="8"/>
        <v>0</v>
      </c>
      <c r="AP24" s="19">
        <f t="shared" si="9"/>
        <v>0</v>
      </c>
      <c r="AQ24">
        <f t="shared" si="10"/>
        <v>61</v>
      </c>
      <c r="AR24" s="19">
        <f t="shared" si="11"/>
        <v>113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3</v>
      </c>
      <c r="BB24" s="19">
        <f t="shared" si="21"/>
        <v>26</v>
      </c>
      <c r="BC24">
        <f t="shared" si="22"/>
        <v>0</v>
      </c>
      <c r="BD24" s="19">
        <f t="shared" si="23"/>
        <v>7</v>
      </c>
      <c r="BF24" s="130">
        <v>9</v>
      </c>
      <c r="BG24">
        <f t="shared" si="24"/>
        <v>21</v>
      </c>
      <c r="BH24">
        <f t="shared" si="25"/>
        <v>49</v>
      </c>
      <c r="BI24">
        <f t="shared" si="26"/>
        <v>34</v>
      </c>
      <c r="BJ24">
        <f t="shared" si="27"/>
        <v>30</v>
      </c>
      <c r="BK24">
        <f t="shared" si="28"/>
        <v>0</v>
      </c>
      <c r="BL24">
        <f t="shared" si="29"/>
        <v>27</v>
      </c>
      <c r="BM24">
        <f t="shared" si="30"/>
        <v>0</v>
      </c>
      <c r="BN24">
        <f t="shared" si="31"/>
        <v>2</v>
      </c>
      <c r="BO24">
        <f t="shared" si="32"/>
        <v>0</v>
      </c>
      <c r="BP24">
        <f t="shared" si="33"/>
        <v>5</v>
      </c>
      <c r="BQ24">
        <f t="shared" si="34"/>
        <v>5</v>
      </c>
      <c r="BR24">
        <f t="shared" si="35"/>
        <v>48</v>
      </c>
    </row>
    <row r="25" spans="1:70" ht="13.25" x14ac:dyDescent="0.65">
      <c r="A25" s="73">
        <v>6</v>
      </c>
      <c r="B25" s="86">
        <v>20</v>
      </c>
      <c r="C25" s="88">
        <v>69</v>
      </c>
      <c r="D25" s="64">
        <v>6</v>
      </c>
      <c r="E25" s="88">
        <v>10</v>
      </c>
      <c r="F25" s="88">
        <v>6</v>
      </c>
      <c r="G25" s="88">
        <v>28</v>
      </c>
      <c r="H25" s="64">
        <v>0</v>
      </c>
      <c r="I25" s="88">
        <v>0</v>
      </c>
      <c r="J25" s="64">
        <v>0</v>
      </c>
      <c r="K25" s="88">
        <v>0</v>
      </c>
      <c r="L25" s="88">
        <v>0</v>
      </c>
      <c r="M25" s="89">
        <v>18</v>
      </c>
      <c r="N25" s="27"/>
      <c r="O25" s="8"/>
      <c r="S25" s="13"/>
      <c r="AF25" s="130">
        <f t="shared" si="0"/>
        <v>19</v>
      </c>
      <c r="AG25">
        <f t="shared" si="0"/>
        <v>69</v>
      </c>
      <c r="AH25" s="19">
        <f t="shared" si="1"/>
        <v>156</v>
      </c>
      <c r="AI25">
        <f t="shared" si="2"/>
        <v>28</v>
      </c>
      <c r="AJ25" s="19">
        <f t="shared" si="3"/>
        <v>53</v>
      </c>
      <c r="AK25">
        <f t="shared" si="4"/>
        <v>0</v>
      </c>
      <c r="AL25" s="19">
        <f t="shared" si="5"/>
        <v>5</v>
      </c>
      <c r="AM25">
        <f t="shared" si="6"/>
        <v>6</v>
      </c>
      <c r="AN25" s="19">
        <f t="shared" si="7"/>
        <v>55</v>
      </c>
      <c r="AO25">
        <f t="shared" si="8"/>
        <v>0</v>
      </c>
      <c r="AP25" s="19">
        <f t="shared" si="9"/>
        <v>0</v>
      </c>
      <c r="AQ25">
        <f t="shared" si="10"/>
        <v>51</v>
      </c>
      <c r="AR25" s="19">
        <f t="shared" si="11"/>
        <v>140</v>
      </c>
      <c r="AS25">
        <f t="shared" si="12"/>
        <v>7</v>
      </c>
      <c r="AT25" s="19">
        <f t="shared" si="13"/>
        <v>7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2</v>
      </c>
      <c r="BB25" s="19">
        <f t="shared" si="21"/>
        <v>9</v>
      </c>
      <c r="BC25">
        <f t="shared" si="22"/>
        <v>0</v>
      </c>
      <c r="BD25" s="19">
        <f t="shared" si="23"/>
        <v>0</v>
      </c>
      <c r="BF25" s="130">
        <v>10</v>
      </c>
      <c r="BG25">
        <f t="shared" si="24"/>
        <v>25</v>
      </c>
      <c r="BH25">
        <f t="shared" si="25"/>
        <v>79</v>
      </c>
      <c r="BI25">
        <f t="shared" si="26"/>
        <v>66</v>
      </c>
      <c r="BJ25">
        <f t="shared" si="27"/>
        <v>33</v>
      </c>
      <c r="BK25">
        <f t="shared" si="28"/>
        <v>29</v>
      </c>
      <c r="BL25">
        <f t="shared" si="29"/>
        <v>0</v>
      </c>
      <c r="BM25">
        <f t="shared" si="30"/>
        <v>10</v>
      </c>
      <c r="BN25">
        <f t="shared" si="31"/>
        <v>12</v>
      </c>
      <c r="BO25">
        <f t="shared" si="32"/>
        <v>0</v>
      </c>
      <c r="BP25">
        <f t="shared" si="33"/>
        <v>5</v>
      </c>
      <c r="BQ25">
        <f t="shared" si="34"/>
        <v>5</v>
      </c>
      <c r="BR25">
        <f t="shared" si="35"/>
        <v>30</v>
      </c>
    </row>
    <row r="26" spans="1:70" ht="13.25" x14ac:dyDescent="0.65">
      <c r="A26" s="35">
        <v>7</v>
      </c>
      <c r="B26" s="84">
        <v>21</v>
      </c>
      <c r="C26" s="64">
        <v>15</v>
      </c>
      <c r="D26" s="64">
        <v>10</v>
      </c>
      <c r="E26" s="64">
        <v>0</v>
      </c>
      <c r="F26" s="64">
        <v>0</v>
      </c>
      <c r="G26" s="64">
        <v>27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20</v>
      </c>
      <c r="N26" s="27"/>
      <c r="O26" s="8"/>
      <c r="S26" s="13"/>
      <c r="AF26" s="130">
        <f t="shared" si="0"/>
        <v>20</v>
      </c>
      <c r="AG26">
        <f t="shared" si="0"/>
        <v>57</v>
      </c>
      <c r="AH26" s="19">
        <f t="shared" si="1"/>
        <v>164</v>
      </c>
      <c r="AI26">
        <f t="shared" si="2"/>
        <v>30</v>
      </c>
      <c r="AJ26" s="19">
        <f t="shared" si="3"/>
        <v>58</v>
      </c>
      <c r="AK26">
        <f t="shared" si="4"/>
        <v>33</v>
      </c>
      <c r="AL26" s="19">
        <f t="shared" si="5"/>
        <v>38</v>
      </c>
      <c r="AM26">
        <f t="shared" si="6"/>
        <v>62</v>
      </c>
      <c r="AN26" s="19">
        <f t="shared" si="7"/>
        <v>88</v>
      </c>
      <c r="AO26">
        <f t="shared" si="8"/>
        <v>0</v>
      </c>
      <c r="AP26" s="19">
        <f t="shared" si="9"/>
        <v>0</v>
      </c>
      <c r="AQ26">
        <f t="shared" si="10"/>
        <v>33</v>
      </c>
      <c r="AR26" s="19">
        <f t="shared" si="11"/>
        <v>145</v>
      </c>
      <c r="AS26">
        <f t="shared" si="12"/>
        <v>0</v>
      </c>
      <c r="AT26" s="19">
        <f t="shared" si="13"/>
        <v>7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20</v>
      </c>
      <c r="BB26" s="19">
        <f t="shared" si="21"/>
        <v>25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27</v>
      </c>
      <c r="BH26">
        <f t="shared" si="25"/>
        <v>90</v>
      </c>
      <c r="BI26">
        <f t="shared" si="26"/>
        <v>54</v>
      </c>
      <c r="BJ26">
        <f t="shared" si="27"/>
        <v>28</v>
      </c>
      <c r="BK26">
        <f t="shared" si="28"/>
        <v>49</v>
      </c>
      <c r="BL26">
        <f t="shared" si="29"/>
        <v>25</v>
      </c>
      <c r="BM26">
        <f t="shared" si="30"/>
        <v>10</v>
      </c>
      <c r="BN26">
        <f t="shared" si="31"/>
        <v>10</v>
      </c>
      <c r="BO26">
        <f t="shared" si="32"/>
        <v>0</v>
      </c>
      <c r="BP26">
        <f t="shared" si="33"/>
        <v>5</v>
      </c>
      <c r="BQ26">
        <f t="shared" si="34"/>
        <v>5</v>
      </c>
      <c r="BR26">
        <f t="shared" si="35"/>
        <v>5</v>
      </c>
    </row>
    <row r="27" spans="1:70" ht="13.25" x14ac:dyDescent="0.65">
      <c r="A27" s="35">
        <v>8</v>
      </c>
      <c r="B27" s="84">
        <v>0</v>
      </c>
      <c r="C27" s="64">
        <v>7</v>
      </c>
      <c r="D27" s="64">
        <v>20</v>
      </c>
      <c r="E27" s="64">
        <v>5</v>
      </c>
      <c r="F27" s="64">
        <v>0</v>
      </c>
      <c r="G27" s="64">
        <v>0</v>
      </c>
      <c r="H27" s="64">
        <v>0</v>
      </c>
      <c r="I27" s="64">
        <v>2</v>
      </c>
      <c r="J27" s="64">
        <v>0</v>
      </c>
      <c r="K27" s="64">
        <v>0</v>
      </c>
      <c r="L27" s="64">
        <v>0</v>
      </c>
      <c r="M27" s="85">
        <v>25</v>
      </c>
      <c r="N27" s="27"/>
      <c r="O27" s="8"/>
      <c r="S27" s="13"/>
      <c r="AF27" s="130">
        <f t="shared" si="0"/>
        <v>21</v>
      </c>
      <c r="AG27">
        <f t="shared" si="0"/>
        <v>33</v>
      </c>
      <c r="AH27" s="19">
        <f t="shared" si="1"/>
        <v>159</v>
      </c>
      <c r="AI27">
        <f t="shared" si="2"/>
        <v>0</v>
      </c>
      <c r="AJ27" s="19">
        <f t="shared" si="3"/>
        <v>58</v>
      </c>
      <c r="AK27">
        <f t="shared" si="4"/>
        <v>28</v>
      </c>
      <c r="AL27" s="19">
        <f t="shared" si="5"/>
        <v>61</v>
      </c>
      <c r="AM27">
        <f t="shared" si="6"/>
        <v>27</v>
      </c>
      <c r="AN27" s="19">
        <f t="shared" si="7"/>
        <v>95</v>
      </c>
      <c r="AO27">
        <f t="shared" si="8"/>
        <v>0</v>
      </c>
      <c r="AP27" s="19">
        <f t="shared" si="9"/>
        <v>0</v>
      </c>
      <c r="AQ27">
        <f t="shared" si="10"/>
        <v>38</v>
      </c>
      <c r="AR27" s="19">
        <f t="shared" si="11"/>
        <v>122</v>
      </c>
      <c r="AS27">
        <f t="shared" si="12"/>
        <v>0</v>
      </c>
      <c r="AT27" s="19">
        <f t="shared" si="13"/>
        <v>7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22</v>
      </c>
      <c r="BB27" s="19">
        <f t="shared" si="21"/>
        <v>44</v>
      </c>
      <c r="BC27">
        <f t="shared" si="22"/>
        <v>3</v>
      </c>
      <c r="BD27" s="19">
        <f t="shared" si="23"/>
        <v>3</v>
      </c>
      <c r="BF27" s="130">
        <v>12</v>
      </c>
      <c r="BG27">
        <f t="shared" si="24"/>
        <v>57</v>
      </c>
      <c r="BH27">
        <f t="shared" si="25"/>
        <v>74</v>
      </c>
      <c r="BI27">
        <f t="shared" si="26"/>
        <v>75</v>
      </c>
      <c r="BJ27">
        <f t="shared" si="27"/>
        <v>3</v>
      </c>
      <c r="BK27">
        <f t="shared" si="28"/>
        <v>72</v>
      </c>
      <c r="BL27">
        <f t="shared" si="29"/>
        <v>25</v>
      </c>
      <c r="BM27">
        <f t="shared" si="30"/>
        <v>10</v>
      </c>
      <c r="BN27">
        <f t="shared" si="31"/>
        <v>25</v>
      </c>
      <c r="BO27">
        <f t="shared" si="32"/>
        <v>0</v>
      </c>
      <c r="BP27">
        <f t="shared" si="33"/>
        <v>0</v>
      </c>
      <c r="BQ27">
        <f t="shared" si="34"/>
        <v>0</v>
      </c>
      <c r="BR27">
        <f t="shared" si="35"/>
        <v>6</v>
      </c>
    </row>
    <row r="28" spans="1:70" ht="13.25" x14ac:dyDescent="0.65">
      <c r="A28" s="35">
        <v>9</v>
      </c>
      <c r="B28" s="84">
        <v>0</v>
      </c>
      <c r="C28" s="64">
        <v>27</v>
      </c>
      <c r="D28" s="64">
        <v>4</v>
      </c>
      <c r="E28" s="64">
        <v>25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5</v>
      </c>
      <c r="L28" s="64">
        <v>5</v>
      </c>
      <c r="M28" s="85">
        <v>3</v>
      </c>
      <c r="N28" s="27"/>
      <c r="O28" s="8"/>
      <c r="S28" s="13"/>
      <c r="AF28" s="130">
        <f t="shared" si="0"/>
        <v>22</v>
      </c>
      <c r="AG28">
        <f t="shared" si="0"/>
        <v>20</v>
      </c>
      <c r="AH28" s="19">
        <f t="shared" si="1"/>
        <v>110</v>
      </c>
      <c r="AI28">
        <f t="shared" si="2"/>
        <v>7</v>
      </c>
      <c r="AJ28" s="19">
        <f t="shared" si="3"/>
        <v>37</v>
      </c>
      <c r="AK28">
        <f t="shared" si="4"/>
        <v>20</v>
      </c>
      <c r="AL28" s="19">
        <f t="shared" si="5"/>
        <v>81</v>
      </c>
      <c r="AM28">
        <f t="shared" si="6"/>
        <v>0</v>
      </c>
      <c r="AN28" s="19">
        <f t="shared" si="7"/>
        <v>89</v>
      </c>
      <c r="AO28">
        <f t="shared" si="8"/>
        <v>0</v>
      </c>
      <c r="AP28" s="19">
        <f t="shared" si="9"/>
        <v>0</v>
      </c>
      <c r="AQ28">
        <f t="shared" si="10"/>
        <v>20</v>
      </c>
      <c r="AR28" s="19">
        <f t="shared" si="11"/>
        <v>91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20</v>
      </c>
      <c r="BB28" s="19">
        <f t="shared" si="21"/>
        <v>62</v>
      </c>
      <c r="BC28">
        <f t="shared" si="22"/>
        <v>2</v>
      </c>
      <c r="BD28" s="19">
        <f t="shared" si="23"/>
        <v>5</v>
      </c>
      <c r="BF28" s="130">
        <v>13</v>
      </c>
      <c r="BG28">
        <f t="shared" si="24"/>
        <v>89</v>
      </c>
      <c r="BH28">
        <f t="shared" si="25"/>
        <v>39</v>
      </c>
      <c r="BI28">
        <f t="shared" si="26"/>
        <v>62</v>
      </c>
      <c r="BJ28">
        <f t="shared" si="27"/>
        <v>0</v>
      </c>
      <c r="BK28">
        <f t="shared" si="28"/>
        <v>53</v>
      </c>
      <c r="BL28">
        <f t="shared" si="29"/>
        <v>55</v>
      </c>
      <c r="BM28">
        <f t="shared" si="30"/>
        <v>15</v>
      </c>
      <c r="BN28">
        <f t="shared" si="31"/>
        <v>15</v>
      </c>
      <c r="BO28">
        <f t="shared" si="32"/>
        <v>0</v>
      </c>
      <c r="BP28">
        <f t="shared" si="33"/>
        <v>2</v>
      </c>
      <c r="BQ28">
        <f t="shared" si="34"/>
        <v>4</v>
      </c>
      <c r="BR28">
        <f t="shared" si="35"/>
        <v>4</v>
      </c>
    </row>
    <row r="29" spans="1:70" ht="13.25" x14ac:dyDescent="0.65">
      <c r="A29" s="35">
        <v>10</v>
      </c>
      <c r="B29" s="175">
        <v>25</v>
      </c>
      <c r="C29" s="176">
        <v>45</v>
      </c>
      <c r="D29" s="64">
        <v>42</v>
      </c>
      <c r="E29" s="176">
        <v>3</v>
      </c>
      <c r="F29" s="176">
        <v>29</v>
      </c>
      <c r="G29" s="176">
        <v>0</v>
      </c>
      <c r="H29" s="64">
        <v>10</v>
      </c>
      <c r="I29" s="176">
        <v>10</v>
      </c>
      <c r="J29" s="64">
        <v>0</v>
      </c>
      <c r="K29" s="176">
        <v>0</v>
      </c>
      <c r="L29" s="176">
        <v>0</v>
      </c>
      <c r="M29" s="177">
        <v>2</v>
      </c>
      <c r="N29" s="27"/>
      <c r="O29" s="8"/>
      <c r="S29" s="13"/>
      <c r="AF29" s="130">
        <f t="shared" si="0"/>
        <v>23</v>
      </c>
      <c r="AG29">
        <f t="shared" si="0"/>
        <v>15</v>
      </c>
      <c r="AH29" s="19">
        <f t="shared" si="1"/>
        <v>68</v>
      </c>
      <c r="AI29">
        <f t="shared" si="2"/>
        <v>68</v>
      </c>
      <c r="AJ29" s="19">
        <f t="shared" si="3"/>
        <v>75</v>
      </c>
      <c r="AK29">
        <f t="shared" si="4"/>
        <v>48</v>
      </c>
      <c r="AL29" s="19">
        <f t="shared" si="5"/>
        <v>96</v>
      </c>
      <c r="AM29">
        <f t="shared" si="6"/>
        <v>45</v>
      </c>
      <c r="AN29" s="19">
        <f t="shared" si="7"/>
        <v>72</v>
      </c>
      <c r="AO29">
        <f t="shared" si="8"/>
        <v>0</v>
      </c>
      <c r="AP29" s="19">
        <f t="shared" si="9"/>
        <v>0</v>
      </c>
      <c r="AQ29">
        <f t="shared" si="10"/>
        <v>15</v>
      </c>
      <c r="AR29" s="19">
        <f t="shared" si="11"/>
        <v>73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42</v>
      </c>
      <c r="BC29">
        <f t="shared" si="22"/>
        <v>8</v>
      </c>
      <c r="BD29" s="19">
        <f t="shared" si="23"/>
        <v>13</v>
      </c>
      <c r="BF29" s="130">
        <v>14</v>
      </c>
      <c r="BG29">
        <f t="shared" si="24"/>
        <v>132</v>
      </c>
      <c r="BH29">
        <f t="shared" si="25"/>
        <v>46</v>
      </c>
      <c r="BI29">
        <f t="shared" si="26"/>
        <v>87</v>
      </c>
      <c r="BJ29">
        <f t="shared" si="27"/>
        <v>25</v>
      </c>
      <c r="BK29">
        <f t="shared" si="28"/>
        <v>33</v>
      </c>
      <c r="BL29">
        <f t="shared" si="29"/>
        <v>57</v>
      </c>
      <c r="BM29">
        <f t="shared" si="30"/>
        <v>15</v>
      </c>
      <c r="BN29">
        <f t="shared" si="31"/>
        <v>15</v>
      </c>
      <c r="BO29">
        <f t="shared" si="32"/>
        <v>0</v>
      </c>
      <c r="BP29">
        <f t="shared" si="33"/>
        <v>2</v>
      </c>
      <c r="BQ29">
        <f t="shared" si="34"/>
        <v>4</v>
      </c>
      <c r="BR29">
        <f t="shared" si="35"/>
        <v>4</v>
      </c>
    </row>
    <row r="30" spans="1:70" ht="13.25" x14ac:dyDescent="0.65">
      <c r="A30" s="73">
        <v>11</v>
      </c>
      <c r="B30" s="86">
        <v>2</v>
      </c>
      <c r="C30" s="88">
        <v>18</v>
      </c>
      <c r="D30" s="64">
        <v>8</v>
      </c>
      <c r="E30" s="88">
        <v>0</v>
      </c>
      <c r="F30" s="88">
        <v>20</v>
      </c>
      <c r="G30" s="88">
        <v>25</v>
      </c>
      <c r="H30" s="64">
        <v>0</v>
      </c>
      <c r="I30" s="88">
        <v>0</v>
      </c>
      <c r="J30" s="64">
        <v>0</v>
      </c>
      <c r="K30" s="88">
        <v>0</v>
      </c>
      <c r="L30" s="88">
        <v>0</v>
      </c>
      <c r="M30" s="89">
        <v>0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35</v>
      </c>
      <c r="AI30">
        <f t="shared" si="2"/>
        <v>0</v>
      </c>
      <c r="AJ30" s="19">
        <f t="shared" si="3"/>
        <v>75</v>
      </c>
      <c r="AK30">
        <f t="shared" si="4"/>
        <v>0</v>
      </c>
      <c r="AL30" s="19">
        <f t="shared" si="5"/>
        <v>68</v>
      </c>
      <c r="AM30">
        <f t="shared" si="6"/>
        <v>56</v>
      </c>
      <c r="AN30" s="19">
        <f t="shared" si="7"/>
        <v>101</v>
      </c>
      <c r="AO30">
        <f t="shared" si="8"/>
        <v>0</v>
      </c>
      <c r="AP30" s="19">
        <f t="shared" si="9"/>
        <v>0</v>
      </c>
      <c r="AQ30">
        <f t="shared" si="10"/>
        <v>5</v>
      </c>
      <c r="AR30" s="19">
        <f t="shared" si="11"/>
        <v>40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0</v>
      </c>
      <c r="BB30" s="19">
        <f t="shared" si="21"/>
        <v>20</v>
      </c>
      <c r="BC30">
        <f t="shared" si="22"/>
        <v>10</v>
      </c>
      <c r="BD30" s="19">
        <f t="shared" si="23"/>
        <v>20</v>
      </c>
      <c r="BF30" s="130">
        <v>15</v>
      </c>
      <c r="BG30">
        <f t="shared" si="24"/>
        <v>122</v>
      </c>
      <c r="BH30">
        <f t="shared" si="25"/>
        <v>84</v>
      </c>
      <c r="BI30">
        <f t="shared" si="26"/>
        <v>81</v>
      </c>
      <c r="BJ30">
        <f t="shared" si="27"/>
        <v>51</v>
      </c>
      <c r="BK30">
        <f t="shared" si="28"/>
        <v>15</v>
      </c>
      <c r="BL30">
        <f t="shared" si="29"/>
        <v>102</v>
      </c>
      <c r="BM30">
        <f t="shared" si="30"/>
        <v>15</v>
      </c>
      <c r="BN30">
        <f t="shared" si="31"/>
        <v>0</v>
      </c>
      <c r="BO30">
        <f t="shared" si="32"/>
        <v>0</v>
      </c>
      <c r="BP30">
        <f t="shared" si="33"/>
        <v>2</v>
      </c>
      <c r="BQ30">
        <f t="shared" si="34"/>
        <v>14</v>
      </c>
      <c r="BR30">
        <f t="shared" si="35"/>
        <v>5</v>
      </c>
    </row>
    <row r="31" spans="1:70" ht="13.25" x14ac:dyDescent="0.65">
      <c r="A31" s="35">
        <v>12</v>
      </c>
      <c r="B31" s="84">
        <v>30</v>
      </c>
      <c r="C31" s="64">
        <v>11</v>
      </c>
      <c r="D31" s="64">
        <v>25</v>
      </c>
      <c r="E31" s="64">
        <v>0</v>
      </c>
      <c r="F31" s="64">
        <v>23</v>
      </c>
      <c r="G31" s="64">
        <v>0</v>
      </c>
      <c r="H31" s="64">
        <v>0</v>
      </c>
      <c r="I31" s="64">
        <v>15</v>
      </c>
      <c r="J31" s="64">
        <v>0</v>
      </c>
      <c r="K31" s="64">
        <v>0</v>
      </c>
      <c r="L31" s="64">
        <v>0</v>
      </c>
      <c r="M31" s="85">
        <v>4</v>
      </c>
      <c r="N31" s="27"/>
      <c r="O31" s="8"/>
      <c r="S31" s="13"/>
      <c r="AF31" s="130">
        <f t="shared" si="0"/>
        <v>25</v>
      </c>
      <c r="AG31">
        <f t="shared" si="0"/>
        <v>5</v>
      </c>
      <c r="AH31" s="19">
        <f t="shared" si="1"/>
        <v>20</v>
      </c>
      <c r="AI31">
        <f t="shared" si="2"/>
        <v>0</v>
      </c>
      <c r="AJ31" s="19">
        <f t="shared" si="3"/>
        <v>68</v>
      </c>
      <c r="AK31">
        <f t="shared" si="4"/>
        <v>7</v>
      </c>
      <c r="AL31" s="19">
        <f t="shared" si="5"/>
        <v>55</v>
      </c>
      <c r="AM31">
        <f t="shared" si="6"/>
        <v>0</v>
      </c>
      <c r="AN31" s="19">
        <f t="shared" si="7"/>
        <v>101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20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10</v>
      </c>
      <c r="AZ31" s="19">
        <f t="shared" si="19"/>
        <v>10</v>
      </c>
      <c r="BA31">
        <f t="shared" si="20"/>
        <v>9</v>
      </c>
      <c r="BB31" s="19">
        <f t="shared" si="21"/>
        <v>9</v>
      </c>
      <c r="BC31">
        <f t="shared" si="22"/>
        <v>17</v>
      </c>
      <c r="BD31" s="19">
        <f t="shared" si="23"/>
        <v>35</v>
      </c>
      <c r="BF31" s="130">
        <v>16</v>
      </c>
      <c r="BG31">
        <f t="shared" si="24"/>
        <v>89</v>
      </c>
      <c r="BH31">
        <f t="shared" si="25"/>
        <v>107</v>
      </c>
      <c r="BI31">
        <f t="shared" si="26"/>
        <v>68</v>
      </c>
      <c r="BJ31">
        <f t="shared" si="27"/>
        <v>51</v>
      </c>
      <c r="BK31">
        <f t="shared" si="28"/>
        <v>5</v>
      </c>
      <c r="BL31">
        <f t="shared" si="29"/>
        <v>96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29</v>
      </c>
      <c r="BR31">
        <f t="shared" si="35"/>
        <v>12</v>
      </c>
    </row>
    <row r="32" spans="1:70" ht="13.25" x14ac:dyDescent="0.65">
      <c r="A32" s="35">
        <v>13</v>
      </c>
      <c r="B32" s="84">
        <v>57</v>
      </c>
      <c r="C32" s="64">
        <v>10</v>
      </c>
      <c r="D32" s="64">
        <v>29</v>
      </c>
      <c r="E32" s="64">
        <v>0</v>
      </c>
      <c r="F32" s="64">
        <v>10</v>
      </c>
      <c r="G32" s="64">
        <v>30</v>
      </c>
      <c r="H32" s="64">
        <v>15</v>
      </c>
      <c r="I32" s="64">
        <v>0</v>
      </c>
      <c r="J32" s="64">
        <v>0</v>
      </c>
      <c r="K32" s="64">
        <v>2</v>
      </c>
      <c r="L32" s="64">
        <v>4</v>
      </c>
      <c r="M32" s="85">
        <v>0</v>
      </c>
      <c r="N32" s="27"/>
      <c r="O32" s="8"/>
      <c r="S32" s="13"/>
      <c r="AF32" s="130">
        <f t="shared" si="0"/>
        <v>26</v>
      </c>
      <c r="AG32">
        <f t="shared" si="0"/>
        <v>0</v>
      </c>
      <c r="AH32" s="19">
        <f t="shared" si="1"/>
        <v>5</v>
      </c>
      <c r="AI32">
        <f t="shared" si="2"/>
        <v>0</v>
      </c>
      <c r="AJ32" s="19">
        <f t="shared" si="3"/>
        <v>0</v>
      </c>
      <c r="AK32">
        <f t="shared" si="4"/>
        <v>0</v>
      </c>
      <c r="AL32" s="19">
        <f t="shared" si="5"/>
        <v>7</v>
      </c>
      <c r="AM32">
        <f t="shared" si="6"/>
        <v>0</v>
      </c>
      <c r="AN32" s="19">
        <f t="shared" si="7"/>
        <v>56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5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6</v>
      </c>
      <c r="AZ32" s="19">
        <f t="shared" si="19"/>
        <v>16</v>
      </c>
      <c r="BA32">
        <f t="shared" si="20"/>
        <v>0</v>
      </c>
      <c r="BB32" s="19">
        <f t="shared" si="21"/>
        <v>9</v>
      </c>
      <c r="BC32">
        <f t="shared" si="22"/>
        <v>21</v>
      </c>
      <c r="BD32" s="19">
        <f t="shared" si="23"/>
        <v>48</v>
      </c>
      <c r="BF32" s="130">
        <v>17</v>
      </c>
      <c r="BG32">
        <f t="shared" si="24"/>
        <v>93</v>
      </c>
      <c r="BH32">
        <f t="shared" si="25"/>
        <v>107</v>
      </c>
      <c r="BI32">
        <f t="shared" si="26"/>
        <v>35</v>
      </c>
      <c r="BJ32">
        <f t="shared" si="27"/>
        <v>55</v>
      </c>
      <c r="BK32">
        <f t="shared" si="28"/>
        <v>5</v>
      </c>
      <c r="BL32">
        <f t="shared" si="29"/>
        <v>97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33</v>
      </c>
      <c r="BR32">
        <f t="shared" si="35"/>
        <v>12</v>
      </c>
    </row>
    <row r="33" spans="1:70" ht="13.25" x14ac:dyDescent="0.65">
      <c r="A33" s="35">
        <v>14</v>
      </c>
      <c r="B33" s="84">
        <v>45</v>
      </c>
      <c r="C33" s="64">
        <v>25</v>
      </c>
      <c r="D33" s="64">
        <v>33</v>
      </c>
      <c r="E33" s="64">
        <v>25</v>
      </c>
      <c r="F33" s="64">
        <v>0</v>
      </c>
      <c r="G33" s="64">
        <v>27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85">
        <v>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5</v>
      </c>
      <c r="AI33">
        <f t="shared" si="2"/>
        <v>0</v>
      </c>
      <c r="AJ33" s="19">
        <f t="shared" si="3"/>
        <v>0</v>
      </c>
      <c r="AK33">
        <f t="shared" si="4"/>
        <v>6</v>
      </c>
      <c r="AL33" s="19">
        <f t="shared" si="5"/>
        <v>13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16</v>
      </c>
      <c r="BA33">
        <f t="shared" si="20"/>
        <v>0</v>
      </c>
      <c r="BB33" s="19">
        <f t="shared" si="21"/>
        <v>9</v>
      </c>
      <c r="BC33">
        <f t="shared" si="22"/>
        <v>9</v>
      </c>
      <c r="BD33" s="19">
        <f t="shared" si="23"/>
        <v>47</v>
      </c>
      <c r="BF33" s="130">
        <v>18</v>
      </c>
      <c r="BG33">
        <f t="shared" si="24"/>
        <v>111</v>
      </c>
      <c r="BH33">
        <f t="shared" si="25"/>
        <v>58</v>
      </c>
      <c r="BI33">
        <f t="shared" si="26"/>
        <v>21</v>
      </c>
      <c r="BJ33">
        <f t="shared" si="27"/>
        <v>49</v>
      </c>
      <c r="BK33">
        <f t="shared" si="28"/>
        <v>0</v>
      </c>
      <c r="BL33">
        <f t="shared" si="29"/>
        <v>113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26</v>
      </c>
      <c r="BR33">
        <f t="shared" si="35"/>
        <v>7</v>
      </c>
    </row>
    <row r="34" spans="1:70" ht="13.25" x14ac:dyDescent="0.65">
      <c r="A34" s="35">
        <v>15</v>
      </c>
      <c r="B34" s="175">
        <v>20</v>
      </c>
      <c r="C34" s="176">
        <v>49</v>
      </c>
      <c r="D34" s="64">
        <v>19</v>
      </c>
      <c r="E34" s="176">
        <v>26</v>
      </c>
      <c r="F34" s="176">
        <v>5</v>
      </c>
      <c r="G34" s="176">
        <v>45</v>
      </c>
      <c r="H34" s="64">
        <v>0</v>
      </c>
      <c r="I34" s="176">
        <v>0</v>
      </c>
      <c r="J34" s="64">
        <v>0</v>
      </c>
      <c r="K34" s="176">
        <v>0</v>
      </c>
      <c r="L34" s="176">
        <v>10</v>
      </c>
      <c r="M34" s="177">
        <v>5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0</v>
      </c>
      <c r="AI34">
        <f t="shared" si="2"/>
        <v>0</v>
      </c>
      <c r="AJ34" s="19">
        <f t="shared" si="3"/>
        <v>0</v>
      </c>
      <c r="AK34">
        <f t="shared" si="4"/>
        <v>0</v>
      </c>
      <c r="AL34" s="19">
        <f t="shared" si="5"/>
        <v>6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0</v>
      </c>
      <c r="AQ34">
        <f t="shared" si="10"/>
        <v>30</v>
      </c>
      <c r="AR34" s="19">
        <f t="shared" si="11"/>
        <v>30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6</v>
      </c>
      <c r="BA34">
        <f t="shared" si="20"/>
        <v>10</v>
      </c>
      <c r="BB34" s="19">
        <f t="shared" si="21"/>
        <v>10</v>
      </c>
      <c r="BC34">
        <f t="shared" si="22"/>
        <v>0</v>
      </c>
      <c r="BD34" s="19">
        <f t="shared" si="23"/>
        <v>30</v>
      </c>
      <c r="BF34" s="130">
        <v>19</v>
      </c>
      <c r="BG34">
        <f t="shared" si="24"/>
        <v>156</v>
      </c>
      <c r="BH34">
        <f t="shared" si="25"/>
        <v>53</v>
      </c>
      <c r="BI34">
        <f t="shared" si="26"/>
        <v>5</v>
      </c>
      <c r="BJ34">
        <f t="shared" si="27"/>
        <v>55</v>
      </c>
      <c r="BK34">
        <f t="shared" si="28"/>
        <v>0</v>
      </c>
      <c r="BL34">
        <f t="shared" si="29"/>
        <v>140</v>
      </c>
      <c r="BM34">
        <f t="shared" si="30"/>
        <v>7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9</v>
      </c>
      <c r="BR34">
        <f t="shared" si="35"/>
        <v>0</v>
      </c>
    </row>
    <row r="35" spans="1:70" ht="13.25" x14ac:dyDescent="0.65">
      <c r="A35" s="73">
        <v>16</v>
      </c>
      <c r="B35" s="86">
        <v>24</v>
      </c>
      <c r="C35" s="88">
        <v>33</v>
      </c>
      <c r="D35" s="64">
        <v>16</v>
      </c>
      <c r="E35" s="88">
        <v>0</v>
      </c>
      <c r="F35" s="88">
        <v>0</v>
      </c>
      <c r="G35" s="88">
        <v>24</v>
      </c>
      <c r="H35" s="64">
        <v>0</v>
      </c>
      <c r="I35" s="176">
        <v>0</v>
      </c>
      <c r="J35" s="64">
        <v>0</v>
      </c>
      <c r="K35" s="176">
        <v>0</v>
      </c>
      <c r="L35" s="88">
        <v>19</v>
      </c>
      <c r="M35" s="89">
        <v>7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0</v>
      </c>
      <c r="AI35" s="204"/>
      <c r="AJ35" s="205"/>
      <c r="AK35">
        <f t="shared" si="4"/>
        <v>10</v>
      </c>
      <c r="AL35" s="19">
        <f t="shared" si="5"/>
        <v>16</v>
      </c>
      <c r="AM35">
        <f t="shared" si="6"/>
        <v>0</v>
      </c>
      <c r="AN35" s="19">
        <f t="shared" si="7"/>
        <v>0</v>
      </c>
      <c r="AO35">
        <f t="shared" si="8"/>
        <v>7</v>
      </c>
      <c r="AP35" s="19">
        <f t="shared" si="9"/>
        <v>7</v>
      </c>
      <c r="AQ35">
        <f t="shared" si="10"/>
        <v>13</v>
      </c>
      <c r="AR35" s="19">
        <f t="shared" si="11"/>
        <v>43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10</v>
      </c>
      <c r="AX35" s="19">
        <f t="shared" si="17"/>
        <v>10</v>
      </c>
      <c r="AY35">
        <f t="shared" si="18"/>
        <v>0</v>
      </c>
      <c r="AZ35" s="19">
        <f t="shared" si="19"/>
        <v>0</v>
      </c>
      <c r="BA35">
        <f t="shared" si="20"/>
        <v>0</v>
      </c>
      <c r="BB35" s="19">
        <f t="shared" si="21"/>
        <v>10</v>
      </c>
      <c r="BC35">
        <f t="shared" si="22"/>
        <v>0</v>
      </c>
      <c r="BD35" s="19">
        <f t="shared" si="23"/>
        <v>9</v>
      </c>
      <c r="BF35" s="130">
        <v>20</v>
      </c>
      <c r="BG35">
        <f t="shared" si="24"/>
        <v>164</v>
      </c>
      <c r="BH35">
        <f t="shared" si="25"/>
        <v>58</v>
      </c>
      <c r="BI35">
        <f t="shared" si="26"/>
        <v>38</v>
      </c>
      <c r="BJ35">
        <f t="shared" si="27"/>
        <v>88</v>
      </c>
      <c r="BK35">
        <f t="shared" si="28"/>
        <v>0</v>
      </c>
      <c r="BL35">
        <f t="shared" si="29"/>
        <v>145</v>
      </c>
      <c r="BM35">
        <f t="shared" si="30"/>
        <v>7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25</v>
      </c>
      <c r="BR35">
        <f t="shared" si="35"/>
        <v>0</v>
      </c>
    </row>
    <row r="36" spans="1:70" ht="13.25" x14ac:dyDescent="0.65">
      <c r="A36" s="35">
        <v>17</v>
      </c>
      <c r="B36" s="84">
        <v>49</v>
      </c>
      <c r="C36" s="64">
        <v>25</v>
      </c>
      <c r="D36" s="64">
        <v>0</v>
      </c>
      <c r="E36" s="64">
        <v>29</v>
      </c>
      <c r="F36" s="88">
        <v>0</v>
      </c>
      <c r="G36" s="64">
        <v>28</v>
      </c>
      <c r="H36" s="64">
        <v>0</v>
      </c>
      <c r="I36" s="176">
        <v>0</v>
      </c>
      <c r="J36" s="64">
        <v>0</v>
      </c>
      <c r="K36" s="176">
        <v>0</v>
      </c>
      <c r="L36" s="64">
        <v>4</v>
      </c>
      <c r="M36" s="85">
        <v>0</v>
      </c>
      <c r="N36" s="27"/>
      <c r="O36" s="8"/>
      <c r="S36" s="13"/>
      <c r="AF36" s="130">
        <f t="shared" si="0"/>
        <v>30</v>
      </c>
      <c r="AG36">
        <f t="shared" si="0"/>
        <v>30</v>
      </c>
      <c r="AH36" s="19">
        <f t="shared" si="1"/>
        <v>30</v>
      </c>
      <c r="AI36" s="204"/>
      <c r="AJ36" s="205"/>
      <c r="AK36">
        <f t="shared" si="4"/>
        <v>9</v>
      </c>
      <c r="AL36" s="19">
        <f t="shared" si="5"/>
        <v>19</v>
      </c>
      <c r="AM36">
        <f t="shared" si="6"/>
        <v>0</v>
      </c>
      <c r="AN36" s="19">
        <f t="shared" si="7"/>
        <v>0</v>
      </c>
      <c r="AO36">
        <f t="shared" si="8"/>
        <v>27</v>
      </c>
      <c r="AP36" s="19">
        <f t="shared" si="9"/>
        <v>34</v>
      </c>
      <c r="AQ36">
        <f t="shared" si="10"/>
        <v>10</v>
      </c>
      <c r="AR36" s="19">
        <f t="shared" si="11"/>
        <v>53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25</v>
      </c>
      <c r="AX36" s="19">
        <f t="shared" si="17"/>
        <v>35</v>
      </c>
      <c r="AY36">
        <f t="shared" si="18"/>
        <v>0</v>
      </c>
      <c r="AZ36" s="19">
        <f t="shared" si="19"/>
        <v>0</v>
      </c>
      <c r="BA36">
        <f t="shared" si="20"/>
        <v>0</v>
      </c>
      <c r="BB36" s="19">
        <f t="shared" si="21"/>
        <v>10</v>
      </c>
      <c r="BC36">
        <f t="shared" si="22"/>
        <v>0</v>
      </c>
      <c r="BD36" s="19">
        <f t="shared" si="23"/>
        <v>0</v>
      </c>
      <c r="BF36" s="130">
        <v>21</v>
      </c>
      <c r="BG36">
        <f t="shared" si="24"/>
        <v>159</v>
      </c>
      <c r="BH36">
        <f t="shared" si="25"/>
        <v>58</v>
      </c>
      <c r="BI36">
        <f t="shared" si="26"/>
        <v>61</v>
      </c>
      <c r="BJ36">
        <f t="shared" si="27"/>
        <v>95</v>
      </c>
      <c r="BK36">
        <f t="shared" si="28"/>
        <v>0</v>
      </c>
      <c r="BL36">
        <f t="shared" si="29"/>
        <v>122</v>
      </c>
      <c r="BM36">
        <f t="shared" si="30"/>
        <v>7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44</v>
      </c>
      <c r="BR36">
        <f t="shared" si="35"/>
        <v>3</v>
      </c>
    </row>
    <row r="37" spans="1:70" ht="13.25" x14ac:dyDescent="0.65">
      <c r="A37" s="35">
        <v>18</v>
      </c>
      <c r="B37" s="84">
        <v>38</v>
      </c>
      <c r="C37" s="64">
        <v>0</v>
      </c>
      <c r="D37" s="64">
        <v>5</v>
      </c>
      <c r="E37" s="64">
        <v>20</v>
      </c>
      <c r="F37" s="88">
        <v>0</v>
      </c>
      <c r="G37" s="64">
        <v>61</v>
      </c>
      <c r="H37" s="64">
        <v>0</v>
      </c>
      <c r="I37" s="176">
        <v>0</v>
      </c>
      <c r="J37" s="64">
        <v>0</v>
      </c>
      <c r="K37" s="176">
        <v>0</v>
      </c>
      <c r="L37" s="64">
        <v>3</v>
      </c>
      <c r="M37" s="85">
        <v>0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30</v>
      </c>
      <c r="AI37" s="204"/>
      <c r="AJ37" s="205"/>
      <c r="AK37">
        <f t="shared" si="4"/>
        <v>19</v>
      </c>
      <c r="AL37" s="19">
        <f t="shared" si="5"/>
        <v>38</v>
      </c>
      <c r="AM37" s="204"/>
      <c r="AN37" s="205"/>
      <c r="AO37">
        <f t="shared" si="8"/>
        <v>13</v>
      </c>
      <c r="AP37" s="19">
        <f t="shared" si="9"/>
        <v>47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5</v>
      </c>
      <c r="AZ37" s="19">
        <f t="shared" si="19"/>
        <v>5</v>
      </c>
      <c r="BA37" s="204"/>
      <c r="BB37" s="205"/>
      <c r="BC37">
        <f t="shared" si="22"/>
        <v>0</v>
      </c>
      <c r="BD37" s="19">
        <f t="shared" si="23"/>
        <v>0</v>
      </c>
      <c r="BF37" s="130">
        <v>22</v>
      </c>
      <c r="BG37">
        <f t="shared" si="24"/>
        <v>110</v>
      </c>
      <c r="BH37">
        <f t="shared" si="25"/>
        <v>37</v>
      </c>
      <c r="BI37">
        <f t="shared" si="26"/>
        <v>81</v>
      </c>
      <c r="BJ37">
        <f t="shared" si="27"/>
        <v>89</v>
      </c>
      <c r="BK37">
        <f t="shared" si="28"/>
        <v>0</v>
      </c>
      <c r="BL37">
        <f t="shared" si="29"/>
        <v>91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62</v>
      </c>
      <c r="BR37">
        <f t="shared" si="35"/>
        <v>5</v>
      </c>
    </row>
    <row r="38" spans="1:70" ht="13.25" x14ac:dyDescent="0.65">
      <c r="A38" s="35">
        <v>19</v>
      </c>
      <c r="B38" s="84">
        <v>69</v>
      </c>
      <c r="C38" s="64">
        <v>28</v>
      </c>
      <c r="D38" s="64">
        <v>0</v>
      </c>
      <c r="E38" s="64">
        <v>6</v>
      </c>
      <c r="F38" s="88">
        <v>0</v>
      </c>
      <c r="G38" s="64">
        <v>51</v>
      </c>
      <c r="H38" s="64">
        <v>7</v>
      </c>
      <c r="I38" s="176">
        <v>0</v>
      </c>
      <c r="J38" s="64">
        <v>0</v>
      </c>
      <c r="K38" s="176">
        <v>0</v>
      </c>
      <c r="L38" s="64">
        <v>2</v>
      </c>
      <c r="M38" s="85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68</v>
      </c>
      <c r="BH38">
        <f t="shared" si="25"/>
        <v>75</v>
      </c>
      <c r="BI38">
        <f t="shared" si="26"/>
        <v>96</v>
      </c>
      <c r="BJ38">
        <f t="shared" si="27"/>
        <v>72</v>
      </c>
      <c r="BK38">
        <f t="shared" si="28"/>
        <v>0</v>
      </c>
      <c r="BL38">
        <f t="shared" si="29"/>
        <v>73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42</v>
      </c>
      <c r="BR38">
        <f t="shared" si="35"/>
        <v>13</v>
      </c>
    </row>
    <row r="39" spans="1:70" ht="13.25" x14ac:dyDescent="0.65">
      <c r="A39" s="35">
        <v>20</v>
      </c>
      <c r="B39" s="175">
        <v>57</v>
      </c>
      <c r="C39" s="176">
        <v>30</v>
      </c>
      <c r="D39" s="64">
        <v>33</v>
      </c>
      <c r="E39" s="176">
        <v>62</v>
      </c>
      <c r="F39" s="88">
        <v>0</v>
      </c>
      <c r="G39" s="176">
        <v>33</v>
      </c>
      <c r="H39" s="64">
        <v>0</v>
      </c>
      <c r="I39" s="176">
        <v>0</v>
      </c>
      <c r="J39" s="64">
        <v>0</v>
      </c>
      <c r="K39" s="176">
        <v>0</v>
      </c>
      <c r="L39" s="176">
        <v>20</v>
      </c>
      <c r="M39" s="177">
        <v>0</v>
      </c>
      <c r="N39" s="27"/>
      <c r="O39" s="8"/>
      <c r="S39" s="13"/>
      <c r="AF39" t="s">
        <v>132</v>
      </c>
      <c r="AG39">
        <f>SUM(AG7:AG37)</f>
        <v>663</v>
      </c>
      <c r="AI39">
        <f>SUM(AI7:AI37)</f>
        <v>529</v>
      </c>
      <c r="AK39">
        <f>SUM(AK7:AK37)</f>
        <v>414</v>
      </c>
      <c r="AM39">
        <f>SUM(AM7:AM37)</f>
        <v>452</v>
      </c>
      <c r="AO39">
        <f>SUM(AO7:AO37)</f>
        <v>154</v>
      </c>
      <c r="AQ39">
        <f>SUM(AQ7:AQ37)</f>
        <v>615</v>
      </c>
      <c r="AS39">
        <f>SUM(AS7:AS37)</f>
        <v>32</v>
      </c>
      <c r="AU39">
        <f>SUM(AU7:AU37)</f>
        <v>42</v>
      </c>
      <c r="AW39">
        <f>SUM(AW7:AW37)</f>
        <v>35</v>
      </c>
      <c r="AY39">
        <f>SUM(AY7:AY37)</f>
        <v>51</v>
      </c>
      <c r="BA39">
        <f>SUM(BA7:BA37)</f>
        <v>140</v>
      </c>
      <c r="BC39">
        <f>SUM(BC7:BC37)</f>
        <v>184</v>
      </c>
      <c r="BE39" s="206">
        <f>SUM(AG39:BD39)</f>
        <v>3311</v>
      </c>
      <c r="BF39" s="130">
        <v>24</v>
      </c>
      <c r="BG39">
        <f t="shared" si="24"/>
        <v>35</v>
      </c>
      <c r="BH39">
        <f t="shared" si="25"/>
        <v>75</v>
      </c>
      <c r="BI39">
        <f t="shared" si="26"/>
        <v>68</v>
      </c>
      <c r="BJ39">
        <f t="shared" si="27"/>
        <v>101</v>
      </c>
      <c r="BK39">
        <f t="shared" si="28"/>
        <v>0</v>
      </c>
      <c r="BL39">
        <f t="shared" si="29"/>
        <v>40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20</v>
      </c>
      <c r="BR39">
        <f t="shared" si="35"/>
        <v>20</v>
      </c>
    </row>
    <row r="40" spans="1:70" ht="13.25" x14ac:dyDescent="0.65">
      <c r="A40" s="73">
        <v>21</v>
      </c>
      <c r="B40" s="86">
        <v>33</v>
      </c>
      <c r="C40" s="88">
        <v>0</v>
      </c>
      <c r="D40" s="64">
        <v>28</v>
      </c>
      <c r="E40" s="88">
        <v>27</v>
      </c>
      <c r="F40" s="88">
        <v>0</v>
      </c>
      <c r="G40" s="88">
        <v>38</v>
      </c>
      <c r="H40" s="64">
        <v>0</v>
      </c>
      <c r="I40" s="176">
        <v>0</v>
      </c>
      <c r="J40" s="64">
        <v>0</v>
      </c>
      <c r="K40" s="176">
        <v>0</v>
      </c>
      <c r="L40" s="88">
        <v>22</v>
      </c>
      <c r="M40" s="89">
        <v>3</v>
      </c>
      <c r="N40" s="27"/>
      <c r="O40" s="8"/>
      <c r="S40" s="13"/>
      <c r="AF40" t="s">
        <v>133</v>
      </c>
      <c r="AG40">
        <f t="shared" ref="AG40:BD40" si="36">MAX(AG7:AG37)</f>
        <v>69</v>
      </c>
      <c r="AH40" s="19">
        <f t="shared" si="36"/>
        <v>164</v>
      </c>
      <c r="AI40">
        <f t="shared" si="36"/>
        <v>69</v>
      </c>
      <c r="AJ40" s="19">
        <f t="shared" si="36"/>
        <v>107</v>
      </c>
      <c r="AK40">
        <f t="shared" si="36"/>
        <v>48</v>
      </c>
      <c r="AL40" s="19">
        <f t="shared" si="36"/>
        <v>96</v>
      </c>
      <c r="AM40">
        <f t="shared" si="36"/>
        <v>62</v>
      </c>
      <c r="AN40" s="19">
        <f t="shared" si="36"/>
        <v>101</v>
      </c>
      <c r="AO40">
        <f t="shared" si="36"/>
        <v>29</v>
      </c>
      <c r="AP40" s="19">
        <f t="shared" si="36"/>
        <v>72</v>
      </c>
      <c r="AQ40">
        <f t="shared" si="36"/>
        <v>61</v>
      </c>
      <c r="AR40" s="19">
        <f t="shared" si="36"/>
        <v>145</v>
      </c>
      <c r="AS40">
        <f t="shared" si="36"/>
        <v>15</v>
      </c>
      <c r="AT40" s="19">
        <f t="shared" si="36"/>
        <v>23</v>
      </c>
      <c r="AU40">
        <f t="shared" si="36"/>
        <v>15</v>
      </c>
      <c r="AV40" s="19">
        <f t="shared" si="36"/>
        <v>25</v>
      </c>
      <c r="AW40">
        <f t="shared" si="36"/>
        <v>25</v>
      </c>
      <c r="AX40" s="19">
        <f t="shared" si="36"/>
        <v>35</v>
      </c>
      <c r="AY40">
        <f t="shared" si="36"/>
        <v>15</v>
      </c>
      <c r="AZ40" s="19">
        <f t="shared" si="36"/>
        <v>35</v>
      </c>
      <c r="BA40">
        <f t="shared" si="36"/>
        <v>22</v>
      </c>
      <c r="BB40" s="19">
        <f t="shared" si="36"/>
        <v>62</v>
      </c>
      <c r="BC40">
        <f t="shared" si="36"/>
        <v>25</v>
      </c>
      <c r="BD40" s="19">
        <f t="shared" si="36"/>
        <v>63</v>
      </c>
      <c r="BF40" s="130">
        <v>25</v>
      </c>
      <c r="BG40">
        <f t="shared" si="24"/>
        <v>20</v>
      </c>
      <c r="BH40">
        <f t="shared" si="25"/>
        <v>68</v>
      </c>
      <c r="BI40">
        <f t="shared" si="26"/>
        <v>55</v>
      </c>
      <c r="BJ40">
        <f t="shared" si="27"/>
        <v>101</v>
      </c>
      <c r="BK40">
        <f t="shared" si="28"/>
        <v>0</v>
      </c>
      <c r="BL40">
        <f t="shared" si="29"/>
        <v>20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10</v>
      </c>
      <c r="BQ40">
        <f t="shared" si="34"/>
        <v>9</v>
      </c>
      <c r="BR40">
        <f t="shared" si="35"/>
        <v>35</v>
      </c>
    </row>
    <row r="41" spans="1:70" ht="13.25" x14ac:dyDescent="0.65">
      <c r="A41" s="35">
        <v>22</v>
      </c>
      <c r="B41" s="84">
        <v>20</v>
      </c>
      <c r="C41" s="64">
        <v>7</v>
      </c>
      <c r="D41" s="64">
        <v>20</v>
      </c>
      <c r="E41" s="64">
        <v>0</v>
      </c>
      <c r="F41" s="88">
        <v>0</v>
      </c>
      <c r="G41" s="64">
        <v>20</v>
      </c>
      <c r="H41" s="64">
        <v>0</v>
      </c>
      <c r="I41" s="176">
        <v>0</v>
      </c>
      <c r="J41" s="64">
        <v>0</v>
      </c>
      <c r="K41" s="176">
        <v>0</v>
      </c>
      <c r="L41" s="64">
        <v>20</v>
      </c>
      <c r="M41" s="85">
        <v>2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5</v>
      </c>
      <c r="BH41">
        <f t="shared" si="25"/>
        <v>0</v>
      </c>
      <c r="BI41">
        <f t="shared" si="26"/>
        <v>7</v>
      </c>
      <c r="BJ41">
        <f t="shared" si="27"/>
        <v>56</v>
      </c>
      <c r="BK41">
        <f t="shared" si="28"/>
        <v>0</v>
      </c>
      <c r="BL41">
        <f t="shared" si="29"/>
        <v>5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16</v>
      </c>
      <c r="BQ41">
        <f t="shared" si="34"/>
        <v>9</v>
      </c>
      <c r="BR41">
        <f t="shared" si="35"/>
        <v>48</v>
      </c>
    </row>
    <row r="42" spans="1:70" ht="13.25" x14ac:dyDescent="0.65">
      <c r="A42" s="35">
        <v>23</v>
      </c>
      <c r="B42" s="84">
        <v>15</v>
      </c>
      <c r="C42" s="64">
        <v>68</v>
      </c>
      <c r="D42" s="64">
        <v>48</v>
      </c>
      <c r="E42" s="64">
        <v>45</v>
      </c>
      <c r="F42" s="88">
        <v>0</v>
      </c>
      <c r="G42" s="64">
        <v>15</v>
      </c>
      <c r="H42" s="64">
        <v>0</v>
      </c>
      <c r="I42" s="176">
        <v>0</v>
      </c>
      <c r="J42" s="64">
        <v>0</v>
      </c>
      <c r="K42" s="176">
        <v>0</v>
      </c>
      <c r="L42" s="64">
        <v>0</v>
      </c>
      <c r="M42" s="85">
        <v>8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5</v>
      </c>
      <c r="BH42">
        <f t="shared" si="25"/>
        <v>0</v>
      </c>
      <c r="BI42">
        <f t="shared" si="26"/>
        <v>13</v>
      </c>
      <c r="BJ42">
        <f t="shared" si="27"/>
        <v>0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16</v>
      </c>
      <c r="BQ42">
        <f t="shared" si="34"/>
        <v>9</v>
      </c>
      <c r="BR42">
        <f t="shared" si="35"/>
        <v>47</v>
      </c>
    </row>
    <row r="43" spans="1:70" ht="13.25" x14ac:dyDescent="0.65">
      <c r="A43" s="35">
        <v>24</v>
      </c>
      <c r="B43" s="84">
        <v>0</v>
      </c>
      <c r="C43" s="64">
        <v>0</v>
      </c>
      <c r="D43" s="64">
        <v>0</v>
      </c>
      <c r="E43" s="64">
        <v>56</v>
      </c>
      <c r="F43" s="88">
        <v>0</v>
      </c>
      <c r="G43" s="64">
        <v>5</v>
      </c>
      <c r="H43" s="64">
        <v>0</v>
      </c>
      <c r="I43" s="176">
        <v>0</v>
      </c>
      <c r="J43" s="64">
        <v>0</v>
      </c>
      <c r="K43" s="176">
        <v>0</v>
      </c>
      <c r="L43" s="64">
        <v>0</v>
      </c>
      <c r="M43" s="85">
        <v>10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0</v>
      </c>
      <c r="BH43">
        <f t="shared" si="25"/>
        <v>0</v>
      </c>
      <c r="BI43">
        <f t="shared" si="26"/>
        <v>6</v>
      </c>
      <c r="BJ43">
        <f t="shared" si="27"/>
        <v>0</v>
      </c>
      <c r="BK43">
        <f t="shared" si="28"/>
        <v>0</v>
      </c>
      <c r="BL43">
        <f t="shared" si="29"/>
        <v>30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6</v>
      </c>
      <c r="BQ43">
        <f t="shared" si="34"/>
        <v>10</v>
      </c>
      <c r="BR43">
        <f t="shared" si="35"/>
        <v>30</v>
      </c>
    </row>
    <row r="44" spans="1:70" ht="13.25" x14ac:dyDescent="0.65">
      <c r="A44" s="35">
        <v>25</v>
      </c>
      <c r="B44" s="175">
        <v>5</v>
      </c>
      <c r="C44" s="176">
        <v>0</v>
      </c>
      <c r="D44" s="64">
        <v>7</v>
      </c>
      <c r="E44" s="176">
        <v>0</v>
      </c>
      <c r="F44" s="88">
        <v>0</v>
      </c>
      <c r="G44" s="176">
        <v>0</v>
      </c>
      <c r="H44" s="64">
        <v>0</v>
      </c>
      <c r="I44" s="176">
        <v>0</v>
      </c>
      <c r="J44" s="64">
        <v>0</v>
      </c>
      <c r="K44" s="176">
        <v>10</v>
      </c>
      <c r="L44" s="176">
        <v>9</v>
      </c>
      <c r="M44" s="177">
        <v>17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0</v>
      </c>
      <c r="BH44" s="204"/>
      <c r="BI44">
        <f t="shared" si="26"/>
        <v>16</v>
      </c>
      <c r="BJ44">
        <f t="shared" si="27"/>
        <v>0</v>
      </c>
      <c r="BK44">
        <f t="shared" si="28"/>
        <v>7</v>
      </c>
      <c r="BL44">
        <f t="shared" si="29"/>
        <v>43</v>
      </c>
      <c r="BM44">
        <f t="shared" si="30"/>
        <v>0</v>
      </c>
      <c r="BN44">
        <f t="shared" si="31"/>
        <v>0</v>
      </c>
      <c r="BO44">
        <f t="shared" si="32"/>
        <v>10</v>
      </c>
      <c r="BP44">
        <f t="shared" si="33"/>
        <v>0</v>
      </c>
      <c r="BQ44">
        <f t="shared" si="34"/>
        <v>10</v>
      </c>
      <c r="BR44">
        <f t="shared" si="35"/>
        <v>9</v>
      </c>
    </row>
    <row r="45" spans="1:70" ht="13.25" x14ac:dyDescent="0.65">
      <c r="A45" s="73">
        <v>26</v>
      </c>
      <c r="B45" s="86">
        <v>0</v>
      </c>
      <c r="C45" s="88">
        <v>0</v>
      </c>
      <c r="D45" s="64">
        <v>0</v>
      </c>
      <c r="E45" s="88">
        <v>0</v>
      </c>
      <c r="F45" s="88">
        <v>0</v>
      </c>
      <c r="G45" s="88">
        <v>0</v>
      </c>
      <c r="H45" s="64">
        <v>0</v>
      </c>
      <c r="I45" s="176">
        <v>0</v>
      </c>
      <c r="J45" s="64">
        <v>0</v>
      </c>
      <c r="K45" s="176">
        <v>6</v>
      </c>
      <c r="L45" s="88">
        <v>0</v>
      </c>
      <c r="M45" s="89">
        <v>21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30</v>
      </c>
      <c r="BH45" s="204"/>
      <c r="BI45">
        <f t="shared" si="26"/>
        <v>19</v>
      </c>
      <c r="BJ45">
        <f t="shared" si="27"/>
        <v>0</v>
      </c>
      <c r="BK45">
        <f t="shared" si="28"/>
        <v>34</v>
      </c>
      <c r="BL45">
        <f t="shared" si="29"/>
        <v>53</v>
      </c>
      <c r="BM45">
        <f t="shared" si="30"/>
        <v>0</v>
      </c>
      <c r="BN45">
        <f t="shared" si="31"/>
        <v>0</v>
      </c>
      <c r="BO45">
        <f t="shared" si="32"/>
        <v>35</v>
      </c>
      <c r="BP45">
        <f t="shared" si="33"/>
        <v>0</v>
      </c>
      <c r="BQ45">
        <f t="shared" si="34"/>
        <v>10</v>
      </c>
      <c r="BR45">
        <f t="shared" si="35"/>
        <v>0</v>
      </c>
    </row>
    <row r="46" spans="1:70" ht="13.25" x14ac:dyDescent="0.65">
      <c r="A46" s="35">
        <v>27</v>
      </c>
      <c r="B46" s="84">
        <v>0</v>
      </c>
      <c r="C46" s="64">
        <v>0</v>
      </c>
      <c r="D46" s="64">
        <v>6</v>
      </c>
      <c r="E46" s="64">
        <v>0</v>
      </c>
      <c r="F46" s="88">
        <v>0</v>
      </c>
      <c r="G46" s="64">
        <v>0</v>
      </c>
      <c r="H46" s="64">
        <v>0</v>
      </c>
      <c r="I46" s="176">
        <v>0</v>
      </c>
      <c r="J46" s="64">
        <v>0</v>
      </c>
      <c r="K46" s="176">
        <v>0</v>
      </c>
      <c r="L46" s="64">
        <v>0</v>
      </c>
      <c r="M46" s="85">
        <v>9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30</v>
      </c>
      <c r="BH46" s="204"/>
      <c r="BI46">
        <f t="shared" si="26"/>
        <v>38</v>
      </c>
      <c r="BJ46" s="204"/>
      <c r="BK46">
        <f t="shared" si="28"/>
        <v>47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5</v>
      </c>
      <c r="BQ46" s="204"/>
      <c r="BR46">
        <f t="shared" si="35"/>
        <v>0</v>
      </c>
    </row>
    <row r="47" spans="1:70" ht="13.25" x14ac:dyDescent="0.65">
      <c r="A47" s="35">
        <v>28</v>
      </c>
      <c r="B47" s="84">
        <v>0</v>
      </c>
      <c r="C47" s="64">
        <v>0</v>
      </c>
      <c r="D47" s="64">
        <v>0</v>
      </c>
      <c r="E47" s="64">
        <v>0</v>
      </c>
      <c r="F47" s="88">
        <v>0</v>
      </c>
      <c r="G47" s="64">
        <v>30</v>
      </c>
      <c r="H47" s="64">
        <v>0</v>
      </c>
      <c r="I47" s="176">
        <v>0</v>
      </c>
      <c r="J47" s="64">
        <v>0</v>
      </c>
      <c r="K47" s="176">
        <v>0</v>
      </c>
      <c r="L47" s="64">
        <v>10</v>
      </c>
      <c r="M47" s="85">
        <v>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0</v>
      </c>
      <c r="C48" s="90"/>
      <c r="D48" s="64">
        <v>10</v>
      </c>
      <c r="E48" s="64">
        <v>0</v>
      </c>
      <c r="F48" s="64">
        <v>7</v>
      </c>
      <c r="G48" s="64">
        <v>13</v>
      </c>
      <c r="H48" s="64">
        <v>0</v>
      </c>
      <c r="I48" s="176">
        <v>0</v>
      </c>
      <c r="J48" s="64">
        <v>10</v>
      </c>
      <c r="K48" s="176">
        <v>0</v>
      </c>
      <c r="L48" s="64">
        <v>0</v>
      </c>
      <c r="M48" s="85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30</v>
      </c>
      <c r="C49" s="90"/>
      <c r="D49" s="64">
        <v>9</v>
      </c>
      <c r="E49" s="64">
        <v>0</v>
      </c>
      <c r="F49" s="64">
        <v>27</v>
      </c>
      <c r="G49" s="64">
        <v>10</v>
      </c>
      <c r="H49" s="64">
        <v>0</v>
      </c>
      <c r="I49" s="176">
        <v>0</v>
      </c>
      <c r="J49" s="64">
        <v>25</v>
      </c>
      <c r="K49" s="176">
        <v>0</v>
      </c>
      <c r="L49" s="64">
        <v>0</v>
      </c>
      <c r="M49" s="85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164</v>
      </c>
      <c r="BH49">
        <f t="shared" si="37"/>
        <v>107</v>
      </c>
      <c r="BI49">
        <f t="shared" si="37"/>
        <v>96</v>
      </c>
      <c r="BJ49">
        <f t="shared" si="37"/>
        <v>101</v>
      </c>
      <c r="BK49">
        <f t="shared" si="37"/>
        <v>72</v>
      </c>
      <c r="BL49">
        <f t="shared" si="37"/>
        <v>145</v>
      </c>
      <c r="BM49">
        <f t="shared" si="37"/>
        <v>23</v>
      </c>
      <c r="BN49">
        <f t="shared" si="37"/>
        <v>25</v>
      </c>
      <c r="BO49">
        <f t="shared" si="37"/>
        <v>35</v>
      </c>
      <c r="BP49">
        <f t="shared" si="37"/>
        <v>35</v>
      </c>
      <c r="BQ49">
        <f t="shared" si="37"/>
        <v>62</v>
      </c>
      <c r="BR49">
        <f t="shared" si="37"/>
        <v>63</v>
      </c>
      <c r="BS49" s="207">
        <f>MAX(BG49:BR49)</f>
        <v>164</v>
      </c>
    </row>
    <row r="50" spans="1:71" ht="13.25" x14ac:dyDescent="0.65">
      <c r="A50" s="35">
        <v>31</v>
      </c>
      <c r="B50" s="84">
        <v>0</v>
      </c>
      <c r="C50" s="91"/>
      <c r="D50" s="64">
        <v>19</v>
      </c>
      <c r="E50" s="91"/>
      <c r="F50" s="64">
        <v>13</v>
      </c>
      <c r="G50" s="91"/>
      <c r="H50" s="64">
        <v>0</v>
      </c>
      <c r="I50" s="176">
        <v>0</v>
      </c>
      <c r="J50" s="91"/>
      <c r="K50" s="64">
        <v>5</v>
      </c>
      <c r="L50" s="91"/>
      <c r="M50" s="92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69</v>
      </c>
      <c r="C51" s="38">
        <f t="shared" si="38"/>
        <v>69</v>
      </c>
      <c r="D51" s="38">
        <f t="shared" si="38"/>
        <v>48</v>
      </c>
      <c r="E51" s="38">
        <f t="shared" si="38"/>
        <v>62</v>
      </c>
      <c r="F51" s="38">
        <f t="shared" si="38"/>
        <v>29</v>
      </c>
      <c r="G51" s="38">
        <f t="shared" si="38"/>
        <v>61</v>
      </c>
      <c r="H51" s="38">
        <f t="shared" si="38"/>
        <v>15</v>
      </c>
      <c r="I51" s="38">
        <f t="shared" si="38"/>
        <v>15</v>
      </c>
      <c r="J51" s="38">
        <f t="shared" si="38"/>
        <v>25</v>
      </c>
      <c r="K51" s="38">
        <f t="shared" si="38"/>
        <v>15</v>
      </c>
      <c r="L51" s="38">
        <f t="shared" si="38"/>
        <v>22</v>
      </c>
      <c r="M51" s="39">
        <f t="shared" si="38"/>
        <v>25</v>
      </c>
      <c r="N51" s="69">
        <f>IF($O$55&gt;$W$66,"-",IF($O$58&gt;$W$66,"-",MAX(B51:M51)))</f>
        <v>69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663</v>
      </c>
      <c r="C52" s="41">
        <f t="shared" si="39"/>
        <v>529</v>
      </c>
      <c r="D52" s="41">
        <f t="shared" si="39"/>
        <v>414</v>
      </c>
      <c r="E52" s="41">
        <f t="shared" si="39"/>
        <v>452</v>
      </c>
      <c r="F52" s="41">
        <f t="shared" si="39"/>
        <v>154</v>
      </c>
      <c r="G52" s="41">
        <f t="shared" si="39"/>
        <v>615</v>
      </c>
      <c r="H52" s="41">
        <f t="shared" si="39"/>
        <v>32</v>
      </c>
      <c r="I52" s="41">
        <f t="shared" si="39"/>
        <v>42</v>
      </c>
      <c r="J52" s="41">
        <f t="shared" si="39"/>
        <v>35</v>
      </c>
      <c r="K52" s="41">
        <f t="shared" si="39"/>
        <v>51</v>
      </c>
      <c r="L52" s="41">
        <f t="shared" si="39"/>
        <v>140</v>
      </c>
      <c r="M52" s="42">
        <f t="shared" si="39"/>
        <v>184</v>
      </c>
      <c r="N52" s="66">
        <f>IF($O$55&gt;$W$66,"-",IF($O$58&gt;$W$66,"-",SUM(B52:M52)))</f>
        <v>3311</v>
      </c>
      <c r="O52" s="16">
        <f>MAX(B20:M50)</f>
        <v>69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23</v>
      </c>
      <c r="C53" s="60">
        <f t="shared" si="40"/>
        <v>20</v>
      </c>
      <c r="D53" s="60">
        <f t="shared" si="40"/>
        <v>23</v>
      </c>
      <c r="E53" s="60">
        <f t="shared" si="40"/>
        <v>18</v>
      </c>
      <c r="F53" s="60">
        <f t="shared" si="40"/>
        <v>11</v>
      </c>
      <c r="G53" s="60">
        <f t="shared" si="40"/>
        <v>23</v>
      </c>
      <c r="H53" s="60">
        <f t="shared" si="40"/>
        <v>3</v>
      </c>
      <c r="I53" s="60">
        <f t="shared" si="40"/>
        <v>6</v>
      </c>
      <c r="J53" s="60">
        <f t="shared" si="40"/>
        <v>2</v>
      </c>
      <c r="K53" s="60">
        <f t="shared" si="40"/>
        <v>7</v>
      </c>
      <c r="L53" s="60">
        <f t="shared" si="40"/>
        <v>14</v>
      </c>
      <c r="M53" s="61">
        <f t="shared" si="40"/>
        <v>18</v>
      </c>
      <c r="N53" s="66">
        <f>IF($O$55&gt;$W$66,"-",IF($O$58&gt;$W$66,"-",SUM(B53:M53)))</f>
        <v>168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323</v>
      </c>
      <c r="C54" s="45">
        <f t="shared" si="41"/>
        <v>338</v>
      </c>
      <c r="D54" s="45">
        <f t="shared" si="41"/>
        <v>213</v>
      </c>
      <c r="E54" s="45">
        <f t="shared" si="41"/>
        <v>207</v>
      </c>
      <c r="F54" s="45">
        <f t="shared" si="41"/>
        <v>107</v>
      </c>
      <c r="G54" s="45">
        <f t="shared" si="41"/>
        <v>287</v>
      </c>
      <c r="H54" s="45">
        <f t="shared" si="41"/>
        <v>25</v>
      </c>
      <c r="I54" s="45">
        <f t="shared" si="41"/>
        <v>42</v>
      </c>
      <c r="J54" s="45">
        <f t="shared" si="41"/>
        <v>0</v>
      </c>
      <c r="K54" s="45">
        <f t="shared" si="41"/>
        <v>30</v>
      </c>
      <c r="L54" s="45">
        <f t="shared" si="41"/>
        <v>31</v>
      </c>
      <c r="M54" s="46">
        <f t="shared" si="41"/>
        <v>107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3311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340</v>
      </c>
      <c r="C56" s="45">
        <f t="shared" si="45"/>
        <v>191</v>
      </c>
      <c r="D56" s="45">
        <f t="shared" si="45"/>
        <v>201</v>
      </c>
      <c r="E56" s="45">
        <f t="shared" si="45"/>
        <v>245</v>
      </c>
      <c r="F56" s="45">
        <f t="shared" si="45"/>
        <v>47</v>
      </c>
      <c r="G56" s="45">
        <f t="shared" si="45"/>
        <v>328</v>
      </c>
      <c r="H56" s="45">
        <f t="shared" si="45"/>
        <v>7</v>
      </c>
      <c r="I56" s="45">
        <f t="shared" si="45"/>
        <v>0</v>
      </c>
      <c r="J56" s="45">
        <f t="shared" si="45"/>
        <v>35</v>
      </c>
      <c r="K56" s="45">
        <f t="shared" si="45"/>
        <v>21</v>
      </c>
      <c r="L56" s="45">
        <f t="shared" si="45"/>
        <v>109</v>
      </c>
      <c r="M56" s="46">
        <f t="shared" si="45"/>
        <v>77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168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663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37257</v>
      </c>
      <c r="Q69">
        <f t="shared" ref="Q69:Q99" si="49">IF(B20="-","-",B20)</f>
        <v>25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37258</v>
      </c>
      <c r="Q70">
        <f t="shared" si="49"/>
        <v>15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37259</v>
      </c>
      <c r="Q71">
        <f t="shared" si="49"/>
        <v>10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37260</v>
      </c>
      <c r="Q72">
        <f t="shared" si="49"/>
        <v>26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37261</v>
      </c>
      <c r="Q73">
        <f t="shared" si="49"/>
        <v>27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37262</v>
      </c>
      <c r="Q74">
        <f t="shared" si="49"/>
        <v>20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37263</v>
      </c>
      <c r="Q75">
        <f t="shared" si="49"/>
        <v>21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37264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37265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37266</v>
      </c>
      <c r="Q78">
        <f t="shared" si="49"/>
        <v>25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37267</v>
      </c>
      <c r="Q79">
        <f t="shared" si="49"/>
        <v>2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37268</v>
      </c>
      <c r="Q80">
        <f t="shared" si="49"/>
        <v>30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37269</v>
      </c>
      <c r="Q81">
        <f t="shared" si="49"/>
        <v>57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37270</v>
      </c>
      <c r="Q82">
        <f t="shared" si="49"/>
        <v>45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37271</v>
      </c>
      <c r="Q83">
        <f t="shared" si="49"/>
        <v>20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37272</v>
      </c>
      <c r="Q84">
        <f t="shared" si="49"/>
        <v>24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37273</v>
      </c>
      <c r="Q85">
        <f t="shared" si="49"/>
        <v>49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37274</v>
      </c>
      <c r="Q86">
        <f t="shared" si="49"/>
        <v>38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37275</v>
      </c>
      <c r="Q87">
        <f t="shared" si="49"/>
        <v>69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37276</v>
      </c>
      <c r="Q88">
        <f t="shared" si="49"/>
        <v>57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37277</v>
      </c>
      <c r="Q89">
        <f t="shared" si="49"/>
        <v>33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37278</v>
      </c>
      <c r="Q90">
        <f t="shared" si="49"/>
        <v>20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37279</v>
      </c>
      <c r="Q91">
        <f t="shared" si="49"/>
        <v>15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37280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37281</v>
      </c>
      <c r="Q93">
        <f t="shared" si="49"/>
        <v>5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37282</v>
      </c>
      <c r="Q94">
        <f t="shared" si="49"/>
        <v>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37283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37284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37285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37286</v>
      </c>
      <c r="Q98">
        <f t="shared" si="49"/>
        <v>30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37287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37288</v>
      </c>
      <c r="Q100">
        <f t="shared" ref="Q100:Q127" si="52">IF(C20="-","-",C20)</f>
        <v>9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37289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37290</v>
      </c>
      <c r="Q102">
        <f t="shared" si="52"/>
        <v>26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37291</v>
      </c>
      <c r="Q103">
        <f t="shared" si="52"/>
        <v>5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37292</v>
      </c>
      <c r="Q104">
        <f t="shared" si="52"/>
        <v>22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37293</v>
      </c>
      <c r="Q105">
        <f t="shared" si="52"/>
        <v>69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37294</v>
      </c>
      <c r="Q106">
        <f t="shared" si="52"/>
        <v>15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37295</v>
      </c>
      <c r="Q107">
        <f t="shared" si="52"/>
        <v>7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37296</v>
      </c>
      <c r="Q108">
        <f t="shared" si="52"/>
        <v>27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37297</v>
      </c>
      <c r="Q109">
        <f t="shared" si="52"/>
        <v>45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37298</v>
      </c>
      <c r="Q110">
        <f t="shared" si="52"/>
        <v>18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37299</v>
      </c>
      <c r="Q111">
        <f t="shared" si="52"/>
        <v>11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37300</v>
      </c>
      <c r="Q112">
        <f t="shared" si="52"/>
        <v>10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37301</v>
      </c>
      <c r="Q113">
        <f t="shared" si="52"/>
        <v>25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37302</v>
      </c>
      <c r="Q114">
        <f t="shared" si="52"/>
        <v>49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37303</v>
      </c>
      <c r="Q115">
        <f t="shared" si="52"/>
        <v>33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37304</v>
      </c>
      <c r="Q116">
        <f t="shared" si="52"/>
        <v>25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37305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37306</v>
      </c>
      <c r="Q118">
        <f t="shared" si="52"/>
        <v>28</v>
      </c>
      <c r="R118">
        <f t="shared" si="50"/>
        <v>0</v>
      </c>
    </row>
    <row r="119" spans="1:18" x14ac:dyDescent="0.6">
      <c r="O119" s="8"/>
      <c r="P119" s="9">
        <f t="shared" si="51"/>
        <v>37307</v>
      </c>
      <c r="Q119">
        <f t="shared" si="52"/>
        <v>30</v>
      </c>
      <c r="R119">
        <f t="shared" si="50"/>
        <v>0</v>
      </c>
    </row>
    <row r="120" spans="1:18" x14ac:dyDescent="0.6">
      <c r="O120" s="8"/>
      <c r="P120" s="9">
        <f t="shared" si="51"/>
        <v>37308</v>
      </c>
      <c r="Q120">
        <f t="shared" si="52"/>
        <v>0</v>
      </c>
      <c r="R120">
        <f t="shared" si="50"/>
        <v>0</v>
      </c>
    </row>
    <row r="121" spans="1:18" x14ac:dyDescent="0.6">
      <c r="O121" s="8"/>
      <c r="P121" s="9">
        <f t="shared" si="51"/>
        <v>37309</v>
      </c>
      <c r="Q121">
        <f t="shared" si="52"/>
        <v>7</v>
      </c>
      <c r="R121">
        <f t="shared" si="50"/>
        <v>0</v>
      </c>
    </row>
    <row r="122" spans="1:18" x14ac:dyDescent="0.6">
      <c r="O122" s="8"/>
      <c r="P122" s="9">
        <f t="shared" si="51"/>
        <v>37310</v>
      </c>
      <c r="Q122">
        <f t="shared" si="52"/>
        <v>68</v>
      </c>
      <c r="R122">
        <f t="shared" si="50"/>
        <v>0</v>
      </c>
    </row>
    <row r="123" spans="1:18" x14ac:dyDescent="0.6">
      <c r="O123" s="8"/>
      <c r="P123" s="9">
        <f t="shared" si="51"/>
        <v>37311</v>
      </c>
      <c r="Q123">
        <f t="shared" si="52"/>
        <v>0</v>
      </c>
      <c r="R123">
        <f t="shared" si="50"/>
        <v>0</v>
      </c>
    </row>
    <row r="124" spans="1:18" x14ac:dyDescent="0.6">
      <c r="O124" s="8"/>
      <c r="P124" s="9">
        <f t="shared" si="51"/>
        <v>37312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37313</v>
      </c>
      <c r="Q125">
        <f t="shared" si="52"/>
        <v>0</v>
      </c>
      <c r="R125">
        <f t="shared" si="50"/>
        <v>0</v>
      </c>
    </row>
    <row r="126" spans="1:18" x14ac:dyDescent="0.6">
      <c r="O126" s="8"/>
      <c r="P126" s="9">
        <f t="shared" si="51"/>
        <v>37314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37315</v>
      </c>
      <c r="Q127">
        <f t="shared" si="52"/>
        <v>0</v>
      </c>
      <c r="R127">
        <f t="shared" si="50"/>
        <v>0</v>
      </c>
    </row>
    <row r="128" spans="1:18" x14ac:dyDescent="0.6">
      <c r="O128" s="8"/>
      <c r="P128" s="9">
        <f t="shared" si="51"/>
        <v>37316</v>
      </c>
      <c r="Q128">
        <f t="shared" ref="Q128:Q158" si="53">IF(D20="-","-",D20)</f>
        <v>10</v>
      </c>
      <c r="R128">
        <f t="shared" si="50"/>
        <v>0</v>
      </c>
    </row>
    <row r="129" spans="15:18" x14ac:dyDescent="0.6">
      <c r="O129" s="8"/>
      <c r="P129" s="9">
        <f t="shared" si="51"/>
        <v>37317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37318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37319</v>
      </c>
      <c r="Q131">
        <f t="shared" si="53"/>
        <v>0</v>
      </c>
      <c r="R131">
        <f t="shared" si="50"/>
        <v>0</v>
      </c>
    </row>
    <row r="132" spans="15:18" x14ac:dyDescent="0.6">
      <c r="O132" s="8"/>
      <c r="P132" s="9">
        <f t="shared" si="51"/>
        <v>37320</v>
      </c>
      <c r="Q132">
        <f t="shared" si="53"/>
        <v>7</v>
      </c>
      <c r="R132">
        <f t="shared" si="50"/>
        <v>0</v>
      </c>
    </row>
    <row r="133" spans="15:18" x14ac:dyDescent="0.6">
      <c r="O133" s="8"/>
      <c r="P133" s="9">
        <f t="shared" si="51"/>
        <v>37321</v>
      </c>
      <c r="Q133">
        <f t="shared" si="53"/>
        <v>6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37322</v>
      </c>
      <c r="Q134">
        <f t="shared" si="53"/>
        <v>10</v>
      </c>
      <c r="R134">
        <f t="shared" si="54"/>
        <v>0</v>
      </c>
    </row>
    <row r="135" spans="15:18" x14ac:dyDescent="0.6">
      <c r="O135" s="8"/>
      <c r="P135" s="9">
        <f t="shared" si="55"/>
        <v>37323</v>
      </c>
      <c r="Q135">
        <f t="shared" si="53"/>
        <v>20</v>
      </c>
      <c r="R135">
        <f t="shared" si="54"/>
        <v>0</v>
      </c>
    </row>
    <row r="136" spans="15:18" x14ac:dyDescent="0.6">
      <c r="O136" s="8"/>
      <c r="P136" s="9">
        <f t="shared" si="55"/>
        <v>37324</v>
      </c>
      <c r="Q136">
        <f t="shared" si="53"/>
        <v>4</v>
      </c>
      <c r="R136">
        <f t="shared" si="54"/>
        <v>0</v>
      </c>
    </row>
    <row r="137" spans="15:18" x14ac:dyDescent="0.6">
      <c r="O137" s="8"/>
      <c r="P137" s="9">
        <f t="shared" si="55"/>
        <v>37325</v>
      </c>
      <c r="Q137">
        <f t="shared" si="53"/>
        <v>42</v>
      </c>
      <c r="R137">
        <f t="shared" si="54"/>
        <v>0</v>
      </c>
    </row>
    <row r="138" spans="15:18" x14ac:dyDescent="0.6">
      <c r="O138" s="8"/>
      <c r="P138" s="9">
        <f t="shared" si="55"/>
        <v>37326</v>
      </c>
      <c r="Q138">
        <f t="shared" si="53"/>
        <v>8</v>
      </c>
      <c r="R138">
        <f t="shared" si="54"/>
        <v>0</v>
      </c>
    </row>
    <row r="139" spans="15:18" x14ac:dyDescent="0.6">
      <c r="O139" s="8"/>
      <c r="P139" s="9">
        <f t="shared" si="55"/>
        <v>37327</v>
      </c>
      <c r="Q139">
        <f t="shared" si="53"/>
        <v>25</v>
      </c>
      <c r="R139">
        <f t="shared" si="54"/>
        <v>0</v>
      </c>
    </row>
    <row r="140" spans="15:18" x14ac:dyDescent="0.6">
      <c r="O140" s="8"/>
      <c r="P140" s="9">
        <f t="shared" si="55"/>
        <v>37328</v>
      </c>
      <c r="Q140">
        <f t="shared" si="53"/>
        <v>29</v>
      </c>
      <c r="R140">
        <f t="shared" si="54"/>
        <v>0</v>
      </c>
    </row>
    <row r="141" spans="15:18" x14ac:dyDescent="0.6">
      <c r="O141" s="8"/>
      <c r="P141" s="9">
        <f t="shared" si="55"/>
        <v>37329</v>
      </c>
      <c r="Q141">
        <f t="shared" si="53"/>
        <v>33</v>
      </c>
      <c r="R141">
        <f t="shared" si="54"/>
        <v>0</v>
      </c>
    </row>
    <row r="142" spans="15:18" x14ac:dyDescent="0.6">
      <c r="O142" s="8"/>
      <c r="P142" s="9">
        <f t="shared" si="55"/>
        <v>37330</v>
      </c>
      <c r="Q142">
        <f t="shared" si="53"/>
        <v>19</v>
      </c>
      <c r="R142">
        <f t="shared" si="54"/>
        <v>0</v>
      </c>
    </row>
    <row r="143" spans="15:18" x14ac:dyDescent="0.6">
      <c r="O143" s="8"/>
      <c r="P143" s="9">
        <f t="shared" si="55"/>
        <v>37331</v>
      </c>
      <c r="Q143">
        <f t="shared" si="53"/>
        <v>16</v>
      </c>
      <c r="R143">
        <f t="shared" si="54"/>
        <v>0</v>
      </c>
    </row>
    <row r="144" spans="15:18" x14ac:dyDescent="0.6">
      <c r="O144" s="8"/>
      <c r="P144" s="9">
        <f t="shared" si="55"/>
        <v>37332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37333</v>
      </c>
      <c r="Q145">
        <f t="shared" si="53"/>
        <v>5</v>
      </c>
      <c r="R145">
        <f t="shared" si="54"/>
        <v>0</v>
      </c>
    </row>
    <row r="146" spans="15:18" x14ac:dyDescent="0.6">
      <c r="O146" s="8"/>
      <c r="P146" s="9">
        <f t="shared" si="55"/>
        <v>37334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37335</v>
      </c>
      <c r="Q147">
        <f t="shared" si="53"/>
        <v>33</v>
      </c>
      <c r="R147">
        <f t="shared" si="54"/>
        <v>0</v>
      </c>
    </row>
    <row r="148" spans="15:18" x14ac:dyDescent="0.6">
      <c r="O148" s="8"/>
      <c r="P148" s="9">
        <f t="shared" si="55"/>
        <v>37336</v>
      </c>
      <c r="Q148">
        <f t="shared" si="53"/>
        <v>28</v>
      </c>
      <c r="R148">
        <f t="shared" si="54"/>
        <v>0</v>
      </c>
    </row>
    <row r="149" spans="15:18" x14ac:dyDescent="0.6">
      <c r="O149" s="8"/>
      <c r="P149" s="9">
        <f t="shared" si="55"/>
        <v>37337</v>
      </c>
      <c r="Q149">
        <f t="shared" si="53"/>
        <v>20</v>
      </c>
      <c r="R149">
        <f t="shared" si="54"/>
        <v>0</v>
      </c>
    </row>
    <row r="150" spans="15:18" x14ac:dyDescent="0.6">
      <c r="O150" s="8"/>
      <c r="P150" s="9">
        <f t="shared" si="55"/>
        <v>37338</v>
      </c>
      <c r="Q150">
        <f t="shared" si="53"/>
        <v>48</v>
      </c>
      <c r="R150">
        <f t="shared" si="54"/>
        <v>0</v>
      </c>
    </row>
    <row r="151" spans="15:18" x14ac:dyDescent="0.6">
      <c r="O151" s="8"/>
      <c r="P151" s="9">
        <f t="shared" si="55"/>
        <v>37339</v>
      </c>
      <c r="Q151">
        <f t="shared" si="53"/>
        <v>0</v>
      </c>
      <c r="R151">
        <f t="shared" si="54"/>
        <v>0</v>
      </c>
    </row>
    <row r="152" spans="15:18" x14ac:dyDescent="0.6">
      <c r="O152" s="8"/>
      <c r="P152" s="9">
        <f t="shared" si="55"/>
        <v>37340</v>
      </c>
      <c r="Q152">
        <f t="shared" si="53"/>
        <v>7</v>
      </c>
      <c r="R152">
        <f t="shared" si="54"/>
        <v>0</v>
      </c>
    </row>
    <row r="153" spans="15:18" x14ac:dyDescent="0.6">
      <c r="O153" s="8"/>
      <c r="P153" s="9">
        <f t="shared" si="55"/>
        <v>37341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37342</v>
      </c>
      <c r="Q154">
        <f t="shared" si="53"/>
        <v>6</v>
      </c>
      <c r="R154">
        <f t="shared" si="54"/>
        <v>0</v>
      </c>
    </row>
    <row r="155" spans="15:18" x14ac:dyDescent="0.6">
      <c r="O155" s="8"/>
      <c r="P155" s="9">
        <f t="shared" si="55"/>
        <v>37343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37344</v>
      </c>
      <c r="Q156">
        <f t="shared" si="53"/>
        <v>10</v>
      </c>
      <c r="R156">
        <f t="shared" si="54"/>
        <v>0</v>
      </c>
    </row>
    <row r="157" spans="15:18" x14ac:dyDescent="0.6">
      <c r="O157" s="8"/>
      <c r="P157" s="9">
        <f t="shared" si="55"/>
        <v>37345</v>
      </c>
      <c r="Q157">
        <f t="shared" si="53"/>
        <v>9</v>
      </c>
      <c r="R157">
        <f t="shared" si="54"/>
        <v>0</v>
      </c>
    </row>
    <row r="158" spans="15:18" x14ac:dyDescent="0.6">
      <c r="O158" s="8"/>
      <c r="P158" s="9">
        <f t="shared" si="55"/>
        <v>37346</v>
      </c>
      <c r="Q158">
        <f t="shared" si="53"/>
        <v>19</v>
      </c>
      <c r="R158">
        <f t="shared" si="54"/>
        <v>0</v>
      </c>
    </row>
    <row r="159" spans="15:18" x14ac:dyDescent="0.6">
      <c r="O159" s="8"/>
      <c r="P159" s="9">
        <f t="shared" si="55"/>
        <v>37347</v>
      </c>
      <c r="Q159">
        <f t="shared" ref="Q159:Q188" si="56">IF(E20="-","-",E20)</f>
        <v>5</v>
      </c>
      <c r="R159">
        <f t="shared" si="54"/>
        <v>0</v>
      </c>
    </row>
    <row r="160" spans="15:18" x14ac:dyDescent="0.6">
      <c r="O160" s="8"/>
      <c r="P160" s="9">
        <f t="shared" si="55"/>
        <v>37348</v>
      </c>
      <c r="Q160">
        <f t="shared" si="56"/>
        <v>15</v>
      </c>
      <c r="R160">
        <f t="shared" si="54"/>
        <v>0</v>
      </c>
    </row>
    <row r="161" spans="15:18" x14ac:dyDescent="0.6">
      <c r="O161" s="8"/>
      <c r="P161" s="9">
        <f t="shared" si="55"/>
        <v>37349</v>
      </c>
      <c r="Q161">
        <f t="shared" si="56"/>
        <v>20</v>
      </c>
      <c r="R161">
        <f t="shared" si="54"/>
        <v>0</v>
      </c>
    </row>
    <row r="162" spans="15:18" x14ac:dyDescent="0.6">
      <c r="O162" s="8"/>
      <c r="P162" s="9">
        <f t="shared" si="55"/>
        <v>37350</v>
      </c>
      <c r="Q162">
        <f t="shared" si="56"/>
        <v>33</v>
      </c>
      <c r="R162">
        <f t="shared" si="54"/>
        <v>0</v>
      </c>
    </row>
    <row r="163" spans="15:18" x14ac:dyDescent="0.6">
      <c r="O163" s="8"/>
      <c r="P163" s="9">
        <f t="shared" si="55"/>
        <v>37351</v>
      </c>
      <c r="Q163">
        <f t="shared" si="56"/>
        <v>40</v>
      </c>
      <c r="R163">
        <f t="shared" si="54"/>
        <v>0</v>
      </c>
    </row>
    <row r="164" spans="15:18" x14ac:dyDescent="0.6">
      <c r="O164" s="8"/>
      <c r="P164" s="9">
        <f t="shared" si="55"/>
        <v>37352</v>
      </c>
      <c r="Q164">
        <f t="shared" si="56"/>
        <v>10</v>
      </c>
      <c r="R164">
        <f t="shared" si="54"/>
        <v>0</v>
      </c>
    </row>
    <row r="165" spans="15:18" x14ac:dyDescent="0.6">
      <c r="O165" s="8"/>
      <c r="P165" s="9">
        <f t="shared" si="55"/>
        <v>37353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37354</v>
      </c>
      <c r="Q166">
        <f t="shared" si="56"/>
        <v>5</v>
      </c>
      <c r="R166">
        <f t="shared" si="54"/>
        <v>0</v>
      </c>
    </row>
    <row r="167" spans="15:18" x14ac:dyDescent="0.6">
      <c r="O167" s="8"/>
      <c r="P167" s="9">
        <f t="shared" si="55"/>
        <v>37355</v>
      </c>
      <c r="Q167">
        <f t="shared" si="56"/>
        <v>25</v>
      </c>
      <c r="R167">
        <f t="shared" si="54"/>
        <v>0</v>
      </c>
    </row>
    <row r="168" spans="15:18" x14ac:dyDescent="0.6">
      <c r="O168" s="8"/>
      <c r="P168" s="9">
        <f t="shared" si="55"/>
        <v>37356</v>
      </c>
      <c r="Q168">
        <f t="shared" si="56"/>
        <v>3</v>
      </c>
      <c r="R168">
        <f t="shared" si="54"/>
        <v>0</v>
      </c>
    </row>
    <row r="169" spans="15:18" x14ac:dyDescent="0.6">
      <c r="O169" s="8"/>
      <c r="P169" s="9">
        <f t="shared" si="55"/>
        <v>37357</v>
      </c>
      <c r="Q169">
        <f t="shared" si="56"/>
        <v>0</v>
      </c>
      <c r="R169">
        <f t="shared" si="54"/>
        <v>0</v>
      </c>
    </row>
    <row r="170" spans="15:18" x14ac:dyDescent="0.6">
      <c r="O170" s="8"/>
      <c r="P170" s="9">
        <f t="shared" si="55"/>
        <v>37358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37359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37360</v>
      </c>
      <c r="Q172">
        <f t="shared" si="56"/>
        <v>25</v>
      </c>
      <c r="R172">
        <f t="shared" si="54"/>
        <v>0</v>
      </c>
    </row>
    <row r="173" spans="15:18" x14ac:dyDescent="0.6">
      <c r="O173" s="8"/>
      <c r="P173" s="9">
        <f t="shared" si="55"/>
        <v>37361</v>
      </c>
      <c r="Q173">
        <f t="shared" si="56"/>
        <v>26</v>
      </c>
      <c r="R173">
        <f t="shared" si="54"/>
        <v>0</v>
      </c>
    </row>
    <row r="174" spans="15:18" x14ac:dyDescent="0.6">
      <c r="O174" s="8"/>
      <c r="P174" s="9">
        <f t="shared" si="55"/>
        <v>37362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37363</v>
      </c>
      <c r="Q175">
        <f t="shared" si="56"/>
        <v>29</v>
      </c>
      <c r="R175">
        <f t="shared" si="54"/>
        <v>0</v>
      </c>
    </row>
    <row r="176" spans="15:18" x14ac:dyDescent="0.6">
      <c r="O176" s="8"/>
      <c r="P176" s="9">
        <f t="shared" si="55"/>
        <v>37364</v>
      </c>
      <c r="Q176">
        <f t="shared" si="56"/>
        <v>20</v>
      </c>
      <c r="R176">
        <f t="shared" si="54"/>
        <v>0</v>
      </c>
    </row>
    <row r="177" spans="15:18" x14ac:dyDescent="0.6">
      <c r="O177" s="8"/>
      <c r="P177" s="9">
        <f t="shared" si="55"/>
        <v>37365</v>
      </c>
      <c r="Q177">
        <f t="shared" si="56"/>
        <v>6</v>
      </c>
      <c r="R177">
        <f t="shared" si="54"/>
        <v>0</v>
      </c>
    </row>
    <row r="178" spans="15:18" x14ac:dyDescent="0.6">
      <c r="O178" s="8"/>
      <c r="P178" s="9">
        <f t="shared" si="55"/>
        <v>37366</v>
      </c>
      <c r="Q178">
        <f t="shared" si="56"/>
        <v>62</v>
      </c>
      <c r="R178">
        <f t="shared" si="54"/>
        <v>0</v>
      </c>
    </row>
    <row r="179" spans="15:18" x14ac:dyDescent="0.6">
      <c r="O179" s="8"/>
      <c r="P179" s="9">
        <f t="shared" si="55"/>
        <v>37367</v>
      </c>
      <c r="Q179">
        <f t="shared" si="56"/>
        <v>27</v>
      </c>
      <c r="R179">
        <f t="shared" si="54"/>
        <v>0</v>
      </c>
    </row>
    <row r="180" spans="15:18" x14ac:dyDescent="0.6">
      <c r="O180" s="8"/>
      <c r="P180" s="9">
        <f t="shared" si="55"/>
        <v>37368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37369</v>
      </c>
      <c r="Q181">
        <f t="shared" si="56"/>
        <v>45</v>
      </c>
      <c r="R181">
        <f t="shared" si="54"/>
        <v>0</v>
      </c>
    </row>
    <row r="182" spans="15:18" x14ac:dyDescent="0.6">
      <c r="O182" s="8"/>
      <c r="P182" s="9">
        <f t="shared" si="55"/>
        <v>37370</v>
      </c>
      <c r="Q182">
        <f t="shared" si="56"/>
        <v>56</v>
      </c>
      <c r="R182">
        <f t="shared" si="54"/>
        <v>0</v>
      </c>
    </row>
    <row r="183" spans="15:18" x14ac:dyDescent="0.6">
      <c r="O183" s="8"/>
      <c r="P183" s="9">
        <f t="shared" si="55"/>
        <v>37371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37372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37373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37374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37375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37376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37377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37378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37379</v>
      </c>
      <c r="Q191">
        <f t="shared" si="57"/>
        <v>9</v>
      </c>
      <c r="R191">
        <f t="shared" si="54"/>
        <v>0</v>
      </c>
    </row>
    <row r="192" spans="15:18" x14ac:dyDescent="0.6">
      <c r="O192" s="8"/>
      <c r="P192" s="9">
        <f t="shared" si="55"/>
        <v>37380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37381</v>
      </c>
      <c r="Q193">
        <f t="shared" si="57"/>
        <v>5</v>
      </c>
      <c r="R193">
        <f t="shared" si="54"/>
        <v>0</v>
      </c>
    </row>
    <row r="194" spans="15:18" x14ac:dyDescent="0.6">
      <c r="O194" s="8"/>
      <c r="P194" s="9">
        <f t="shared" si="55"/>
        <v>37382</v>
      </c>
      <c r="Q194">
        <f t="shared" si="57"/>
        <v>6</v>
      </c>
      <c r="R194">
        <f t="shared" si="54"/>
        <v>0</v>
      </c>
    </row>
    <row r="195" spans="15:18" x14ac:dyDescent="0.6">
      <c r="O195" s="8"/>
      <c r="P195" s="9">
        <f t="shared" si="55"/>
        <v>37383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37384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37385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37386</v>
      </c>
      <c r="Q198">
        <f t="shared" si="57"/>
        <v>29</v>
      </c>
      <c r="R198">
        <f t="shared" si="58"/>
        <v>0</v>
      </c>
    </row>
    <row r="199" spans="15:18" x14ac:dyDescent="0.6">
      <c r="O199" s="8"/>
      <c r="P199" s="9">
        <f t="shared" si="59"/>
        <v>37387</v>
      </c>
      <c r="Q199">
        <f t="shared" si="57"/>
        <v>20</v>
      </c>
      <c r="R199">
        <f t="shared" si="58"/>
        <v>0</v>
      </c>
    </row>
    <row r="200" spans="15:18" x14ac:dyDescent="0.6">
      <c r="O200" s="8"/>
      <c r="P200" s="9">
        <f t="shared" si="59"/>
        <v>37388</v>
      </c>
      <c r="Q200">
        <f t="shared" si="57"/>
        <v>23</v>
      </c>
      <c r="R200">
        <f t="shared" si="58"/>
        <v>0</v>
      </c>
    </row>
    <row r="201" spans="15:18" x14ac:dyDescent="0.6">
      <c r="O201" s="8"/>
      <c r="P201" s="9">
        <f t="shared" si="59"/>
        <v>37389</v>
      </c>
      <c r="Q201">
        <f t="shared" si="57"/>
        <v>10</v>
      </c>
      <c r="R201">
        <f t="shared" si="58"/>
        <v>0</v>
      </c>
    </row>
    <row r="202" spans="15:18" x14ac:dyDescent="0.6">
      <c r="O202" s="8"/>
      <c r="P202" s="9">
        <f t="shared" si="59"/>
        <v>37390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37391</v>
      </c>
      <c r="Q203">
        <f t="shared" si="57"/>
        <v>5</v>
      </c>
      <c r="R203">
        <f t="shared" si="58"/>
        <v>0</v>
      </c>
    </row>
    <row r="204" spans="15:18" x14ac:dyDescent="0.6">
      <c r="O204" s="8"/>
      <c r="P204" s="9">
        <f t="shared" si="59"/>
        <v>37392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37393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37394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37395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37396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37397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37398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37399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37400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37401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37402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37403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37404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37405</v>
      </c>
      <c r="Q217">
        <f t="shared" si="57"/>
        <v>7</v>
      </c>
      <c r="R217">
        <f t="shared" si="58"/>
        <v>0</v>
      </c>
    </row>
    <row r="218" spans="15:18" x14ac:dyDescent="0.6">
      <c r="O218" s="8"/>
      <c r="P218" s="9">
        <f t="shared" si="59"/>
        <v>37406</v>
      </c>
      <c r="Q218">
        <f t="shared" si="57"/>
        <v>27</v>
      </c>
      <c r="R218">
        <f t="shared" si="58"/>
        <v>0</v>
      </c>
    </row>
    <row r="219" spans="15:18" x14ac:dyDescent="0.6">
      <c r="O219" s="8"/>
      <c r="P219" s="9">
        <f t="shared" si="59"/>
        <v>37407</v>
      </c>
      <c r="Q219">
        <f t="shared" si="57"/>
        <v>13</v>
      </c>
      <c r="R219">
        <f t="shared" si="58"/>
        <v>0</v>
      </c>
    </row>
    <row r="220" spans="15:18" x14ac:dyDescent="0.6">
      <c r="O220" s="8"/>
      <c r="P220" s="9">
        <f t="shared" si="59"/>
        <v>37408</v>
      </c>
      <c r="Q220">
        <f t="shared" ref="Q220:Q249" si="60">IF(G20="-","-",G20)</f>
        <v>25</v>
      </c>
      <c r="R220">
        <f t="shared" si="58"/>
        <v>0</v>
      </c>
    </row>
    <row r="221" spans="15:18" x14ac:dyDescent="0.6">
      <c r="O221" s="8"/>
      <c r="P221" s="9">
        <f t="shared" si="59"/>
        <v>37409</v>
      </c>
      <c r="Q221">
        <f t="shared" si="60"/>
        <v>15</v>
      </c>
      <c r="R221">
        <f t="shared" si="58"/>
        <v>0</v>
      </c>
    </row>
    <row r="222" spans="15:18" x14ac:dyDescent="0.6">
      <c r="O222" s="8"/>
      <c r="P222" s="9">
        <f t="shared" si="59"/>
        <v>37410</v>
      </c>
      <c r="Q222">
        <f t="shared" si="60"/>
        <v>10</v>
      </c>
      <c r="R222">
        <f t="shared" si="58"/>
        <v>0</v>
      </c>
    </row>
    <row r="223" spans="15:18" x14ac:dyDescent="0.6">
      <c r="O223" s="8"/>
      <c r="P223" s="9">
        <f t="shared" si="59"/>
        <v>37411</v>
      </c>
      <c r="Q223">
        <f t="shared" si="60"/>
        <v>30</v>
      </c>
      <c r="R223">
        <f t="shared" si="58"/>
        <v>0</v>
      </c>
    </row>
    <row r="224" spans="15:18" x14ac:dyDescent="0.6">
      <c r="O224" s="8"/>
      <c r="P224" s="9">
        <f t="shared" si="59"/>
        <v>37412</v>
      </c>
      <c r="Q224">
        <f t="shared" si="60"/>
        <v>25</v>
      </c>
      <c r="R224">
        <f t="shared" si="58"/>
        <v>0</v>
      </c>
    </row>
    <row r="225" spans="15:18" x14ac:dyDescent="0.6">
      <c r="O225" s="8"/>
      <c r="P225" s="9">
        <f t="shared" si="59"/>
        <v>37413</v>
      </c>
      <c r="Q225">
        <f t="shared" si="60"/>
        <v>28</v>
      </c>
      <c r="R225">
        <f t="shared" si="58"/>
        <v>0</v>
      </c>
    </row>
    <row r="226" spans="15:18" x14ac:dyDescent="0.6">
      <c r="O226" s="8"/>
      <c r="P226" s="9">
        <f t="shared" si="59"/>
        <v>37414</v>
      </c>
      <c r="Q226">
        <f t="shared" si="60"/>
        <v>27</v>
      </c>
      <c r="R226">
        <f t="shared" si="58"/>
        <v>0</v>
      </c>
    </row>
    <row r="227" spans="15:18" x14ac:dyDescent="0.6">
      <c r="O227" s="8"/>
      <c r="P227" s="9">
        <f t="shared" si="59"/>
        <v>37415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37416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37417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37418</v>
      </c>
      <c r="Q230">
        <f t="shared" si="60"/>
        <v>25</v>
      </c>
      <c r="R230">
        <f t="shared" si="58"/>
        <v>0</v>
      </c>
    </row>
    <row r="231" spans="15:18" x14ac:dyDescent="0.6">
      <c r="O231" s="8"/>
      <c r="P231" s="9">
        <f t="shared" si="59"/>
        <v>37419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37420</v>
      </c>
      <c r="Q232">
        <f t="shared" si="60"/>
        <v>30</v>
      </c>
      <c r="R232">
        <f t="shared" si="58"/>
        <v>0</v>
      </c>
    </row>
    <row r="233" spans="15:18" x14ac:dyDescent="0.6">
      <c r="O233" s="8"/>
      <c r="P233" s="9">
        <f t="shared" si="59"/>
        <v>37421</v>
      </c>
      <c r="Q233">
        <f t="shared" si="60"/>
        <v>27</v>
      </c>
      <c r="R233">
        <f t="shared" si="58"/>
        <v>0</v>
      </c>
    </row>
    <row r="234" spans="15:18" x14ac:dyDescent="0.6">
      <c r="O234" s="8"/>
      <c r="P234" s="9">
        <f t="shared" si="59"/>
        <v>37422</v>
      </c>
      <c r="Q234">
        <f t="shared" si="60"/>
        <v>45</v>
      </c>
      <c r="R234">
        <f t="shared" si="58"/>
        <v>0</v>
      </c>
    </row>
    <row r="235" spans="15:18" x14ac:dyDescent="0.6">
      <c r="O235" s="8"/>
      <c r="P235" s="9">
        <f t="shared" si="59"/>
        <v>37423</v>
      </c>
      <c r="Q235">
        <f t="shared" si="60"/>
        <v>24</v>
      </c>
      <c r="R235">
        <f t="shared" si="58"/>
        <v>0</v>
      </c>
    </row>
    <row r="236" spans="15:18" x14ac:dyDescent="0.6">
      <c r="O236" s="8"/>
      <c r="P236" s="9">
        <f t="shared" si="59"/>
        <v>37424</v>
      </c>
      <c r="Q236">
        <f t="shared" si="60"/>
        <v>28</v>
      </c>
      <c r="R236">
        <f t="shared" si="58"/>
        <v>0</v>
      </c>
    </row>
    <row r="237" spans="15:18" x14ac:dyDescent="0.6">
      <c r="O237" s="8"/>
      <c r="P237" s="9">
        <f t="shared" si="59"/>
        <v>37425</v>
      </c>
      <c r="Q237">
        <f t="shared" si="60"/>
        <v>61</v>
      </c>
      <c r="R237">
        <f t="shared" si="58"/>
        <v>0</v>
      </c>
    </row>
    <row r="238" spans="15:18" x14ac:dyDescent="0.6">
      <c r="O238" s="8"/>
      <c r="P238" s="9">
        <f t="shared" si="59"/>
        <v>37426</v>
      </c>
      <c r="Q238">
        <f t="shared" si="60"/>
        <v>51</v>
      </c>
      <c r="R238">
        <f t="shared" si="58"/>
        <v>0</v>
      </c>
    </row>
    <row r="239" spans="15:18" x14ac:dyDescent="0.6">
      <c r="O239" s="8"/>
      <c r="P239" s="9">
        <f t="shared" si="59"/>
        <v>37427</v>
      </c>
      <c r="Q239">
        <f t="shared" si="60"/>
        <v>33</v>
      </c>
      <c r="R239">
        <f t="shared" si="58"/>
        <v>0</v>
      </c>
    </row>
    <row r="240" spans="15:18" x14ac:dyDescent="0.6">
      <c r="O240" s="8"/>
      <c r="P240" s="9">
        <f t="shared" si="59"/>
        <v>37428</v>
      </c>
      <c r="Q240">
        <f t="shared" si="60"/>
        <v>38</v>
      </c>
      <c r="R240">
        <f t="shared" si="58"/>
        <v>0</v>
      </c>
    </row>
    <row r="241" spans="15:18" x14ac:dyDescent="0.6">
      <c r="O241" s="8"/>
      <c r="P241" s="9">
        <f t="shared" si="59"/>
        <v>37429</v>
      </c>
      <c r="Q241">
        <f t="shared" si="60"/>
        <v>20</v>
      </c>
      <c r="R241">
        <f t="shared" si="58"/>
        <v>0</v>
      </c>
    </row>
    <row r="242" spans="15:18" x14ac:dyDescent="0.6">
      <c r="O242" s="8"/>
      <c r="P242" s="9">
        <f t="shared" si="59"/>
        <v>37430</v>
      </c>
      <c r="Q242">
        <f t="shared" si="60"/>
        <v>15</v>
      </c>
      <c r="R242">
        <f t="shared" si="58"/>
        <v>0</v>
      </c>
    </row>
    <row r="243" spans="15:18" x14ac:dyDescent="0.6">
      <c r="O243" s="8"/>
      <c r="P243" s="9">
        <f t="shared" si="59"/>
        <v>37431</v>
      </c>
      <c r="Q243">
        <f t="shared" si="60"/>
        <v>5</v>
      </c>
      <c r="R243">
        <f t="shared" si="58"/>
        <v>0</v>
      </c>
    </row>
    <row r="244" spans="15:18" x14ac:dyDescent="0.6">
      <c r="O244" s="8"/>
      <c r="P244" s="9">
        <f t="shared" si="59"/>
        <v>37432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37433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37434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37435</v>
      </c>
      <c r="Q247">
        <f t="shared" si="60"/>
        <v>30</v>
      </c>
      <c r="R247">
        <f t="shared" si="58"/>
        <v>0</v>
      </c>
    </row>
    <row r="248" spans="15:18" x14ac:dyDescent="0.6">
      <c r="O248" s="8"/>
      <c r="P248" s="9">
        <f t="shared" si="59"/>
        <v>37436</v>
      </c>
      <c r="Q248">
        <f t="shared" si="60"/>
        <v>13</v>
      </c>
      <c r="R248">
        <f t="shared" si="58"/>
        <v>0</v>
      </c>
    </row>
    <row r="249" spans="15:18" x14ac:dyDescent="0.6">
      <c r="O249" s="8"/>
      <c r="P249" s="9">
        <f t="shared" si="59"/>
        <v>37437</v>
      </c>
      <c r="Q249">
        <f t="shared" si="60"/>
        <v>10</v>
      </c>
      <c r="R249">
        <f t="shared" si="58"/>
        <v>0</v>
      </c>
    </row>
    <row r="250" spans="15:18" x14ac:dyDescent="0.6">
      <c r="O250" s="8"/>
      <c r="P250" s="9">
        <f t="shared" si="59"/>
        <v>37438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37439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37440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37441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37442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37443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37444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37445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37446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37447</v>
      </c>
      <c r="Q259">
        <f t="shared" si="61"/>
        <v>10</v>
      </c>
      <c r="R259">
        <f t="shared" si="58"/>
        <v>0</v>
      </c>
    </row>
    <row r="260" spans="15:18" x14ac:dyDescent="0.6">
      <c r="O260" s="8"/>
      <c r="P260" s="9">
        <f t="shared" si="59"/>
        <v>37448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37449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37450</v>
      </c>
      <c r="Q262">
        <f t="shared" si="61"/>
        <v>15</v>
      </c>
      <c r="R262">
        <f t="shared" si="62"/>
        <v>0</v>
      </c>
    </row>
    <row r="263" spans="15:18" x14ac:dyDescent="0.6">
      <c r="O263" s="8"/>
      <c r="P263" s="9">
        <f t="shared" si="63"/>
        <v>37451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37452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37453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37454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37455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37456</v>
      </c>
      <c r="Q268">
        <f t="shared" si="61"/>
        <v>7</v>
      </c>
      <c r="R268">
        <f t="shared" si="62"/>
        <v>0</v>
      </c>
    </row>
    <row r="269" spans="15:18" x14ac:dyDescent="0.6">
      <c r="O269" s="8"/>
      <c r="P269" s="9">
        <f t="shared" si="63"/>
        <v>37457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37458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37459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37460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37461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37462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37463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37464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37465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37466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37467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37468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37469</v>
      </c>
      <c r="Q281">
        <f t="shared" ref="Q281:Q311" si="64">IF(I20="-","-",I20)</f>
        <v>5</v>
      </c>
      <c r="R281">
        <f t="shared" si="62"/>
        <v>0</v>
      </c>
    </row>
    <row r="282" spans="15:18" x14ac:dyDescent="0.6">
      <c r="O282" s="8"/>
      <c r="P282" s="9">
        <f t="shared" si="63"/>
        <v>37470</v>
      </c>
      <c r="Q282">
        <f t="shared" si="64"/>
        <v>7</v>
      </c>
      <c r="R282">
        <f t="shared" si="62"/>
        <v>0</v>
      </c>
    </row>
    <row r="283" spans="15:18" x14ac:dyDescent="0.6">
      <c r="O283" s="8"/>
      <c r="P283" s="9">
        <f t="shared" si="63"/>
        <v>37471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37472</v>
      </c>
      <c r="Q284">
        <f t="shared" si="64"/>
        <v>3</v>
      </c>
      <c r="R284">
        <f t="shared" si="62"/>
        <v>0</v>
      </c>
    </row>
    <row r="285" spans="15:18" x14ac:dyDescent="0.6">
      <c r="O285" s="8"/>
      <c r="P285" s="9">
        <f t="shared" si="63"/>
        <v>37473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37474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37475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37476</v>
      </c>
      <c r="Q288">
        <f t="shared" si="64"/>
        <v>2</v>
      </c>
      <c r="R288">
        <f t="shared" si="62"/>
        <v>0</v>
      </c>
    </row>
    <row r="289" spans="15:18" x14ac:dyDescent="0.6">
      <c r="O289" s="8"/>
      <c r="P289" s="9">
        <f t="shared" si="63"/>
        <v>37477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37478</v>
      </c>
      <c r="Q290">
        <f t="shared" si="64"/>
        <v>10</v>
      </c>
      <c r="R290">
        <f t="shared" si="62"/>
        <v>0</v>
      </c>
    </row>
    <row r="291" spans="15:18" x14ac:dyDescent="0.6">
      <c r="O291" s="8"/>
      <c r="P291" s="9">
        <f t="shared" si="63"/>
        <v>37479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37480</v>
      </c>
      <c r="Q292">
        <f t="shared" si="64"/>
        <v>15</v>
      </c>
      <c r="R292">
        <f t="shared" si="62"/>
        <v>0</v>
      </c>
    </row>
    <row r="293" spans="15:18" x14ac:dyDescent="0.6">
      <c r="O293" s="8"/>
      <c r="P293" s="9">
        <f t="shared" si="63"/>
        <v>37481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37482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37483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37484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37485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37486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37487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37488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37489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37490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37491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37492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37493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37494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37495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37496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37497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37498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37499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37500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37501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37502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37503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37504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37505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37506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37507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37508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37509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37510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37511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37512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37513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37514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37515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37516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37517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37518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37519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37520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37521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37522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37523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37524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37525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37526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37527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37528</v>
      </c>
      <c r="Q340">
        <f t="shared" si="65"/>
        <v>10</v>
      </c>
      <c r="R340">
        <f t="shared" si="66"/>
        <v>0</v>
      </c>
    </row>
    <row r="341" spans="15:18" x14ac:dyDescent="0.6">
      <c r="O341" s="8"/>
      <c r="P341" s="9">
        <f t="shared" si="67"/>
        <v>37529</v>
      </c>
      <c r="Q341">
        <f t="shared" si="65"/>
        <v>25</v>
      </c>
      <c r="R341">
        <f t="shared" si="66"/>
        <v>0</v>
      </c>
    </row>
    <row r="342" spans="15:18" x14ac:dyDescent="0.6">
      <c r="O342" s="8"/>
      <c r="P342" s="9">
        <f t="shared" si="67"/>
        <v>37530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37531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37532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37533</v>
      </c>
      <c r="Q345">
        <f t="shared" si="68"/>
        <v>8</v>
      </c>
      <c r="R345">
        <f t="shared" si="66"/>
        <v>0</v>
      </c>
    </row>
    <row r="346" spans="15:18" x14ac:dyDescent="0.6">
      <c r="O346" s="8"/>
      <c r="P346" s="9">
        <f t="shared" si="67"/>
        <v>37534</v>
      </c>
      <c r="Q346">
        <f t="shared" si="68"/>
        <v>15</v>
      </c>
      <c r="R346">
        <f t="shared" si="66"/>
        <v>0</v>
      </c>
    </row>
    <row r="347" spans="15:18" x14ac:dyDescent="0.6">
      <c r="O347" s="8"/>
      <c r="P347" s="9">
        <f t="shared" si="67"/>
        <v>37535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37536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37537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37538</v>
      </c>
      <c r="Q350">
        <f t="shared" si="68"/>
        <v>5</v>
      </c>
      <c r="R350">
        <f t="shared" si="66"/>
        <v>0</v>
      </c>
    </row>
    <row r="351" spans="15:18" x14ac:dyDescent="0.6">
      <c r="O351" s="8"/>
      <c r="P351" s="9">
        <f t="shared" si="67"/>
        <v>37539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37540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37541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37542</v>
      </c>
      <c r="Q354">
        <f t="shared" si="68"/>
        <v>2</v>
      </c>
      <c r="R354">
        <f t="shared" si="66"/>
        <v>0</v>
      </c>
    </row>
    <row r="355" spans="15:18" x14ac:dyDescent="0.6">
      <c r="O355" s="8"/>
      <c r="P355" s="9">
        <f t="shared" si="67"/>
        <v>37543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37544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37545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37546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37547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37548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37549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37550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37551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37552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37553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37554</v>
      </c>
      <c r="Q366">
        <f t="shared" si="68"/>
        <v>10</v>
      </c>
      <c r="R366">
        <f t="shared" si="66"/>
        <v>0</v>
      </c>
    </row>
    <row r="367" spans="15:18" x14ac:dyDescent="0.6">
      <c r="O367" s="8"/>
      <c r="P367" s="9">
        <f t="shared" si="67"/>
        <v>37555</v>
      </c>
      <c r="Q367">
        <f t="shared" si="68"/>
        <v>6</v>
      </c>
      <c r="R367">
        <f t="shared" si="66"/>
        <v>0</v>
      </c>
    </row>
    <row r="368" spans="15:18" x14ac:dyDescent="0.6">
      <c r="O368" s="8"/>
      <c r="P368" s="9">
        <f t="shared" si="67"/>
        <v>37556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37557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37558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37559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37560</v>
      </c>
      <c r="Q372">
        <f t="shared" si="68"/>
        <v>5</v>
      </c>
      <c r="R372">
        <f t="shared" si="66"/>
        <v>0</v>
      </c>
    </row>
    <row r="373" spans="15:18" x14ac:dyDescent="0.6">
      <c r="O373" s="8"/>
      <c r="P373" s="9">
        <f t="shared" si="67"/>
        <v>37561</v>
      </c>
      <c r="Q373">
        <f t="shared" ref="Q373:Q403" si="69">IF(L20="-","-",L20)</f>
        <v>5</v>
      </c>
      <c r="R373">
        <f t="shared" si="66"/>
        <v>0</v>
      </c>
    </row>
    <row r="374" spans="15:18" x14ac:dyDescent="0.6">
      <c r="O374" s="8"/>
      <c r="P374" s="9">
        <f t="shared" si="67"/>
        <v>37562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37563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37564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37565</v>
      </c>
      <c r="Q377">
        <f t="shared" si="69"/>
        <v>7</v>
      </c>
      <c r="R377">
        <f t="shared" si="66"/>
        <v>0</v>
      </c>
    </row>
    <row r="378" spans="15:18" x14ac:dyDescent="0.6">
      <c r="O378" s="8"/>
      <c r="P378" s="9">
        <f t="shared" si="67"/>
        <v>37566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37567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37568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37569</v>
      </c>
      <c r="Q381">
        <f t="shared" si="69"/>
        <v>5</v>
      </c>
      <c r="R381">
        <f t="shared" si="66"/>
        <v>0</v>
      </c>
    </row>
    <row r="382" spans="15:18" x14ac:dyDescent="0.6">
      <c r="O382" s="8"/>
      <c r="P382" s="9">
        <f t="shared" si="67"/>
        <v>37570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37571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37572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37573</v>
      </c>
      <c r="Q385">
        <f t="shared" si="69"/>
        <v>4</v>
      </c>
      <c r="R385">
        <f t="shared" si="66"/>
        <v>0</v>
      </c>
    </row>
    <row r="386" spans="15:18" x14ac:dyDescent="0.6">
      <c r="O386" s="8"/>
      <c r="P386" s="9">
        <f t="shared" si="67"/>
        <v>37574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37575</v>
      </c>
      <c r="Q387">
        <f t="shared" si="69"/>
        <v>10</v>
      </c>
      <c r="R387">
        <f t="shared" si="66"/>
        <v>0</v>
      </c>
    </row>
    <row r="388" spans="15:18" x14ac:dyDescent="0.6">
      <c r="O388" s="8"/>
      <c r="P388" s="9">
        <f t="shared" si="67"/>
        <v>37576</v>
      </c>
      <c r="Q388">
        <f t="shared" si="69"/>
        <v>19</v>
      </c>
      <c r="R388">
        <f t="shared" si="66"/>
        <v>0</v>
      </c>
    </row>
    <row r="389" spans="15:18" x14ac:dyDescent="0.6">
      <c r="P389" s="9">
        <f t="shared" si="67"/>
        <v>37577</v>
      </c>
      <c r="Q389">
        <f t="shared" si="69"/>
        <v>4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37578</v>
      </c>
      <c r="Q390">
        <f t="shared" si="69"/>
        <v>3</v>
      </c>
      <c r="R390">
        <f t="shared" si="70"/>
        <v>0</v>
      </c>
    </row>
    <row r="391" spans="15:18" x14ac:dyDescent="0.6">
      <c r="P391" s="9">
        <f t="shared" si="71"/>
        <v>37579</v>
      </c>
      <c r="Q391">
        <f t="shared" si="69"/>
        <v>2</v>
      </c>
      <c r="R391">
        <f t="shared" si="70"/>
        <v>0</v>
      </c>
    </row>
    <row r="392" spans="15:18" x14ac:dyDescent="0.6">
      <c r="P392" s="9">
        <f t="shared" si="71"/>
        <v>37580</v>
      </c>
      <c r="Q392">
        <f t="shared" si="69"/>
        <v>20</v>
      </c>
      <c r="R392">
        <f t="shared" si="70"/>
        <v>0</v>
      </c>
    </row>
    <row r="393" spans="15:18" x14ac:dyDescent="0.6">
      <c r="P393" s="9">
        <f t="shared" si="71"/>
        <v>37581</v>
      </c>
      <c r="Q393">
        <f t="shared" si="69"/>
        <v>22</v>
      </c>
      <c r="R393">
        <f t="shared" si="70"/>
        <v>0</v>
      </c>
    </row>
    <row r="394" spans="15:18" x14ac:dyDescent="0.6">
      <c r="P394" s="9">
        <f t="shared" si="71"/>
        <v>37582</v>
      </c>
      <c r="Q394">
        <f t="shared" si="69"/>
        <v>20</v>
      </c>
      <c r="R394">
        <f t="shared" si="70"/>
        <v>0</v>
      </c>
    </row>
    <row r="395" spans="15:18" x14ac:dyDescent="0.6">
      <c r="P395" s="9">
        <f t="shared" si="71"/>
        <v>37583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37584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37585</v>
      </c>
      <c r="Q397">
        <f t="shared" si="69"/>
        <v>9</v>
      </c>
      <c r="R397">
        <f t="shared" si="70"/>
        <v>0</v>
      </c>
    </row>
    <row r="398" spans="15:18" x14ac:dyDescent="0.6">
      <c r="P398" s="9">
        <f t="shared" si="71"/>
        <v>37586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37587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37588</v>
      </c>
      <c r="Q400">
        <f t="shared" si="69"/>
        <v>10</v>
      </c>
      <c r="R400">
        <f t="shared" si="70"/>
        <v>0</v>
      </c>
    </row>
    <row r="401" spans="16:18" x14ac:dyDescent="0.6">
      <c r="P401" s="9">
        <f t="shared" si="71"/>
        <v>37589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37590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37591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37592</v>
      </c>
      <c r="Q404">
        <f t="shared" ref="Q404:Q433" si="72">IF(M21="-","-",M21)</f>
        <v>15</v>
      </c>
      <c r="R404">
        <f t="shared" si="70"/>
        <v>0</v>
      </c>
    </row>
    <row r="405" spans="16:18" x14ac:dyDescent="0.6">
      <c r="P405" s="9">
        <f t="shared" si="71"/>
        <v>37593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37594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37595</v>
      </c>
      <c r="Q407">
        <f t="shared" si="72"/>
        <v>5</v>
      </c>
      <c r="R407">
        <f t="shared" si="70"/>
        <v>0</v>
      </c>
    </row>
    <row r="408" spans="16:18" x14ac:dyDescent="0.6">
      <c r="P408" s="9">
        <f t="shared" si="71"/>
        <v>37596</v>
      </c>
      <c r="Q408">
        <f t="shared" si="72"/>
        <v>18</v>
      </c>
      <c r="R408">
        <f t="shared" si="70"/>
        <v>0</v>
      </c>
    </row>
    <row r="409" spans="16:18" x14ac:dyDescent="0.6">
      <c r="P409" s="9">
        <f t="shared" si="71"/>
        <v>37597</v>
      </c>
      <c r="Q409">
        <f t="shared" si="72"/>
        <v>20</v>
      </c>
      <c r="R409">
        <f t="shared" si="70"/>
        <v>0</v>
      </c>
    </row>
    <row r="410" spans="16:18" x14ac:dyDescent="0.6">
      <c r="P410" s="9">
        <f t="shared" si="71"/>
        <v>37598</v>
      </c>
      <c r="Q410">
        <f t="shared" si="72"/>
        <v>25</v>
      </c>
      <c r="R410">
        <f t="shared" si="70"/>
        <v>0</v>
      </c>
    </row>
    <row r="411" spans="16:18" x14ac:dyDescent="0.6">
      <c r="P411" s="9">
        <f t="shared" si="71"/>
        <v>37599</v>
      </c>
      <c r="Q411">
        <f t="shared" si="72"/>
        <v>3</v>
      </c>
      <c r="R411">
        <f t="shared" si="70"/>
        <v>0</v>
      </c>
    </row>
    <row r="412" spans="16:18" x14ac:dyDescent="0.6">
      <c r="P412" s="9">
        <f t="shared" si="71"/>
        <v>37600</v>
      </c>
      <c r="Q412">
        <f t="shared" si="72"/>
        <v>2</v>
      </c>
      <c r="R412">
        <f t="shared" si="70"/>
        <v>0</v>
      </c>
    </row>
    <row r="413" spans="16:18" x14ac:dyDescent="0.6">
      <c r="P413" s="9">
        <f t="shared" si="71"/>
        <v>37601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37602</v>
      </c>
      <c r="Q414">
        <f t="shared" si="72"/>
        <v>4</v>
      </c>
      <c r="R414">
        <f t="shared" si="70"/>
        <v>0</v>
      </c>
    </row>
    <row r="415" spans="16:18" x14ac:dyDescent="0.6">
      <c r="P415" s="9">
        <f t="shared" si="71"/>
        <v>37603</v>
      </c>
      <c r="Q415">
        <f t="shared" si="72"/>
        <v>0</v>
      </c>
      <c r="R415">
        <f t="shared" si="70"/>
        <v>0</v>
      </c>
    </row>
    <row r="416" spans="16:18" x14ac:dyDescent="0.6">
      <c r="P416" s="9">
        <f t="shared" si="71"/>
        <v>37604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37605</v>
      </c>
      <c r="Q417">
        <f t="shared" si="72"/>
        <v>5</v>
      </c>
      <c r="R417">
        <f t="shared" si="70"/>
        <v>0</v>
      </c>
    </row>
    <row r="418" spans="16:18" x14ac:dyDescent="0.6">
      <c r="P418" s="9">
        <f t="shared" si="71"/>
        <v>37606</v>
      </c>
      <c r="Q418">
        <f t="shared" si="72"/>
        <v>7</v>
      </c>
      <c r="R418">
        <f t="shared" si="70"/>
        <v>0</v>
      </c>
    </row>
    <row r="419" spans="16:18" x14ac:dyDescent="0.6">
      <c r="P419" s="9">
        <f t="shared" si="71"/>
        <v>37607</v>
      </c>
      <c r="Q419">
        <f t="shared" si="72"/>
        <v>0</v>
      </c>
      <c r="R419">
        <f t="shared" si="70"/>
        <v>0</v>
      </c>
    </row>
    <row r="420" spans="16:18" x14ac:dyDescent="0.6">
      <c r="P420" s="9">
        <f t="shared" si="71"/>
        <v>37608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37609</v>
      </c>
      <c r="Q421">
        <f t="shared" si="72"/>
        <v>0</v>
      </c>
      <c r="R421">
        <f t="shared" si="70"/>
        <v>0</v>
      </c>
    </row>
    <row r="422" spans="16:18" x14ac:dyDescent="0.6">
      <c r="P422" s="9">
        <f t="shared" si="71"/>
        <v>37610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37611</v>
      </c>
      <c r="Q423">
        <f t="shared" si="72"/>
        <v>3</v>
      </c>
      <c r="R423">
        <f t="shared" si="70"/>
        <v>0</v>
      </c>
    </row>
    <row r="424" spans="16:18" x14ac:dyDescent="0.6">
      <c r="P424" s="9">
        <f t="shared" si="71"/>
        <v>37612</v>
      </c>
      <c r="Q424">
        <f t="shared" si="72"/>
        <v>2</v>
      </c>
      <c r="R424">
        <f t="shared" si="70"/>
        <v>0</v>
      </c>
    </row>
    <row r="425" spans="16:18" x14ac:dyDescent="0.6">
      <c r="P425" s="9">
        <f t="shared" si="71"/>
        <v>37613</v>
      </c>
      <c r="Q425">
        <f t="shared" si="72"/>
        <v>8</v>
      </c>
      <c r="R425">
        <f t="shared" si="70"/>
        <v>0</v>
      </c>
    </row>
    <row r="426" spans="16:18" x14ac:dyDescent="0.6">
      <c r="P426" s="9">
        <f t="shared" si="71"/>
        <v>37614</v>
      </c>
      <c r="Q426">
        <f t="shared" si="72"/>
        <v>10</v>
      </c>
      <c r="R426">
        <f t="shared" si="70"/>
        <v>0</v>
      </c>
    </row>
    <row r="427" spans="16:18" x14ac:dyDescent="0.6">
      <c r="P427" s="9">
        <f t="shared" si="71"/>
        <v>37615</v>
      </c>
      <c r="Q427">
        <f t="shared" si="72"/>
        <v>17</v>
      </c>
      <c r="R427">
        <f t="shared" si="70"/>
        <v>0</v>
      </c>
    </row>
    <row r="428" spans="16:18" x14ac:dyDescent="0.6">
      <c r="P428" s="9">
        <f t="shared" si="71"/>
        <v>37616</v>
      </c>
      <c r="Q428">
        <f t="shared" si="72"/>
        <v>21</v>
      </c>
      <c r="R428">
        <f t="shared" si="70"/>
        <v>0</v>
      </c>
    </row>
    <row r="429" spans="16:18" x14ac:dyDescent="0.6">
      <c r="P429" s="9">
        <f t="shared" si="71"/>
        <v>37617</v>
      </c>
      <c r="Q429">
        <f t="shared" si="72"/>
        <v>9</v>
      </c>
      <c r="R429">
        <f t="shared" si="70"/>
        <v>0</v>
      </c>
    </row>
    <row r="430" spans="16:18" x14ac:dyDescent="0.6">
      <c r="P430" s="9">
        <f t="shared" si="71"/>
        <v>37618</v>
      </c>
      <c r="Q430">
        <f t="shared" si="72"/>
        <v>0</v>
      </c>
      <c r="R430">
        <f t="shared" si="70"/>
        <v>0</v>
      </c>
    </row>
    <row r="431" spans="16:18" x14ac:dyDescent="0.6">
      <c r="P431" s="9">
        <f t="shared" si="71"/>
        <v>37619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37620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37621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BS433"/>
  <sheetViews>
    <sheetView topLeftCell="A28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2003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'2002'!M49</f>
        <v>0</v>
      </c>
      <c r="AH5" s="19"/>
      <c r="AI5">
        <f>AG36</f>
        <v>3</v>
      </c>
      <c r="AJ5" s="19"/>
      <c r="AK5">
        <f>AI33</f>
        <v>40</v>
      </c>
      <c r="AL5" s="19"/>
      <c r="AM5">
        <f>AK36</f>
        <v>30</v>
      </c>
      <c r="AN5" s="19"/>
      <c r="AO5">
        <f>AM35</f>
        <v>7</v>
      </c>
      <c r="AP5" s="19"/>
      <c r="AQ5">
        <f>AO36</f>
        <v>2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30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'2002'!M50</f>
        <v>0</v>
      </c>
      <c r="AH6" s="19"/>
      <c r="AI6">
        <f>AG37</f>
        <v>5</v>
      </c>
      <c r="AJ6" s="19"/>
      <c r="AK6">
        <f>AI34</f>
        <v>34</v>
      </c>
      <c r="AL6" s="19"/>
      <c r="AM6">
        <f>AK37</f>
        <v>12</v>
      </c>
      <c r="AN6" s="19"/>
      <c r="AO6">
        <f>AM36</f>
        <v>56</v>
      </c>
      <c r="AP6" s="19"/>
      <c r="AQ6">
        <f>AO37</f>
        <v>0</v>
      </c>
      <c r="AR6" s="19"/>
      <c r="AS6">
        <f>AQ36</f>
        <v>3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380</v>
      </c>
      <c r="BM6" s="18"/>
    </row>
    <row r="7" spans="1:71" x14ac:dyDescent="0.6">
      <c r="AF7" s="130">
        <f t="shared" ref="AF7:AG37" si="0">A20</f>
        <v>1</v>
      </c>
      <c r="AG7">
        <f t="shared" si="0"/>
        <v>4</v>
      </c>
      <c r="AH7" s="19">
        <f t="shared" ref="AH7:AH37" si="1">AG5+AG6+AG7</f>
        <v>4</v>
      </c>
      <c r="AI7">
        <f t="shared" ref="AI7:AI34" si="2">C20</f>
        <v>0</v>
      </c>
      <c r="AJ7" s="19">
        <f t="shared" ref="AJ7:AJ34" si="3">AI5+AI6+AI7</f>
        <v>8</v>
      </c>
      <c r="AK7">
        <f t="shared" ref="AK7:AK37" si="4">D20</f>
        <v>7</v>
      </c>
      <c r="AL7" s="19">
        <f t="shared" ref="AL7:AL37" si="5">AK5+AK6+AK7</f>
        <v>81</v>
      </c>
      <c r="AM7">
        <f t="shared" ref="AM7:AM36" si="6">E20</f>
        <v>17</v>
      </c>
      <c r="AN7" s="19">
        <f t="shared" ref="AN7:AN36" si="7">AM5+AM6+AM7</f>
        <v>59</v>
      </c>
      <c r="AO7">
        <f t="shared" ref="AO7:AO37" si="8">F20</f>
        <v>33</v>
      </c>
      <c r="AP7" s="19">
        <f t="shared" ref="AP7:AP37" si="9">AO5+AO6+AO7</f>
        <v>96</v>
      </c>
      <c r="AQ7">
        <f t="shared" ref="AQ7:AQ36" si="10">G20</f>
        <v>0</v>
      </c>
      <c r="AR7" s="19">
        <f t="shared" ref="AR7:AR36" si="11">AQ5+AQ6+AQ7</f>
        <v>2</v>
      </c>
      <c r="AS7">
        <f t="shared" ref="AS7:AS37" si="12">H20</f>
        <v>0</v>
      </c>
      <c r="AT7" s="19">
        <f t="shared" ref="AT7:AT37" si="13">AS5+AS6+AS7</f>
        <v>3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6</v>
      </c>
      <c r="BB7" s="19">
        <f t="shared" ref="BB7:BB36" si="21">BA5+BA6+BA7</f>
        <v>36</v>
      </c>
      <c r="BC7">
        <f t="shared" ref="BC7:BC37" si="22">M20</f>
        <v>22</v>
      </c>
      <c r="BD7" s="19">
        <f t="shared" ref="BD7:BD37" si="23">BC5+BC6+BC7</f>
        <v>22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64</v>
      </c>
      <c r="AH8" s="19">
        <f t="shared" si="1"/>
        <v>68</v>
      </c>
      <c r="AI8">
        <f t="shared" si="2"/>
        <v>7</v>
      </c>
      <c r="AJ8" s="19">
        <f t="shared" si="3"/>
        <v>12</v>
      </c>
      <c r="AK8">
        <f t="shared" si="4"/>
        <v>0</v>
      </c>
      <c r="AL8" s="19">
        <f t="shared" si="5"/>
        <v>41</v>
      </c>
      <c r="AM8">
        <f t="shared" si="6"/>
        <v>0</v>
      </c>
      <c r="AN8" s="19">
        <f t="shared" si="7"/>
        <v>29</v>
      </c>
      <c r="AO8">
        <f t="shared" si="8"/>
        <v>0</v>
      </c>
      <c r="AP8" s="19">
        <f t="shared" si="9"/>
        <v>89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3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10</v>
      </c>
      <c r="BB8" s="19">
        <f t="shared" si="21"/>
        <v>16</v>
      </c>
      <c r="BC8">
        <f t="shared" si="22"/>
        <v>10</v>
      </c>
      <c r="BD8" s="19">
        <f t="shared" si="23"/>
        <v>32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9</v>
      </c>
      <c r="AH9" s="19">
        <f t="shared" si="1"/>
        <v>77</v>
      </c>
      <c r="AI9">
        <f t="shared" si="2"/>
        <v>28</v>
      </c>
      <c r="AJ9" s="19">
        <f t="shared" si="3"/>
        <v>35</v>
      </c>
      <c r="AK9">
        <f t="shared" si="4"/>
        <v>24</v>
      </c>
      <c r="AL9" s="19">
        <f t="shared" si="5"/>
        <v>31</v>
      </c>
      <c r="AM9">
        <f t="shared" si="6"/>
        <v>0</v>
      </c>
      <c r="AN9" s="19">
        <f t="shared" si="7"/>
        <v>17</v>
      </c>
      <c r="AO9">
        <f t="shared" si="8"/>
        <v>12</v>
      </c>
      <c r="AP9" s="19">
        <f t="shared" si="9"/>
        <v>45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16</v>
      </c>
      <c r="BC9">
        <f t="shared" si="22"/>
        <v>17</v>
      </c>
      <c r="BD9" s="19">
        <f t="shared" si="23"/>
        <v>49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31</v>
      </c>
      <c r="AH10" s="19">
        <f t="shared" si="1"/>
        <v>104</v>
      </c>
      <c r="AI10">
        <f t="shared" si="2"/>
        <v>38</v>
      </c>
      <c r="AJ10" s="19">
        <f t="shared" si="3"/>
        <v>73</v>
      </c>
      <c r="AK10">
        <f t="shared" si="4"/>
        <v>16</v>
      </c>
      <c r="AL10" s="19">
        <f t="shared" si="5"/>
        <v>40</v>
      </c>
      <c r="AM10">
        <f t="shared" si="6"/>
        <v>0</v>
      </c>
      <c r="AN10" s="19">
        <f t="shared" si="7"/>
        <v>0</v>
      </c>
      <c r="AO10">
        <f t="shared" si="8"/>
        <v>42</v>
      </c>
      <c r="AP10" s="19">
        <f t="shared" si="9"/>
        <v>54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8</v>
      </c>
      <c r="BB10" s="19">
        <f t="shared" si="21"/>
        <v>18</v>
      </c>
      <c r="BC10">
        <f t="shared" si="22"/>
        <v>11</v>
      </c>
      <c r="BD10" s="19">
        <f t="shared" si="23"/>
        <v>38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>
        <v>380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21</v>
      </c>
      <c r="AH11" s="19">
        <f t="shared" si="1"/>
        <v>61</v>
      </c>
      <c r="AI11">
        <f t="shared" si="2"/>
        <v>5</v>
      </c>
      <c r="AJ11" s="19">
        <f t="shared" si="3"/>
        <v>71</v>
      </c>
      <c r="AK11">
        <f t="shared" si="4"/>
        <v>8</v>
      </c>
      <c r="AL11" s="19">
        <f t="shared" si="5"/>
        <v>48</v>
      </c>
      <c r="AM11">
        <f t="shared" si="6"/>
        <v>0</v>
      </c>
      <c r="AN11" s="19">
        <f t="shared" si="7"/>
        <v>0</v>
      </c>
      <c r="AO11">
        <f t="shared" si="8"/>
        <v>0</v>
      </c>
      <c r="AP11" s="19">
        <f t="shared" si="9"/>
        <v>54</v>
      </c>
      <c r="AQ11">
        <f t="shared" si="10"/>
        <v>8</v>
      </c>
      <c r="AR11" s="19">
        <f t="shared" si="11"/>
        <v>8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5</v>
      </c>
      <c r="AZ11" s="19">
        <f t="shared" si="19"/>
        <v>5</v>
      </c>
      <c r="BA11">
        <f t="shared" si="20"/>
        <v>0</v>
      </c>
      <c r="BB11" s="19">
        <f t="shared" si="21"/>
        <v>8</v>
      </c>
      <c r="BC11">
        <f t="shared" si="22"/>
        <v>2</v>
      </c>
      <c r="BD11" s="19">
        <f t="shared" si="23"/>
        <v>30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44</v>
      </c>
      <c r="AH12" s="19">
        <f t="shared" si="1"/>
        <v>96</v>
      </c>
      <c r="AI12">
        <f t="shared" si="2"/>
        <v>0</v>
      </c>
      <c r="AJ12" s="19">
        <f t="shared" si="3"/>
        <v>43</v>
      </c>
      <c r="AK12">
        <f t="shared" si="4"/>
        <v>10</v>
      </c>
      <c r="AL12" s="19">
        <f t="shared" si="5"/>
        <v>34</v>
      </c>
      <c r="AM12">
        <f t="shared" si="6"/>
        <v>0</v>
      </c>
      <c r="AN12" s="19">
        <f t="shared" si="7"/>
        <v>0</v>
      </c>
      <c r="AO12">
        <f t="shared" si="8"/>
        <v>35</v>
      </c>
      <c r="AP12" s="19">
        <f t="shared" si="9"/>
        <v>77</v>
      </c>
      <c r="AQ12">
        <f t="shared" si="10"/>
        <v>0</v>
      </c>
      <c r="AR12" s="19">
        <f t="shared" si="11"/>
        <v>8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5</v>
      </c>
      <c r="BA12">
        <f t="shared" si="20"/>
        <v>11</v>
      </c>
      <c r="BB12" s="19">
        <f t="shared" si="21"/>
        <v>19</v>
      </c>
      <c r="BC12">
        <f t="shared" si="22"/>
        <v>5</v>
      </c>
      <c r="BD12" s="19">
        <f t="shared" si="23"/>
        <v>18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65</v>
      </c>
      <c r="AI13">
        <f t="shared" si="2"/>
        <v>0</v>
      </c>
      <c r="AJ13" s="19">
        <f t="shared" si="3"/>
        <v>5</v>
      </c>
      <c r="AK13">
        <f t="shared" si="4"/>
        <v>30</v>
      </c>
      <c r="AL13" s="19">
        <f t="shared" si="5"/>
        <v>48</v>
      </c>
      <c r="AM13">
        <f t="shared" si="6"/>
        <v>49</v>
      </c>
      <c r="AN13" s="19">
        <f t="shared" si="7"/>
        <v>49</v>
      </c>
      <c r="AO13">
        <f t="shared" si="8"/>
        <v>0</v>
      </c>
      <c r="AP13" s="19">
        <f t="shared" si="9"/>
        <v>35</v>
      </c>
      <c r="AQ13">
        <f t="shared" si="10"/>
        <v>0</v>
      </c>
      <c r="AR13" s="19">
        <f t="shared" si="11"/>
        <v>8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6</v>
      </c>
      <c r="AZ13" s="19">
        <f t="shared" si="19"/>
        <v>11</v>
      </c>
      <c r="BA13">
        <f t="shared" si="20"/>
        <v>7</v>
      </c>
      <c r="BB13" s="19">
        <f t="shared" si="21"/>
        <v>18</v>
      </c>
      <c r="BC13">
        <f t="shared" si="22"/>
        <v>6</v>
      </c>
      <c r="BD13" s="19">
        <f t="shared" si="23"/>
        <v>13</v>
      </c>
      <c r="BF13" t="s">
        <v>14</v>
      </c>
      <c r="BG13" s="19">
        <f>B16</f>
        <v>2003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44</v>
      </c>
      <c r="AI14">
        <f t="shared" si="2"/>
        <v>5</v>
      </c>
      <c r="AJ14" s="19">
        <f t="shared" si="3"/>
        <v>5</v>
      </c>
      <c r="AK14">
        <f t="shared" si="4"/>
        <v>35</v>
      </c>
      <c r="AL14" s="19">
        <f t="shared" si="5"/>
        <v>75</v>
      </c>
      <c r="AM14">
        <f t="shared" si="6"/>
        <v>7</v>
      </c>
      <c r="AN14" s="19">
        <f t="shared" si="7"/>
        <v>56</v>
      </c>
      <c r="AO14">
        <f t="shared" si="8"/>
        <v>37</v>
      </c>
      <c r="AP14" s="19">
        <f t="shared" si="9"/>
        <v>72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6</v>
      </c>
      <c r="BA14">
        <f t="shared" si="20"/>
        <v>25</v>
      </c>
      <c r="BB14" s="19">
        <f t="shared" si="21"/>
        <v>43</v>
      </c>
      <c r="BC14">
        <f t="shared" si="22"/>
        <v>10</v>
      </c>
      <c r="BD14" s="19">
        <f t="shared" si="23"/>
        <v>21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0</v>
      </c>
      <c r="AI15">
        <f t="shared" si="2"/>
        <v>0</v>
      </c>
      <c r="AJ15" s="19">
        <f t="shared" si="3"/>
        <v>5</v>
      </c>
      <c r="AK15">
        <f t="shared" si="4"/>
        <v>0</v>
      </c>
      <c r="AL15" s="19">
        <f t="shared" si="5"/>
        <v>65</v>
      </c>
      <c r="AM15">
        <f t="shared" si="6"/>
        <v>9</v>
      </c>
      <c r="AN15" s="19">
        <f t="shared" si="7"/>
        <v>65</v>
      </c>
      <c r="AO15">
        <f t="shared" si="8"/>
        <v>0</v>
      </c>
      <c r="AP15" s="19">
        <f t="shared" si="9"/>
        <v>37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6</v>
      </c>
      <c r="BA15">
        <f t="shared" si="20"/>
        <v>7</v>
      </c>
      <c r="BB15" s="19">
        <f t="shared" si="21"/>
        <v>39</v>
      </c>
      <c r="BC15">
        <f t="shared" si="22"/>
        <v>15</v>
      </c>
      <c r="BD15" s="19">
        <f t="shared" si="23"/>
        <v>31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2003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0</v>
      </c>
      <c r="AI16">
        <f t="shared" si="2"/>
        <v>0</v>
      </c>
      <c r="AJ16" s="19">
        <f t="shared" si="3"/>
        <v>5</v>
      </c>
      <c r="AK16">
        <f t="shared" si="4"/>
        <v>33</v>
      </c>
      <c r="AL16" s="19">
        <f t="shared" si="5"/>
        <v>68</v>
      </c>
      <c r="AM16">
        <f t="shared" si="6"/>
        <v>5</v>
      </c>
      <c r="AN16" s="19">
        <f t="shared" si="7"/>
        <v>21</v>
      </c>
      <c r="AO16">
        <f t="shared" si="8"/>
        <v>0</v>
      </c>
      <c r="AP16" s="19">
        <f t="shared" si="9"/>
        <v>37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10</v>
      </c>
      <c r="AZ16" s="19">
        <f t="shared" si="19"/>
        <v>10</v>
      </c>
      <c r="BA16">
        <f t="shared" si="20"/>
        <v>0</v>
      </c>
      <c r="BB16" s="19">
        <f t="shared" si="21"/>
        <v>32</v>
      </c>
      <c r="BC16">
        <f t="shared" si="22"/>
        <v>5</v>
      </c>
      <c r="BD16" s="19">
        <f t="shared" si="23"/>
        <v>30</v>
      </c>
      <c r="BF16" s="130">
        <v>1</v>
      </c>
      <c r="BG16">
        <f t="shared" ref="BG16:BG46" si="24">AH7</f>
        <v>4</v>
      </c>
      <c r="BH16">
        <f t="shared" ref="BH16:BH43" si="25">AJ7</f>
        <v>8</v>
      </c>
      <c r="BI16">
        <f t="shared" ref="BI16:BI46" si="26">AL7</f>
        <v>81</v>
      </c>
      <c r="BJ16">
        <f t="shared" ref="BJ16:BJ45" si="27">AN7</f>
        <v>59</v>
      </c>
      <c r="BK16">
        <f t="shared" ref="BK16:BK46" si="28">AP7</f>
        <v>96</v>
      </c>
      <c r="BL16">
        <f t="shared" ref="BL16:BL45" si="29">AR7</f>
        <v>2</v>
      </c>
      <c r="BM16">
        <f t="shared" ref="BM16:BM46" si="30">AT7</f>
        <v>3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36</v>
      </c>
      <c r="BR16">
        <f t="shared" ref="BR16:BR46" si="35">BD7</f>
        <v>22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0</v>
      </c>
      <c r="AI17">
        <f t="shared" si="2"/>
        <v>0</v>
      </c>
      <c r="AJ17" s="19">
        <f t="shared" si="3"/>
        <v>0</v>
      </c>
      <c r="AK17">
        <f t="shared" si="4"/>
        <v>0</v>
      </c>
      <c r="AL17" s="19">
        <f t="shared" si="5"/>
        <v>33</v>
      </c>
      <c r="AM17">
        <f t="shared" si="6"/>
        <v>12</v>
      </c>
      <c r="AN17" s="19">
        <f t="shared" si="7"/>
        <v>26</v>
      </c>
      <c r="AO17">
        <f t="shared" si="8"/>
        <v>6</v>
      </c>
      <c r="AP17" s="19">
        <f t="shared" si="9"/>
        <v>6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40</v>
      </c>
      <c r="AZ17" s="19">
        <f t="shared" si="19"/>
        <v>50</v>
      </c>
      <c r="BA17">
        <f t="shared" si="20"/>
        <v>4</v>
      </c>
      <c r="BB17" s="19">
        <f t="shared" si="21"/>
        <v>11</v>
      </c>
      <c r="BC17">
        <f t="shared" si="22"/>
        <v>0</v>
      </c>
      <c r="BD17" s="19">
        <f t="shared" si="23"/>
        <v>20</v>
      </c>
      <c r="BF17" s="130">
        <v>2</v>
      </c>
      <c r="BG17">
        <f t="shared" si="24"/>
        <v>68</v>
      </c>
      <c r="BH17">
        <f t="shared" si="25"/>
        <v>12</v>
      </c>
      <c r="BI17">
        <f t="shared" si="26"/>
        <v>41</v>
      </c>
      <c r="BJ17">
        <f t="shared" si="27"/>
        <v>29</v>
      </c>
      <c r="BK17">
        <f t="shared" si="28"/>
        <v>89</v>
      </c>
      <c r="BL17">
        <f t="shared" si="29"/>
        <v>0</v>
      </c>
      <c r="BM17">
        <f t="shared" si="30"/>
        <v>3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16</v>
      </c>
      <c r="BR17">
        <f t="shared" si="35"/>
        <v>32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0</v>
      </c>
      <c r="AI18">
        <f t="shared" si="2"/>
        <v>0</v>
      </c>
      <c r="AJ18" s="19">
        <f t="shared" si="3"/>
        <v>0</v>
      </c>
      <c r="AK18">
        <f t="shared" si="4"/>
        <v>3</v>
      </c>
      <c r="AL18" s="19">
        <f t="shared" si="5"/>
        <v>36</v>
      </c>
      <c r="AM18">
        <f t="shared" si="6"/>
        <v>0</v>
      </c>
      <c r="AN18" s="19">
        <f t="shared" si="7"/>
        <v>17</v>
      </c>
      <c r="AO18">
        <f t="shared" si="8"/>
        <v>3</v>
      </c>
      <c r="AP18" s="19">
        <f t="shared" si="9"/>
        <v>9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50</v>
      </c>
      <c r="BA18">
        <f t="shared" si="20"/>
        <v>0</v>
      </c>
      <c r="BB18" s="19">
        <f t="shared" si="21"/>
        <v>4</v>
      </c>
      <c r="BC18">
        <f t="shared" si="22"/>
        <v>0</v>
      </c>
      <c r="BD18" s="19">
        <f t="shared" si="23"/>
        <v>5</v>
      </c>
      <c r="BF18" s="130">
        <v>3</v>
      </c>
      <c r="BG18">
        <f t="shared" si="24"/>
        <v>77</v>
      </c>
      <c r="BH18">
        <f t="shared" si="25"/>
        <v>35</v>
      </c>
      <c r="BI18">
        <f t="shared" si="26"/>
        <v>31</v>
      </c>
      <c r="BJ18">
        <f t="shared" si="27"/>
        <v>17</v>
      </c>
      <c r="BK18">
        <f t="shared" si="28"/>
        <v>45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16</v>
      </c>
      <c r="BR18">
        <f t="shared" si="35"/>
        <v>49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0</v>
      </c>
      <c r="AI19">
        <f t="shared" si="2"/>
        <v>25</v>
      </c>
      <c r="AJ19" s="19">
        <f t="shared" si="3"/>
        <v>25</v>
      </c>
      <c r="AK19">
        <f t="shared" si="4"/>
        <v>0</v>
      </c>
      <c r="AL19" s="19">
        <f t="shared" si="5"/>
        <v>3</v>
      </c>
      <c r="AM19">
        <f t="shared" si="6"/>
        <v>4</v>
      </c>
      <c r="AN19" s="19">
        <f t="shared" si="7"/>
        <v>16</v>
      </c>
      <c r="AO19">
        <f t="shared" si="8"/>
        <v>7</v>
      </c>
      <c r="AP19" s="19">
        <f t="shared" si="9"/>
        <v>16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40</v>
      </c>
      <c r="BA19">
        <f t="shared" si="20"/>
        <v>0</v>
      </c>
      <c r="BB19" s="19">
        <f t="shared" si="21"/>
        <v>4</v>
      </c>
      <c r="BC19">
        <f t="shared" si="22"/>
        <v>0</v>
      </c>
      <c r="BD19" s="19">
        <f t="shared" si="23"/>
        <v>0</v>
      </c>
      <c r="BF19" s="130">
        <v>4</v>
      </c>
      <c r="BG19">
        <f t="shared" si="24"/>
        <v>104</v>
      </c>
      <c r="BH19">
        <f t="shared" si="25"/>
        <v>73</v>
      </c>
      <c r="BI19">
        <f t="shared" si="26"/>
        <v>40</v>
      </c>
      <c r="BJ19">
        <f t="shared" si="27"/>
        <v>0</v>
      </c>
      <c r="BK19">
        <f t="shared" si="28"/>
        <v>54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18</v>
      </c>
      <c r="BR19">
        <f t="shared" si="35"/>
        <v>38</v>
      </c>
    </row>
    <row r="20" spans="1:70" ht="13.25" x14ac:dyDescent="0.65">
      <c r="A20" s="32">
        <v>1</v>
      </c>
      <c r="B20" s="81">
        <v>4</v>
      </c>
      <c r="C20" s="82">
        <v>0</v>
      </c>
      <c r="D20" s="82">
        <v>7</v>
      </c>
      <c r="E20" s="82">
        <v>17</v>
      </c>
      <c r="F20" s="82">
        <v>33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6</v>
      </c>
      <c r="M20" s="83">
        <v>22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0</v>
      </c>
      <c r="AI20">
        <f t="shared" si="2"/>
        <v>29</v>
      </c>
      <c r="AJ20" s="19">
        <f t="shared" si="3"/>
        <v>54</v>
      </c>
      <c r="AK20">
        <f t="shared" si="4"/>
        <v>0</v>
      </c>
      <c r="AL20" s="19">
        <f t="shared" si="5"/>
        <v>3</v>
      </c>
      <c r="AM20">
        <f t="shared" si="6"/>
        <v>0</v>
      </c>
      <c r="AN20" s="19">
        <f t="shared" si="7"/>
        <v>4</v>
      </c>
      <c r="AO20">
        <f t="shared" si="8"/>
        <v>10</v>
      </c>
      <c r="AP20" s="19">
        <f t="shared" si="9"/>
        <v>20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6</v>
      </c>
      <c r="BB20" s="19">
        <f t="shared" si="21"/>
        <v>6</v>
      </c>
      <c r="BC20">
        <f t="shared" si="22"/>
        <v>0</v>
      </c>
      <c r="BD20" s="19">
        <f t="shared" si="23"/>
        <v>0</v>
      </c>
      <c r="BF20" s="130">
        <v>5</v>
      </c>
      <c r="BG20">
        <f t="shared" si="24"/>
        <v>61</v>
      </c>
      <c r="BH20">
        <f t="shared" si="25"/>
        <v>71</v>
      </c>
      <c r="BI20">
        <f t="shared" si="26"/>
        <v>48</v>
      </c>
      <c r="BJ20">
        <f t="shared" si="27"/>
        <v>0</v>
      </c>
      <c r="BK20">
        <f t="shared" si="28"/>
        <v>54</v>
      </c>
      <c r="BL20">
        <f t="shared" si="29"/>
        <v>8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5</v>
      </c>
      <c r="BQ20">
        <f t="shared" si="34"/>
        <v>8</v>
      </c>
      <c r="BR20">
        <f t="shared" si="35"/>
        <v>30</v>
      </c>
    </row>
    <row r="21" spans="1:70" ht="13.25" x14ac:dyDescent="0.65">
      <c r="A21" s="35">
        <v>2</v>
      </c>
      <c r="B21" s="84">
        <v>64</v>
      </c>
      <c r="C21" s="64">
        <v>7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10</v>
      </c>
      <c r="M21" s="85">
        <v>10</v>
      </c>
      <c r="N21" s="27"/>
      <c r="O21" s="8"/>
      <c r="S21" s="12"/>
      <c r="AF21" s="130">
        <f t="shared" si="0"/>
        <v>15</v>
      </c>
      <c r="AG21">
        <f t="shared" si="0"/>
        <v>2</v>
      </c>
      <c r="AH21" s="19">
        <f t="shared" si="1"/>
        <v>2</v>
      </c>
      <c r="AI21">
        <f t="shared" si="2"/>
        <v>0</v>
      </c>
      <c r="AJ21" s="19">
        <f t="shared" si="3"/>
        <v>54</v>
      </c>
      <c r="AK21">
        <f t="shared" si="4"/>
        <v>22</v>
      </c>
      <c r="AL21" s="19">
        <f t="shared" si="5"/>
        <v>22</v>
      </c>
      <c r="AM21">
        <f t="shared" si="6"/>
        <v>0</v>
      </c>
      <c r="AN21" s="19">
        <f t="shared" si="7"/>
        <v>4</v>
      </c>
      <c r="AO21">
        <f t="shared" si="8"/>
        <v>15</v>
      </c>
      <c r="AP21" s="19">
        <f t="shared" si="9"/>
        <v>32</v>
      </c>
      <c r="AQ21">
        <f t="shared" si="10"/>
        <v>4</v>
      </c>
      <c r="AR21" s="19">
        <f t="shared" si="11"/>
        <v>4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15</v>
      </c>
      <c r="BB21" s="19">
        <f t="shared" si="21"/>
        <v>21</v>
      </c>
      <c r="BC21">
        <f t="shared" si="22"/>
        <v>7</v>
      </c>
      <c r="BD21" s="19">
        <f t="shared" si="23"/>
        <v>7</v>
      </c>
      <c r="BF21" s="130">
        <v>6</v>
      </c>
      <c r="BG21">
        <f t="shared" si="24"/>
        <v>96</v>
      </c>
      <c r="BH21">
        <f t="shared" si="25"/>
        <v>43</v>
      </c>
      <c r="BI21">
        <f t="shared" si="26"/>
        <v>34</v>
      </c>
      <c r="BJ21">
        <f t="shared" si="27"/>
        <v>0</v>
      </c>
      <c r="BK21">
        <f t="shared" si="28"/>
        <v>77</v>
      </c>
      <c r="BL21">
        <f t="shared" si="29"/>
        <v>8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5</v>
      </c>
      <c r="BQ21">
        <f t="shared" si="34"/>
        <v>19</v>
      </c>
      <c r="BR21">
        <f t="shared" si="35"/>
        <v>18</v>
      </c>
    </row>
    <row r="22" spans="1:70" ht="13.25" x14ac:dyDescent="0.65">
      <c r="A22" s="35">
        <v>3</v>
      </c>
      <c r="B22" s="84">
        <v>9</v>
      </c>
      <c r="C22" s="64">
        <v>28</v>
      </c>
      <c r="D22" s="64">
        <v>24</v>
      </c>
      <c r="E22" s="64">
        <v>0</v>
      </c>
      <c r="F22" s="64">
        <v>12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>
        <v>17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2</v>
      </c>
      <c r="AI22">
        <f t="shared" si="2"/>
        <v>0</v>
      </c>
      <c r="AJ22" s="19">
        <f t="shared" si="3"/>
        <v>29</v>
      </c>
      <c r="AK22">
        <f t="shared" si="4"/>
        <v>0</v>
      </c>
      <c r="AL22" s="19">
        <f t="shared" si="5"/>
        <v>22</v>
      </c>
      <c r="AM22">
        <f t="shared" si="6"/>
        <v>2</v>
      </c>
      <c r="AN22" s="19">
        <f t="shared" si="7"/>
        <v>2</v>
      </c>
      <c r="AO22">
        <f t="shared" si="8"/>
        <v>0</v>
      </c>
      <c r="AP22" s="19">
        <f t="shared" si="9"/>
        <v>25</v>
      </c>
      <c r="AQ22">
        <f t="shared" si="10"/>
        <v>0</v>
      </c>
      <c r="AR22" s="19">
        <f t="shared" si="11"/>
        <v>4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5</v>
      </c>
      <c r="AZ22" s="19">
        <f t="shared" si="19"/>
        <v>5</v>
      </c>
      <c r="BA22">
        <f t="shared" si="20"/>
        <v>63</v>
      </c>
      <c r="BB22" s="19">
        <f t="shared" si="21"/>
        <v>84</v>
      </c>
      <c r="BC22">
        <f t="shared" si="22"/>
        <v>5</v>
      </c>
      <c r="BD22" s="19">
        <f t="shared" si="23"/>
        <v>12</v>
      </c>
      <c r="BF22" s="130">
        <v>7</v>
      </c>
      <c r="BG22">
        <f t="shared" si="24"/>
        <v>65</v>
      </c>
      <c r="BH22">
        <f t="shared" si="25"/>
        <v>5</v>
      </c>
      <c r="BI22">
        <f t="shared" si="26"/>
        <v>48</v>
      </c>
      <c r="BJ22">
        <f t="shared" si="27"/>
        <v>49</v>
      </c>
      <c r="BK22">
        <f t="shared" si="28"/>
        <v>35</v>
      </c>
      <c r="BL22">
        <f t="shared" si="29"/>
        <v>8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11</v>
      </c>
      <c r="BQ22">
        <f t="shared" si="34"/>
        <v>18</v>
      </c>
      <c r="BR22">
        <f t="shared" si="35"/>
        <v>13</v>
      </c>
    </row>
    <row r="23" spans="1:70" ht="13.25" x14ac:dyDescent="0.65">
      <c r="A23" s="35">
        <v>4</v>
      </c>
      <c r="B23" s="84">
        <v>31</v>
      </c>
      <c r="C23" s="64">
        <v>38</v>
      </c>
      <c r="D23" s="64">
        <v>16</v>
      </c>
      <c r="E23" s="64">
        <v>0</v>
      </c>
      <c r="F23" s="64">
        <v>42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8</v>
      </c>
      <c r="M23" s="85">
        <v>11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2</v>
      </c>
      <c r="AI23">
        <f t="shared" si="2"/>
        <v>0</v>
      </c>
      <c r="AJ23" s="19">
        <f t="shared" si="3"/>
        <v>0</v>
      </c>
      <c r="AK23">
        <f t="shared" si="4"/>
        <v>25</v>
      </c>
      <c r="AL23" s="19">
        <f t="shared" si="5"/>
        <v>47</v>
      </c>
      <c r="AM23">
        <f t="shared" si="6"/>
        <v>0</v>
      </c>
      <c r="AN23" s="19">
        <f t="shared" si="7"/>
        <v>2</v>
      </c>
      <c r="AO23">
        <f t="shared" si="8"/>
        <v>0</v>
      </c>
      <c r="AP23" s="19">
        <f t="shared" si="9"/>
        <v>15</v>
      </c>
      <c r="AQ23">
        <f t="shared" si="10"/>
        <v>0</v>
      </c>
      <c r="AR23" s="19">
        <f t="shared" si="11"/>
        <v>4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5</v>
      </c>
      <c r="BA23">
        <f t="shared" si="20"/>
        <v>48</v>
      </c>
      <c r="BB23" s="19">
        <f t="shared" si="21"/>
        <v>126</v>
      </c>
      <c r="BC23">
        <f t="shared" si="22"/>
        <v>25</v>
      </c>
      <c r="BD23" s="19">
        <f t="shared" si="23"/>
        <v>37</v>
      </c>
      <c r="BF23" s="130">
        <v>8</v>
      </c>
      <c r="BG23">
        <f t="shared" si="24"/>
        <v>44</v>
      </c>
      <c r="BH23">
        <f t="shared" si="25"/>
        <v>5</v>
      </c>
      <c r="BI23">
        <f t="shared" si="26"/>
        <v>75</v>
      </c>
      <c r="BJ23">
        <f t="shared" si="27"/>
        <v>56</v>
      </c>
      <c r="BK23">
        <f t="shared" si="28"/>
        <v>72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6</v>
      </c>
      <c r="BQ23">
        <f t="shared" si="34"/>
        <v>43</v>
      </c>
      <c r="BR23">
        <f t="shared" si="35"/>
        <v>21</v>
      </c>
    </row>
    <row r="24" spans="1:70" ht="13.25" x14ac:dyDescent="0.65">
      <c r="A24" s="35">
        <v>5</v>
      </c>
      <c r="B24" s="84">
        <v>21</v>
      </c>
      <c r="C24" s="64">
        <v>5</v>
      </c>
      <c r="D24" s="64">
        <v>8</v>
      </c>
      <c r="E24" s="64">
        <v>0</v>
      </c>
      <c r="F24" s="64">
        <v>0</v>
      </c>
      <c r="G24" s="64">
        <v>8</v>
      </c>
      <c r="H24" s="64">
        <v>0</v>
      </c>
      <c r="I24" s="64">
        <v>0</v>
      </c>
      <c r="J24" s="64">
        <v>0</v>
      </c>
      <c r="K24" s="64">
        <v>5</v>
      </c>
      <c r="L24" s="64">
        <v>0</v>
      </c>
      <c r="M24" s="85">
        <v>2</v>
      </c>
      <c r="N24" s="27"/>
      <c r="O24" s="8"/>
      <c r="S24" s="13"/>
      <c r="AF24" s="130">
        <f t="shared" si="0"/>
        <v>18</v>
      </c>
      <c r="AG24">
        <f t="shared" si="0"/>
        <v>0</v>
      </c>
      <c r="AH24" s="19">
        <f t="shared" si="1"/>
        <v>0</v>
      </c>
      <c r="AI24">
        <f t="shared" si="2"/>
        <v>0</v>
      </c>
      <c r="AJ24" s="19">
        <f t="shared" si="3"/>
        <v>0</v>
      </c>
      <c r="AK24">
        <f t="shared" si="4"/>
        <v>8</v>
      </c>
      <c r="AL24" s="19">
        <f t="shared" si="5"/>
        <v>33</v>
      </c>
      <c r="AM24">
        <f t="shared" si="6"/>
        <v>0</v>
      </c>
      <c r="AN24" s="19">
        <f t="shared" si="7"/>
        <v>2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18</v>
      </c>
      <c r="AX24" s="19">
        <f t="shared" si="17"/>
        <v>18</v>
      </c>
      <c r="AY24">
        <f t="shared" si="18"/>
        <v>3</v>
      </c>
      <c r="AZ24" s="19">
        <f t="shared" si="19"/>
        <v>8</v>
      </c>
      <c r="BA24">
        <f t="shared" si="20"/>
        <v>40</v>
      </c>
      <c r="BB24" s="19">
        <f t="shared" si="21"/>
        <v>151</v>
      </c>
      <c r="BC24">
        <f t="shared" si="22"/>
        <v>0</v>
      </c>
      <c r="BD24" s="19">
        <f t="shared" si="23"/>
        <v>30</v>
      </c>
      <c r="BF24" s="130">
        <v>9</v>
      </c>
      <c r="BG24">
        <f t="shared" si="24"/>
        <v>0</v>
      </c>
      <c r="BH24">
        <f t="shared" si="25"/>
        <v>5</v>
      </c>
      <c r="BI24">
        <f t="shared" si="26"/>
        <v>65</v>
      </c>
      <c r="BJ24">
        <f t="shared" si="27"/>
        <v>65</v>
      </c>
      <c r="BK24">
        <f t="shared" si="28"/>
        <v>37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6</v>
      </c>
      <c r="BQ24">
        <f t="shared" si="34"/>
        <v>39</v>
      </c>
      <c r="BR24">
        <f t="shared" si="35"/>
        <v>31</v>
      </c>
    </row>
    <row r="25" spans="1:70" ht="13.25" x14ac:dyDescent="0.65">
      <c r="A25" s="73">
        <v>6</v>
      </c>
      <c r="B25" s="86">
        <v>44</v>
      </c>
      <c r="C25" s="88">
        <v>0</v>
      </c>
      <c r="D25" s="88">
        <v>10</v>
      </c>
      <c r="E25" s="88">
        <v>0</v>
      </c>
      <c r="F25" s="88">
        <v>35</v>
      </c>
      <c r="G25" s="64">
        <v>0</v>
      </c>
      <c r="H25" s="64">
        <v>0</v>
      </c>
      <c r="I25" s="64">
        <v>0</v>
      </c>
      <c r="J25" s="64">
        <v>0</v>
      </c>
      <c r="K25" s="88">
        <v>0</v>
      </c>
      <c r="L25" s="88">
        <v>11</v>
      </c>
      <c r="M25" s="89">
        <v>5</v>
      </c>
      <c r="N25" s="27"/>
      <c r="O25" s="8"/>
      <c r="S25" s="13"/>
      <c r="AF25" s="130">
        <f t="shared" si="0"/>
        <v>19</v>
      </c>
      <c r="AG25">
        <f t="shared" si="0"/>
        <v>0</v>
      </c>
      <c r="AH25" s="19">
        <f t="shared" si="1"/>
        <v>0</v>
      </c>
      <c r="AI25">
        <f t="shared" si="2"/>
        <v>0</v>
      </c>
      <c r="AJ25" s="19">
        <f t="shared" si="3"/>
        <v>0</v>
      </c>
      <c r="AK25">
        <f t="shared" si="4"/>
        <v>0</v>
      </c>
      <c r="AL25" s="19">
        <f t="shared" si="5"/>
        <v>33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10</v>
      </c>
      <c r="AR25" s="19">
        <f t="shared" si="11"/>
        <v>10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18</v>
      </c>
      <c r="AY25">
        <f t="shared" si="18"/>
        <v>0</v>
      </c>
      <c r="AZ25" s="19">
        <f t="shared" si="19"/>
        <v>3</v>
      </c>
      <c r="BA25">
        <f t="shared" si="20"/>
        <v>68</v>
      </c>
      <c r="BB25" s="19">
        <f t="shared" si="21"/>
        <v>156</v>
      </c>
      <c r="BC25">
        <f t="shared" si="22"/>
        <v>75</v>
      </c>
      <c r="BD25" s="19">
        <f t="shared" si="23"/>
        <v>100</v>
      </c>
      <c r="BF25" s="130">
        <v>10</v>
      </c>
      <c r="BG25">
        <f t="shared" si="24"/>
        <v>0</v>
      </c>
      <c r="BH25">
        <f t="shared" si="25"/>
        <v>5</v>
      </c>
      <c r="BI25">
        <f t="shared" si="26"/>
        <v>68</v>
      </c>
      <c r="BJ25">
        <f t="shared" si="27"/>
        <v>21</v>
      </c>
      <c r="BK25">
        <f t="shared" si="28"/>
        <v>37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10</v>
      </c>
      <c r="BQ25">
        <f t="shared" si="34"/>
        <v>32</v>
      </c>
      <c r="BR25">
        <f t="shared" si="35"/>
        <v>30</v>
      </c>
    </row>
    <row r="26" spans="1:70" ht="13.25" x14ac:dyDescent="0.65">
      <c r="A26" s="35">
        <v>7</v>
      </c>
      <c r="B26" s="84">
        <v>0</v>
      </c>
      <c r="C26" s="64">
        <v>0</v>
      </c>
      <c r="D26" s="64">
        <v>30</v>
      </c>
      <c r="E26" s="64">
        <v>49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6</v>
      </c>
      <c r="L26" s="64">
        <v>7</v>
      </c>
      <c r="M26" s="85">
        <v>6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0</v>
      </c>
      <c r="AI26">
        <f t="shared" si="2"/>
        <v>23</v>
      </c>
      <c r="AJ26" s="19">
        <f t="shared" si="3"/>
        <v>23</v>
      </c>
      <c r="AK26">
        <f t="shared" si="4"/>
        <v>15</v>
      </c>
      <c r="AL26" s="19">
        <f t="shared" si="5"/>
        <v>23</v>
      </c>
      <c r="AM26">
        <f t="shared" si="6"/>
        <v>0</v>
      </c>
      <c r="AN26" s="19">
        <f t="shared" si="7"/>
        <v>0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10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18</v>
      </c>
      <c r="AY26">
        <f t="shared" si="18"/>
        <v>0</v>
      </c>
      <c r="AZ26" s="19">
        <f t="shared" si="19"/>
        <v>3</v>
      </c>
      <c r="BA26">
        <f t="shared" si="20"/>
        <v>54</v>
      </c>
      <c r="BB26" s="19">
        <f t="shared" si="21"/>
        <v>162</v>
      </c>
      <c r="BC26">
        <f t="shared" si="22"/>
        <v>36</v>
      </c>
      <c r="BD26" s="19">
        <f t="shared" si="23"/>
        <v>111</v>
      </c>
      <c r="BF26" s="130">
        <v>11</v>
      </c>
      <c r="BG26">
        <f t="shared" si="24"/>
        <v>0</v>
      </c>
      <c r="BH26">
        <f t="shared" si="25"/>
        <v>0</v>
      </c>
      <c r="BI26">
        <f t="shared" si="26"/>
        <v>33</v>
      </c>
      <c r="BJ26">
        <f t="shared" si="27"/>
        <v>26</v>
      </c>
      <c r="BK26">
        <f t="shared" si="28"/>
        <v>6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50</v>
      </c>
      <c r="BQ26">
        <f t="shared" si="34"/>
        <v>11</v>
      </c>
      <c r="BR26">
        <f t="shared" si="35"/>
        <v>20</v>
      </c>
    </row>
    <row r="27" spans="1:70" ht="13.25" x14ac:dyDescent="0.65">
      <c r="A27" s="35">
        <v>8</v>
      </c>
      <c r="B27" s="84">
        <v>0</v>
      </c>
      <c r="C27" s="64">
        <v>5</v>
      </c>
      <c r="D27" s="64">
        <v>35</v>
      </c>
      <c r="E27" s="64">
        <v>7</v>
      </c>
      <c r="F27" s="64">
        <v>37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25</v>
      </c>
      <c r="M27" s="85">
        <v>10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0</v>
      </c>
      <c r="AI27">
        <f t="shared" si="2"/>
        <v>45</v>
      </c>
      <c r="AJ27" s="19">
        <f t="shared" si="3"/>
        <v>68</v>
      </c>
      <c r="AK27">
        <f t="shared" si="4"/>
        <v>78</v>
      </c>
      <c r="AL27" s="19">
        <f t="shared" si="5"/>
        <v>93</v>
      </c>
      <c r="AM27">
        <f t="shared" si="6"/>
        <v>0</v>
      </c>
      <c r="AN27" s="19">
        <f t="shared" si="7"/>
        <v>0</v>
      </c>
      <c r="AO27">
        <f t="shared" si="8"/>
        <v>4</v>
      </c>
      <c r="AP27" s="19">
        <f t="shared" si="9"/>
        <v>4</v>
      </c>
      <c r="AQ27">
        <f t="shared" si="10"/>
        <v>16</v>
      </c>
      <c r="AR27" s="19">
        <f t="shared" si="11"/>
        <v>26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10</v>
      </c>
      <c r="AZ27" s="19">
        <f t="shared" si="19"/>
        <v>10</v>
      </c>
      <c r="BA27">
        <f t="shared" si="20"/>
        <v>9</v>
      </c>
      <c r="BB27" s="19">
        <f t="shared" si="21"/>
        <v>131</v>
      </c>
      <c r="BC27">
        <f t="shared" si="22"/>
        <v>32</v>
      </c>
      <c r="BD27" s="19">
        <f t="shared" si="23"/>
        <v>143</v>
      </c>
      <c r="BF27" s="130">
        <v>12</v>
      </c>
      <c r="BG27">
        <f t="shared" si="24"/>
        <v>0</v>
      </c>
      <c r="BH27">
        <f t="shared" si="25"/>
        <v>0</v>
      </c>
      <c r="BI27">
        <f t="shared" si="26"/>
        <v>36</v>
      </c>
      <c r="BJ27">
        <f t="shared" si="27"/>
        <v>17</v>
      </c>
      <c r="BK27">
        <f t="shared" si="28"/>
        <v>9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50</v>
      </c>
      <c r="BQ27">
        <f t="shared" si="34"/>
        <v>4</v>
      </c>
      <c r="BR27">
        <f t="shared" si="35"/>
        <v>5</v>
      </c>
    </row>
    <row r="28" spans="1:70" ht="13.25" x14ac:dyDescent="0.65">
      <c r="A28" s="35">
        <v>9</v>
      </c>
      <c r="B28" s="84">
        <v>0</v>
      </c>
      <c r="C28" s="64">
        <v>0</v>
      </c>
      <c r="D28" s="64">
        <v>0</v>
      </c>
      <c r="E28" s="64">
        <v>9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7</v>
      </c>
      <c r="M28" s="85">
        <v>15</v>
      </c>
      <c r="N28" s="27"/>
      <c r="O28" s="8"/>
      <c r="S28" s="13"/>
      <c r="AF28" s="130">
        <f t="shared" si="0"/>
        <v>22</v>
      </c>
      <c r="AG28">
        <f t="shared" si="0"/>
        <v>44</v>
      </c>
      <c r="AH28" s="19">
        <f t="shared" si="1"/>
        <v>44</v>
      </c>
      <c r="AI28">
        <f t="shared" si="2"/>
        <v>64</v>
      </c>
      <c r="AJ28" s="19">
        <f t="shared" si="3"/>
        <v>132</v>
      </c>
      <c r="AK28">
        <f t="shared" si="4"/>
        <v>19</v>
      </c>
      <c r="AL28" s="19">
        <f t="shared" si="5"/>
        <v>112</v>
      </c>
      <c r="AM28">
        <f t="shared" si="6"/>
        <v>33</v>
      </c>
      <c r="AN28" s="19">
        <f t="shared" si="7"/>
        <v>33</v>
      </c>
      <c r="AO28">
        <f t="shared" si="8"/>
        <v>0</v>
      </c>
      <c r="AP28" s="19">
        <f t="shared" si="9"/>
        <v>4</v>
      </c>
      <c r="AQ28">
        <f t="shared" si="10"/>
        <v>0</v>
      </c>
      <c r="AR28" s="19">
        <f t="shared" si="11"/>
        <v>16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8</v>
      </c>
      <c r="AX28" s="19">
        <f t="shared" si="17"/>
        <v>8</v>
      </c>
      <c r="AY28">
        <f t="shared" si="18"/>
        <v>0</v>
      </c>
      <c r="AZ28" s="19">
        <f t="shared" si="19"/>
        <v>10</v>
      </c>
      <c r="BA28">
        <f t="shared" si="20"/>
        <v>13</v>
      </c>
      <c r="BB28" s="19">
        <f t="shared" si="21"/>
        <v>76</v>
      </c>
      <c r="BC28">
        <f t="shared" si="22"/>
        <v>3</v>
      </c>
      <c r="BD28" s="19">
        <f t="shared" si="23"/>
        <v>71</v>
      </c>
      <c r="BF28" s="130">
        <v>13</v>
      </c>
      <c r="BG28">
        <f t="shared" si="24"/>
        <v>0</v>
      </c>
      <c r="BH28">
        <f t="shared" si="25"/>
        <v>25</v>
      </c>
      <c r="BI28">
        <f t="shared" si="26"/>
        <v>3</v>
      </c>
      <c r="BJ28">
        <f t="shared" si="27"/>
        <v>16</v>
      </c>
      <c r="BK28">
        <f t="shared" si="28"/>
        <v>16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40</v>
      </c>
      <c r="BQ28">
        <f t="shared" si="34"/>
        <v>4</v>
      </c>
      <c r="BR28">
        <f t="shared" si="35"/>
        <v>0</v>
      </c>
    </row>
    <row r="29" spans="1:70" ht="13.25" x14ac:dyDescent="0.65">
      <c r="A29" s="35">
        <v>10</v>
      </c>
      <c r="B29" s="84">
        <v>0</v>
      </c>
      <c r="C29" s="176">
        <v>0</v>
      </c>
      <c r="D29" s="176">
        <v>33</v>
      </c>
      <c r="E29" s="176">
        <v>5</v>
      </c>
      <c r="F29" s="176">
        <v>0</v>
      </c>
      <c r="G29" s="64">
        <v>0</v>
      </c>
      <c r="H29" s="64">
        <v>0</v>
      </c>
      <c r="I29" s="64">
        <v>0</v>
      </c>
      <c r="J29" s="64">
        <v>0</v>
      </c>
      <c r="K29" s="176">
        <v>10</v>
      </c>
      <c r="L29" s="176">
        <v>0</v>
      </c>
      <c r="M29" s="177">
        <v>5</v>
      </c>
      <c r="N29" s="27"/>
      <c r="O29" s="8"/>
      <c r="S29" s="13"/>
      <c r="AF29" s="130">
        <f t="shared" si="0"/>
        <v>23</v>
      </c>
      <c r="AG29">
        <f t="shared" si="0"/>
        <v>41</v>
      </c>
      <c r="AH29" s="19">
        <f t="shared" si="1"/>
        <v>85</v>
      </c>
      <c r="AI29">
        <f t="shared" si="2"/>
        <v>14</v>
      </c>
      <c r="AJ29" s="19">
        <f t="shared" si="3"/>
        <v>123</v>
      </c>
      <c r="AK29">
        <f t="shared" si="4"/>
        <v>0</v>
      </c>
      <c r="AL29" s="19">
        <f t="shared" si="5"/>
        <v>97</v>
      </c>
      <c r="AM29">
        <f t="shared" si="6"/>
        <v>21</v>
      </c>
      <c r="AN29" s="19">
        <f t="shared" si="7"/>
        <v>54</v>
      </c>
      <c r="AO29">
        <f t="shared" si="8"/>
        <v>7</v>
      </c>
      <c r="AP29" s="19">
        <f t="shared" si="9"/>
        <v>11</v>
      </c>
      <c r="AQ29">
        <f t="shared" si="10"/>
        <v>0</v>
      </c>
      <c r="AR29" s="19">
        <f t="shared" si="11"/>
        <v>16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8</v>
      </c>
      <c r="AY29">
        <f t="shared" si="18"/>
        <v>0</v>
      </c>
      <c r="AZ29" s="19">
        <f t="shared" si="19"/>
        <v>10</v>
      </c>
      <c r="BA29">
        <f t="shared" si="20"/>
        <v>56</v>
      </c>
      <c r="BB29" s="19">
        <f t="shared" si="21"/>
        <v>78</v>
      </c>
      <c r="BC29">
        <f t="shared" si="22"/>
        <v>0</v>
      </c>
      <c r="BD29" s="19">
        <f t="shared" si="23"/>
        <v>35</v>
      </c>
      <c r="BF29" s="130">
        <v>14</v>
      </c>
      <c r="BG29">
        <f t="shared" si="24"/>
        <v>0</v>
      </c>
      <c r="BH29">
        <f t="shared" si="25"/>
        <v>54</v>
      </c>
      <c r="BI29">
        <f t="shared" si="26"/>
        <v>3</v>
      </c>
      <c r="BJ29">
        <f t="shared" si="27"/>
        <v>4</v>
      </c>
      <c r="BK29">
        <f t="shared" si="28"/>
        <v>20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6</v>
      </c>
      <c r="BR29">
        <f t="shared" si="35"/>
        <v>0</v>
      </c>
    </row>
    <row r="30" spans="1:70" ht="13.25" x14ac:dyDescent="0.65">
      <c r="A30" s="73">
        <v>11</v>
      </c>
      <c r="B30" s="84">
        <v>0</v>
      </c>
      <c r="C30" s="88">
        <v>0</v>
      </c>
      <c r="D30" s="88">
        <v>0</v>
      </c>
      <c r="E30" s="88">
        <v>12</v>
      </c>
      <c r="F30" s="88">
        <v>6</v>
      </c>
      <c r="G30" s="64">
        <v>0</v>
      </c>
      <c r="H30" s="64">
        <v>0</v>
      </c>
      <c r="I30" s="64">
        <v>0</v>
      </c>
      <c r="J30" s="64">
        <v>0</v>
      </c>
      <c r="K30" s="88">
        <v>40</v>
      </c>
      <c r="L30" s="88">
        <v>4</v>
      </c>
      <c r="M30" s="89">
        <v>0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85</v>
      </c>
      <c r="AI30">
        <f t="shared" si="2"/>
        <v>40</v>
      </c>
      <c r="AJ30" s="19">
        <f t="shared" si="3"/>
        <v>118</v>
      </c>
      <c r="AK30">
        <f t="shared" si="4"/>
        <v>2</v>
      </c>
      <c r="AL30" s="19">
        <f t="shared" si="5"/>
        <v>21</v>
      </c>
      <c r="AM30">
        <f t="shared" si="6"/>
        <v>10</v>
      </c>
      <c r="AN30" s="19">
        <f t="shared" si="7"/>
        <v>64</v>
      </c>
      <c r="AO30">
        <f t="shared" si="8"/>
        <v>0</v>
      </c>
      <c r="AP30" s="19">
        <f t="shared" si="9"/>
        <v>7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8</v>
      </c>
      <c r="AY30">
        <f t="shared" si="18"/>
        <v>2</v>
      </c>
      <c r="AZ30" s="19">
        <f t="shared" si="19"/>
        <v>2</v>
      </c>
      <c r="BA30">
        <f t="shared" si="20"/>
        <v>8</v>
      </c>
      <c r="BB30" s="19">
        <f t="shared" si="21"/>
        <v>77</v>
      </c>
      <c r="BC30">
        <f t="shared" si="22"/>
        <v>22</v>
      </c>
      <c r="BD30" s="19">
        <f t="shared" si="23"/>
        <v>25</v>
      </c>
      <c r="BF30" s="130">
        <v>15</v>
      </c>
      <c r="BG30">
        <f t="shared" si="24"/>
        <v>2</v>
      </c>
      <c r="BH30">
        <f t="shared" si="25"/>
        <v>54</v>
      </c>
      <c r="BI30">
        <f t="shared" si="26"/>
        <v>22</v>
      </c>
      <c r="BJ30">
        <f t="shared" si="27"/>
        <v>4</v>
      </c>
      <c r="BK30">
        <f t="shared" si="28"/>
        <v>32</v>
      </c>
      <c r="BL30">
        <f t="shared" si="29"/>
        <v>4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21</v>
      </c>
      <c r="BR30">
        <f t="shared" si="35"/>
        <v>7</v>
      </c>
    </row>
    <row r="31" spans="1:70" ht="13.25" x14ac:dyDescent="0.65">
      <c r="A31" s="35">
        <v>12</v>
      </c>
      <c r="B31" s="84">
        <v>0</v>
      </c>
      <c r="C31" s="64">
        <v>0</v>
      </c>
      <c r="D31" s="64">
        <v>3</v>
      </c>
      <c r="E31" s="64">
        <v>0</v>
      </c>
      <c r="F31" s="64">
        <v>3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85">
        <v>0</v>
      </c>
      <c r="N31" s="27"/>
      <c r="O31" s="8"/>
      <c r="S31" s="13"/>
      <c r="AF31" s="130">
        <f t="shared" si="0"/>
        <v>25</v>
      </c>
      <c r="AG31">
        <f t="shared" si="0"/>
        <v>7</v>
      </c>
      <c r="AH31" s="19">
        <f t="shared" si="1"/>
        <v>48</v>
      </c>
      <c r="AI31">
        <f t="shared" si="2"/>
        <v>3</v>
      </c>
      <c r="AJ31" s="19">
        <f t="shared" si="3"/>
        <v>57</v>
      </c>
      <c r="AK31">
        <f t="shared" si="4"/>
        <v>14</v>
      </c>
      <c r="AL31" s="19">
        <f t="shared" si="5"/>
        <v>16</v>
      </c>
      <c r="AM31">
        <f t="shared" si="6"/>
        <v>0</v>
      </c>
      <c r="AN31" s="19">
        <f t="shared" si="7"/>
        <v>31</v>
      </c>
      <c r="AO31">
        <f t="shared" si="8"/>
        <v>3</v>
      </c>
      <c r="AP31" s="19">
        <f t="shared" si="9"/>
        <v>10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2</v>
      </c>
      <c r="BA31">
        <f t="shared" si="20"/>
        <v>0</v>
      </c>
      <c r="BB31" s="19">
        <f t="shared" si="21"/>
        <v>64</v>
      </c>
      <c r="BC31">
        <f t="shared" si="22"/>
        <v>48</v>
      </c>
      <c r="BD31" s="19">
        <f t="shared" si="23"/>
        <v>70</v>
      </c>
      <c r="BF31" s="130">
        <v>16</v>
      </c>
      <c r="BG31">
        <f t="shared" si="24"/>
        <v>2</v>
      </c>
      <c r="BH31">
        <f t="shared" si="25"/>
        <v>29</v>
      </c>
      <c r="BI31">
        <f t="shared" si="26"/>
        <v>22</v>
      </c>
      <c r="BJ31">
        <f t="shared" si="27"/>
        <v>2</v>
      </c>
      <c r="BK31">
        <f t="shared" si="28"/>
        <v>25</v>
      </c>
      <c r="BL31">
        <f t="shared" si="29"/>
        <v>4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5</v>
      </c>
      <c r="BQ31">
        <f t="shared" si="34"/>
        <v>84</v>
      </c>
      <c r="BR31">
        <f t="shared" si="35"/>
        <v>12</v>
      </c>
    </row>
    <row r="32" spans="1:70" ht="13.25" x14ac:dyDescent="0.65">
      <c r="A32" s="35">
        <v>13</v>
      </c>
      <c r="B32" s="84">
        <v>0</v>
      </c>
      <c r="C32" s="64">
        <v>25</v>
      </c>
      <c r="D32" s="64">
        <v>0</v>
      </c>
      <c r="E32" s="64">
        <v>4</v>
      </c>
      <c r="F32" s="64">
        <v>7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85">
        <v>0</v>
      </c>
      <c r="N32" s="27"/>
      <c r="O32" s="8"/>
      <c r="S32" s="13"/>
      <c r="AF32" s="130">
        <f t="shared" si="0"/>
        <v>26</v>
      </c>
      <c r="AG32">
        <f t="shared" si="0"/>
        <v>0</v>
      </c>
      <c r="AH32" s="19">
        <f t="shared" si="1"/>
        <v>7</v>
      </c>
      <c r="AI32">
        <f t="shared" si="2"/>
        <v>30</v>
      </c>
      <c r="AJ32" s="19">
        <f t="shared" si="3"/>
        <v>73</v>
      </c>
      <c r="AK32">
        <f t="shared" si="4"/>
        <v>0</v>
      </c>
      <c r="AL32" s="19">
        <f t="shared" si="5"/>
        <v>16</v>
      </c>
      <c r="AM32">
        <f t="shared" si="6"/>
        <v>15</v>
      </c>
      <c r="AN32" s="19">
        <f t="shared" si="7"/>
        <v>25</v>
      </c>
      <c r="AO32">
        <f t="shared" si="8"/>
        <v>0</v>
      </c>
      <c r="AP32" s="19">
        <f t="shared" si="9"/>
        <v>3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15</v>
      </c>
      <c r="AZ32" s="19">
        <f t="shared" si="19"/>
        <v>17</v>
      </c>
      <c r="BA32">
        <f t="shared" si="20"/>
        <v>13</v>
      </c>
      <c r="BB32" s="19">
        <f t="shared" si="21"/>
        <v>21</v>
      </c>
      <c r="BC32">
        <f t="shared" si="22"/>
        <v>0</v>
      </c>
      <c r="BD32" s="19">
        <f t="shared" si="23"/>
        <v>70</v>
      </c>
      <c r="BF32" s="130">
        <v>17</v>
      </c>
      <c r="BG32">
        <f t="shared" si="24"/>
        <v>2</v>
      </c>
      <c r="BH32">
        <f t="shared" si="25"/>
        <v>0</v>
      </c>
      <c r="BI32">
        <f t="shared" si="26"/>
        <v>47</v>
      </c>
      <c r="BJ32">
        <f t="shared" si="27"/>
        <v>2</v>
      </c>
      <c r="BK32">
        <f t="shared" si="28"/>
        <v>15</v>
      </c>
      <c r="BL32">
        <f t="shared" si="29"/>
        <v>4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5</v>
      </c>
      <c r="BQ32">
        <f t="shared" si="34"/>
        <v>126</v>
      </c>
      <c r="BR32">
        <f t="shared" si="35"/>
        <v>37</v>
      </c>
    </row>
    <row r="33" spans="1:70" ht="13.25" x14ac:dyDescent="0.65">
      <c r="A33" s="35">
        <v>14</v>
      </c>
      <c r="B33" s="84">
        <v>0</v>
      </c>
      <c r="C33" s="64">
        <v>29</v>
      </c>
      <c r="D33" s="64">
        <v>0</v>
      </c>
      <c r="E33" s="64">
        <v>0</v>
      </c>
      <c r="F33" s="64">
        <v>10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6</v>
      </c>
      <c r="M33" s="85">
        <v>0</v>
      </c>
      <c r="N33" s="27"/>
      <c r="O33" s="8"/>
      <c r="S33" s="13"/>
      <c r="AF33" s="130">
        <f t="shared" si="0"/>
        <v>27</v>
      </c>
      <c r="AG33">
        <f t="shared" si="0"/>
        <v>12</v>
      </c>
      <c r="AH33" s="19">
        <f t="shared" si="1"/>
        <v>19</v>
      </c>
      <c r="AI33">
        <f t="shared" si="2"/>
        <v>40</v>
      </c>
      <c r="AJ33" s="19">
        <f t="shared" si="3"/>
        <v>73</v>
      </c>
      <c r="AK33">
        <f t="shared" si="4"/>
        <v>0</v>
      </c>
      <c r="AL33" s="19">
        <f t="shared" si="5"/>
        <v>14</v>
      </c>
      <c r="AM33">
        <f t="shared" si="6"/>
        <v>5</v>
      </c>
      <c r="AN33" s="19">
        <f t="shared" si="7"/>
        <v>20</v>
      </c>
      <c r="AO33">
        <f t="shared" si="8"/>
        <v>0</v>
      </c>
      <c r="AP33" s="19">
        <f t="shared" si="9"/>
        <v>3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18</v>
      </c>
      <c r="AZ33" s="19">
        <f t="shared" si="19"/>
        <v>33</v>
      </c>
      <c r="BA33">
        <f t="shared" si="20"/>
        <v>0</v>
      </c>
      <c r="BB33" s="19">
        <f t="shared" si="21"/>
        <v>13</v>
      </c>
      <c r="BC33">
        <f t="shared" si="22"/>
        <v>0</v>
      </c>
      <c r="BD33" s="19">
        <f t="shared" si="23"/>
        <v>48</v>
      </c>
      <c r="BF33" s="130">
        <v>18</v>
      </c>
      <c r="BG33">
        <f t="shared" si="24"/>
        <v>0</v>
      </c>
      <c r="BH33">
        <f t="shared" si="25"/>
        <v>0</v>
      </c>
      <c r="BI33">
        <f t="shared" si="26"/>
        <v>33</v>
      </c>
      <c r="BJ33">
        <f t="shared" si="27"/>
        <v>2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18</v>
      </c>
      <c r="BP33">
        <f t="shared" si="33"/>
        <v>8</v>
      </c>
      <c r="BQ33">
        <f t="shared" si="34"/>
        <v>151</v>
      </c>
      <c r="BR33">
        <f t="shared" si="35"/>
        <v>30</v>
      </c>
    </row>
    <row r="34" spans="1:70" ht="13.25" x14ac:dyDescent="0.65">
      <c r="A34" s="35">
        <v>15</v>
      </c>
      <c r="B34" s="84">
        <v>2</v>
      </c>
      <c r="C34" s="176">
        <v>0</v>
      </c>
      <c r="D34" s="176">
        <v>22</v>
      </c>
      <c r="E34" s="64">
        <v>0</v>
      </c>
      <c r="F34" s="176">
        <v>15</v>
      </c>
      <c r="G34" s="64">
        <v>4</v>
      </c>
      <c r="H34" s="64">
        <v>0</v>
      </c>
      <c r="I34" s="64">
        <v>0</v>
      </c>
      <c r="J34" s="64">
        <v>0</v>
      </c>
      <c r="K34" s="176">
        <v>0</v>
      </c>
      <c r="L34" s="176">
        <v>15</v>
      </c>
      <c r="M34" s="177">
        <v>7</v>
      </c>
      <c r="N34" s="27"/>
      <c r="O34" s="8"/>
      <c r="S34" s="13"/>
      <c r="AF34" s="130">
        <f t="shared" si="0"/>
        <v>28</v>
      </c>
      <c r="AG34">
        <f t="shared" si="0"/>
        <v>27</v>
      </c>
      <c r="AH34" s="19">
        <f t="shared" si="1"/>
        <v>39</v>
      </c>
      <c r="AI34">
        <f t="shared" si="2"/>
        <v>34</v>
      </c>
      <c r="AJ34" s="19">
        <f t="shared" si="3"/>
        <v>104</v>
      </c>
      <c r="AK34">
        <f t="shared" si="4"/>
        <v>7</v>
      </c>
      <c r="AL34" s="19">
        <f t="shared" si="5"/>
        <v>7</v>
      </c>
      <c r="AM34">
        <f t="shared" si="6"/>
        <v>0</v>
      </c>
      <c r="AN34" s="19">
        <f t="shared" si="7"/>
        <v>20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13</v>
      </c>
      <c r="AZ34" s="19">
        <f t="shared" si="19"/>
        <v>46</v>
      </c>
      <c r="BA34">
        <f t="shared" si="20"/>
        <v>40</v>
      </c>
      <c r="BB34" s="19">
        <f t="shared" si="21"/>
        <v>53</v>
      </c>
      <c r="BC34">
        <f t="shared" si="22"/>
        <v>0</v>
      </c>
      <c r="BD34" s="19">
        <f t="shared" si="23"/>
        <v>0</v>
      </c>
      <c r="BF34" s="130">
        <v>19</v>
      </c>
      <c r="BG34">
        <f t="shared" si="24"/>
        <v>0</v>
      </c>
      <c r="BH34">
        <f t="shared" si="25"/>
        <v>0</v>
      </c>
      <c r="BI34">
        <f t="shared" si="26"/>
        <v>33</v>
      </c>
      <c r="BJ34">
        <f t="shared" si="27"/>
        <v>0</v>
      </c>
      <c r="BK34">
        <f t="shared" si="28"/>
        <v>0</v>
      </c>
      <c r="BL34">
        <f t="shared" si="29"/>
        <v>10</v>
      </c>
      <c r="BM34">
        <f t="shared" si="30"/>
        <v>0</v>
      </c>
      <c r="BN34">
        <f t="shared" si="31"/>
        <v>0</v>
      </c>
      <c r="BO34">
        <f t="shared" si="32"/>
        <v>18</v>
      </c>
      <c r="BP34">
        <f t="shared" si="33"/>
        <v>3</v>
      </c>
      <c r="BQ34">
        <f t="shared" si="34"/>
        <v>156</v>
      </c>
      <c r="BR34">
        <f t="shared" si="35"/>
        <v>100</v>
      </c>
    </row>
    <row r="35" spans="1:70" ht="13.25" x14ac:dyDescent="0.65">
      <c r="A35" s="73">
        <v>16</v>
      </c>
      <c r="B35" s="84">
        <v>0</v>
      </c>
      <c r="C35" s="88">
        <v>0</v>
      </c>
      <c r="D35" s="88">
        <v>0</v>
      </c>
      <c r="E35" s="64">
        <v>2</v>
      </c>
      <c r="F35" s="88">
        <v>0</v>
      </c>
      <c r="G35" s="64">
        <v>0</v>
      </c>
      <c r="H35" s="64">
        <v>0</v>
      </c>
      <c r="I35" s="64">
        <v>0</v>
      </c>
      <c r="J35" s="64">
        <v>0</v>
      </c>
      <c r="K35" s="88">
        <v>5</v>
      </c>
      <c r="L35" s="88">
        <v>63</v>
      </c>
      <c r="M35" s="89">
        <v>5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39</v>
      </c>
      <c r="AI35" s="204"/>
      <c r="AJ35" s="205"/>
      <c r="AK35">
        <f t="shared" si="4"/>
        <v>5</v>
      </c>
      <c r="AL35" s="19">
        <f t="shared" si="5"/>
        <v>12</v>
      </c>
      <c r="AM35">
        <f t="shared" si="6"/>
        <v>7</v>
      </c>
      <c r="AN35" s="19">
        <f t="shared" si="7"/>
        <v>12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20</v>
      </c>
      <c r="AZ35" s="19">
        <f t="shared" si="19"/>
        <v>51</v>
      </c>
      <c r="BA35">
        <f t="shared" si="20"/>
        <v>0</v>
      </c>
      <c r="BB35" s="19">
        <f t="shared" si="21"/>
        <v>40</v>
      </c>
      <c r="BC35">
        <f t="shared" si="22"/>
        <v>45</v>
      </c>
      <c r="BD35" s="19">
        <f t="shared" si="23"/>
        <v>45</v>
      </c>
      <c r="BF35" s="130">
        <v>20</v>
      </c>
      <c r="BG35">
        <f t="shared" si="24"/>
        <v>0</v>
      </c>
      <c r="BH35">
        <f t="shared" si="25"/>
        <v>23</v>
      </c>
      <c r="BI35">
        <f t="shared" si="26"/>
        <v>23</v>
      </c>
      <c r="BJ35">
        <f t="shared" si="27"/>
        <v>0</v>
      </c>
      <c r="BK35">
        <f t="shared" si="28"/>
        <v>0</v>
      </c>
      <c r="BL35">
        <f t="shared" si="29"/>
        <v>10</v>
      </c>
      <c r="BM35">
        <f t="shared" si="30"/>
        <v>0</v>
      </c>
      <c r="BN35">
        <f t="shared" si="31"/>
        <v>0</v>
      </c>
      <c r="BO35">
        <f t="shared" si="32"/>
        <v>18</v>
      </c>
      <c r="BP35">
        <f t="shared" si="33"/>
        <v>3</v>
      </c>
      <c r="BQ35">
        <f t="shared" si="34"/>
        <v>162</v>
      </c>
      <c r="BR35">
        <f t="shared" si="35"/>
        <v>111</v>
      </c>
    </row>
    <row r="36" spans="1:70" ht="13.25" x14ac:dyDescent="0.65">
      <c r="A36" s="35">
        <v>17</v>
      </c>
      <c r="B36" s="84">
        <v>0</v>
      </c>
      <c r="C36" s="64">
        <v>0</v>
      </c>
      <c r="D36" s="64">
        <v>25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48</v>
      </c>
      <c r="M36" s="85">
        <v>25</v>
      </c>
      <c r="N36" s="27"/>
      <c r="O36" s="8"/>
      <c r="S36" s="13"/>
      <c r="AF36" s="130">
        <f t="shared" si="0"/>
        <v>30</v>
      </c>
      <c r="AG36">
        <f t="shared" si="0"/>
        <v>3</v>
      </c>
      <c r="AH36" s="19">
        <f t="shared" si="1"/>
        <v>30</v>
      </c>
      <c r="AI36" s="204"/>
      <c r="AJ36" s="205"/>
      <c r="AK36">
        <f t="shared" si="4"/>
        <v>30</v>
      </c>
      <c r="AL36" s="19">
        <f t="shared" si="5"/>
        <v>42</v>
      </c>
      <c r="AM36">
        <f t="shared" si="6"/>
        <v>56</v>
      </c>
      <c r="AN36" s="19">
        <f t="shared" si="7"/>
        <v>63</v>
      </c>
      <c r="AO36">
        <f t="shared" si="8"/>
        <v>2</v>
      </c>
      <c r="AP36" s="19">
        <f t="shared" si="9"/>
        <v>2</v>
      </c>
      <c r="AQ36">
        <f t="shared" si="10"/>
        <v>3</v>
      </c>
      <c r="AR36" s="19">
        <f t="shared" si="11"/>
        <v>3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30</v>
      </c>
      <c r="AZ36" s="19">
        <f t="shared" si="19"/>
        <v>63</v>
      </c>
      <c r="BA36">
        <f t="shared" si="20"/>
        <v>0</v>
      </c>
      <c r="BB36" s="19">
        <f t="shared" si="21"/>
        <v>40</v>
      </c>
      <c r="BC36">
        <f t="shared" si="22"/>
        <v>4</v>
      </c>
      <c r="BD36" s="19">
        <f t="shared" si="23"/>
        <v>49</v>
      </c>
      <c r="BF36" s="130">
        <v>21</v>
      </c>
      <c r="BG36">
        <f t="shared" si="24"/>
        <v>0</v>
      </c>
      <c r="BH36">
        <f t="shared" si="25"/>
        <v>68</v>
      </c>
      <c r="BI36">
        <f t="shared" si="26"/>
        <v>93</v>
      </c>
      <c r="BJ36">
        <f t="shared" si="27"/>
        <v>0</v>
      </c>
      <c r="BK36">
        <f t="shared" si="28"/>
        <v>4</v>
      </c>
      <c r="BL36">
        <f t="shared" si="29"/>
        <v>26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10</v>
      </c>
      <c r="BQ36">
        <f t="shared" si="34"/>
        <v>131</v>
      </c>
      <c r="BR36">
        <f t="shared" si="35"/>
        <v>143</v>
      </c>
    </row>
    <row r="37" spans="1:70" ht="13.25" x14ac:dyDescent="0.65">
      <c r="A37" s="35">
        <v>18</v>
      </c>
      <c r="B37" s="84">
        <v>0</v>
      </c>
      <c r="C37" s="64">
        <v>0</v>
      </c>
      <c r="D37" s="64">
        <v>8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18</v>
      </c>
      <c r="K37" s="64">
        <v>3</v>
      </c>
      <c r="L37" s="64">
        <v>40</v>
      </c>
      <c r="M37" s="85">
        <v>0</v>
      </c>
      <c r="N37" s="27"/>
      <c r="O37" s="8"/>
      <c r="S37" s="13"/>
      <c r="AF37" s="130">
        <f t="shared" si="0"/>
        <v>31</v>
      </c>
      <c r="AG37">
        <f t="shared" si="0"/>
        <v>5</v>
      </c>
      <c r="AH37" s="19">
        <f t="shared" si="1"/>
        <v>8</v>
      </c>
      <c r="AI37" s="204"/>
      <c r="AJ37" s="205"/>
      <c r="AK37">
        <f t="shared" si="4"/>
        <v>12</v>
      </c>
      <c r="AL37" s="19">
        <f t="shared" si="5"/>
        <v>47</v>
      </c>
      <c r="AM37" s="204"/>
      <c r="AN37" s="205"/>
      <c r="AO37">
        <f t="shared" si="8"/>
        <v>0</v>
      </c>
      <c r="AP37" s="19">
        <f t="shared" si="9"/>
        <v>2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50</v>
      </c>
      <c r="BA37" s="204"/>
      <c r="BB37" s="205"/>
      <c r="BC37">
        <f t="shared" si="22"/>
        <v>0</v>
      </c>
      <c r="BD37" s="19">
        <f t="shared" si="23"/>
        <v>49</v>
      </c>
      <c r="BF37" s="130">
        <v>22</v>
      </c>
      <c r="BG37">
        <f t="shared" si="24"/>
        <v>44</v>
      </c>
      <c r="BH37">
        <f t="shared" si="25"/>
        <v>132</v>
      </c>
      <c r="BI37">
        <f t="shared" si="26"/>
        <v>112</v>
      </c>
      <c r="BJ37">
        <f t="shared" si="27"/>
        <v>33</v>
      </c>
      <c r="BK37">
        <f t="shared" si="28"/>
        <v>4</v>
      </c>
      <c r="BL37">
        <f t="shared" si="29"/>
        <v>16</v>
      </c>
      <c r="BM37">
        <f t="shared" si="30"/>
        <v>0</v>
      </c>
      <c r="BN37">
        <f t="shared" si="31"/>
        <v>0</v>
      </c>
      <c r="BO37">
        <f t="shared" si="32"/>
        <v>8</v>
      </c>
      <c r="BP37">
        <f t="shared" si="33"/>
        <v>10</v>
      </c>
      <c r="BQ37">
        <f t="shared" si="34"/>
        <v>76</v>
      </c>
      <c r="BR37">
        <f t="shared" si="35"/>
        <v>71</v>
      </c>
    </row>
    <row r="38" spans="1:70" ht="13.25" x14ac:dyDescent="0.65">
      <c r="A38" s="35">
        <v>19</v>
      </c>
      <c r="B38" s="84">
        <v>0</v>
      </c>
      <c r="C38" s="64">
        <v>0</v>
      </c>
      <c r="D38" s="64">
        <v>0</v>
      </c>
      <c r="E38" s="64">
        <v>0</v>
      </c>
      <c r="F38" s="64">
        <v>0</v>
      </c>
      <c r="G38" s="64">
        <v>10</v>
      </c>
      <c r="H38" s="64">
        <v>0</v>
      </c>
      <c r="I38" s="64">
        <v>0</v>
      </c>
      <c r="J38" s="64">
        <v>0</v>
      </c>
      <c r="K38" s="64">
        <v>0</v>
      </c>
      <c r="L38" s="64">
        <v>68</v>
      </c>
      <c r="M38" s="85">
        <v>75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85</v>
      </c>
      <c r="BH38">
        <f t="shared" si="25"/>
        <v>123</v>
      </c>
      <c r="BI38">
        <f t="shared" si="26"/>
        <v>97</v>
      </c>
      <c r="BJ38">
        <f t="shared" si="27"/>
        <v>54</v>
      </c>
      <c r="BK38">
        <f t="shared" si="28"/>
        <v>11</v>
      </c>
      <c r="BL38">
        <f t="shared" si="29"/>
        <v>16</v>
      </c>
      <c r="BM38">
        <f t="shared" si="30"/>
        <v>0</v>
      </c>
      <c r="BN38">
        <f t="shared" si="31"/>
        <v>0</v>
      </c>
      <c r="BO38">
        <f t="shared" si="32"/>
        <v>8</v>
      </c>
      <c r="BP38">
        <f t="shared" si="33"/>
        <v>10</v>
      </c>
      <c r="BQ38">
        <f t="shared" si="34"/>
        <v>78</v>
      </c>
      <c r="BR38">
        <f t="shared" si="35"/>
        <v>35</v>
      </c>
    </row>
    <row r="39" spans="1:70" ht="13.25" x14ac:dyDescent="0.65">
      <c r="A39" s="35">
        <v>20</v>
      </c>
      <c r="B39" s="84">
        <v>0</v>
      </c>
      <c r="C39" s="176">
        <v>23</v>
      </c>
      <c r="D39" s="176">
        <v>15</v>
      </c>
      <c r="E39" s="64">
        <v>0</v>
      </c>
      <c r="F39" s="176">
        <v>0</v>
      </c>
      <c r="G39" s="64">
        <v>0</v>
      </c>
      <c r="H39" s="64">
        <v>0</v>
      </c>
      <c r="I39" s="64">
        <v>0</v>
      </c>
      <c r="J39" s="64">
        <v>0</v>
      </c>
      <c r="K39" s="176">
        <v>0</v>
      </c>
      <c r="L39" s="176">
        <v>54</v>
      </c>
      <c r="M39" s="177">
        <v>36</v>
      </c>
      <c r="N39" s="27"/>
      <c r="O39" s="8"/>
      <c r="S39" s="13"/>
      <c r="AF39" t="s">
        <v>132</v>
      </c>
      <c r="AG39">
        <f>SUM(AG7:AG37)</f>
        <v>314</v>
      </c>
      <c r="AI39">
        <f>SUM(AI7:AI37)</f>
        <v>430</v>
      </c>
      <c r="AK39">
        <f>SUM(AK7:AK37)</f>
        <v>403</v>
      </c>
      <c r="AM39">
        <f>SUM(AM7:AM37)</f>
        <v>252</v>
      </c>
      <c r="AO39">
        <f>SUM(AO7:AO37)</f>
        <v>216</v>
      </c>
      <c r="AQ39">
        <f>SUM(AQ7:AQ37)</f>
        <v>41</v>
      </c>
      <c r="AS39">
        <f>SUM(AS7:AS37)</f>
        <v>0</v>
      </c>
      <c r="AU39">
        <f>SUM(AU7:AU37)</f>
        <v>0</v>
      </c>
      <c r="AW39">
        <f>SUM(AW7:AW37)</f>
        <v>26</v>
      </c>
      <c r="AY39">
        <f>SUM(AY7:AY37)</f>
        <v>177</v>
      </c>
      <c r="BA39">
        <f>SUM(BA7:BA37)</f>
        <v>511</v>
      </c>
      <c r="BC39">
        <f>SUM(BC7:BC37)</f>
        <v>405</v>
      </c>
      <c r="BE39" s="206">
        <f>SUM(AG39:BD39)</f>
        <v>2775</v>
      </c>
      <c r="BF39" s="130">
        <v>24</v>
      </c>
      <c r="BG39">
        <f t="shared" si="24"/>
        <v>85</v>
      </c>
      <c r="BH39">
        <f t="shared" si="25"/>
        <v>118</v>
      </c>
      <c r="BI39">
        <f t="shared" si="26"/>
        <v>21</v>
      </c>
      <c r="BJ39">
        <f t="shared" si="27"/>
        <v>64</v>
      </c>
      <c r="BK39">
        <f t="shared" si="28"/>
        <v>7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8</v>
      </c>
      <c r="BP39">
        <f t="shared" si="33"/>
        <v>2</v>
      </c>
      <c r="BQ39">
        <f t="shared" si="34"/>
        <v>77</v>
      </c>
      <c r="BR39">
        <f t="shared" si="35"/>
        <v>25</v>
      </c>
    </row>
    <row r="40" spans="1:70" ht="13.25" x14ac:dyDescent="0.65">
      <c r="A40" s="73">
        <v>21</v>
      </c>
      <c r="B40" s="84">
        <v>0</v>
      </c>
      <c r="C40" s="88">
        <v>45</v>
      </c>
      <c r="D40" s="88">
        <v>78</v>
      </c>
      <c r="E40" s="64">
        <v>0</v>
      </c>
      <c r="F40" s="88">
        <v>4</v>
      </c>
      <c r="G40" s="64">
        <v>16</v>
      </c>
      <c r="H40" s="64">
        <v>0</v>
      </c>
      <c r="I40" s="64">
        <v>0</v>
      </c>
      <c r="J40" s="64">
        <v>0</v>
      </c>
      <c r="K40" s="88">
        <v>10</v>
      </c>
      <c r="L40" s="88">
        <v>9</v>
      </c>
      <c r="M40" s="89">
        <v>32</v>
      </c>
      <c r="N40" s="27"/>
      <c r="O40" s="8"/>
      <c r="S40" s="13"/>
      <c r="AF40" t="s">
        <v>133</v>
      </c>
      <c r="AG40">
        <f t="shared" ref="AG40:BD40" si="36">MAX(AG7:AG37)</f>
        <v>64</v>
      </c>
      <c r="AH40" s="19">
        <f t="shared" si="36"/>
        <v>104</v>
      </c>
      <c r="AI40">
        <f t="shared" si="36"/>
        <v>64</v>
      </c>
      <c r="AJ40" s="19">
        <f t="shared" si="36"/>
        <v>132</v>
      </c>
      <c r="AK40">
        <f t="shared" si="36"/>
        <v>78</v>
      </c>
      <c r="AL40" s="19">
        <f t="shared" si="36"/>
        <v>112</v>
      </c>
      <c r="AM40">
        <f t="shared" si="36"/>
        <v>56</v>
      </c>
      <c r="AN40" s="19">
        <f t="shared" si="36"/>
        <v>65</v>
      </c>
      <c r="AO40">
        <f t="shared" si="36"/>
        <v>42</v>
      </c>
      <c r="AP40" s="19">
        <f t="shared" si="36"/>
        <v>96</v>
      </c>
      <c r="AQ40">
        <f t="shared" si="36"/>
        <v>16</v>
      </c>
      <c r="AR40" s="19">
        <f t="shared" si="36"/>
        <v>26</v>
      </c>
      <c r="AS40">
        <f t="shared" si="36"/>
        <v>0</v>
      </c>
      <c r="AT40" s="19">
        <f t="shared" si="36"/>
        <v>3</v>
      </c>
      <c r="AU40">
        <f t="shared" si="36"/>
        <v>0</v>
      </c>
      <c r="AV40" s="19">
        <f t="shared" si="36"/>
        <v>0</v>
      </c>
      <c r="AW40">
        <f t="shared" si="36"/>
        <v>18</v>
      </c>
      <c r="AX40" s="19">
        <f t="shared" si="36"/>
        <v>18</v>
      </c>
      <c r="AY40">
        <f t="shared" si="36"/>
        <v>40</v>
      </c>
      <c r="AZ40" s="19">
        <f t="shared" si="36"/>
        <v>63</v>
      </c>
      <c r="BA40">
        <f t="shared" si="36"/>
        <v>68</v>
      </c>
      <c r="BB40" s="19">
        <f t="shared" si="36"/>
        <v>162</v>
      </c>
      <c r="BC40">
        <f t="shared" si="36"/>
        <v>75</v>
      </c>
      <c r="BD40" s="19">
        <f t="shared" si="36"/>
        <v>143</v>
      </c>
      <c r="BF40" s="130">
        <v>25</v>
      </c>
      <c r="BG40">
        <f t="shared" si="24"/>
        <v>48</v>
      </c>
      <c r="BH40">
        <f t="shared" si="25"/>
        <v>57</v>
      </c>
      <c r="BI40">
        <f t="shared" si="26"/>
        <v>16</v>
      </c>
      <c r="BJ40">
        <f t="shared" si="27"/>
        <v>31</v>
      </c>
      <c r="BK40">
        <f t="shared" si="28"/>
        <v>10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2</v>
      </c>
      <c r="BQ40">
        <f t="shared" si="34"/>
        <v>64</v>
      </c>
      <c r="BR40">
        <f t="shared" si="35"/>
        <v>70</v>
      </c>
    </row>
    <row r="41" spans="1:70" ht="13.25" x14ac:dyDescent="0.65">
      <c r="A41" s="35">
        <v>22</v>
      </c>
      <c r="B41" s="84">
        <v>44</v>
      </c>
      <c r="C41" s="64">
        <v>64</v>
      </c>
      <c r="D41" s="64">
        <v>19</v>
      </c>
      <c r="E41" s="64">
        <v>33</v>
      </c>
      <c r="F41" s="64">
        <v>0</v>
      </c>
      <c r="G41" s="64">
        <v>0</v>
      </c>
      <c r="H41" s="64">
        <v>0</v>
      </c>
      <c r="I41" s="64">
        <v>0</v>
      </c>
      <c r="J41" s="64">
        <v>8</v>
      </c>
      <c r="K41" s="64">
        <v>0</v>
      </c>
      <c r="L41" s="64">
        <v>13</v>
      </c>
      <c r="M41" s="85">
        <v>3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7</v>
      </c>
      <c r="BH41">
        <f t="shared" si="25"/>
        <v>73</v>
      </c>
      <c r="BI41">
        <f t="shared" si="26"/>
        <v>16</v>
      </c>
      <c r="BJ41">
        <f t="shared" si="27"/>
        <v>25</v>
      </c>
      <c r="BK41">
        <f t="shared" si="28"/>
        <v>3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17</v>
      </c>
      <c r="BQ41">
        <f t="shared" si="34"/>
        <v>21</v>
      </c>
      <c r="BR41">
        <f t="shared" si="35"/>
        <v>70</v>
      </c>
    </row>
    <row r="42" spans="1:70" ht="13.25" x14ac:dyDescent="0.65">
      <c r="A42" s="35">
        <v>23</v>
      </c>
      <c r="B42" s="84">
        <v>41</v>
      </c>
      <c r="C42" s="64">
        <v>14</v>
      </c>
      <c r="D42" s="64">
        <v>0</v>
      </c>
      <c r="E42" s="64">
        <v>21</v>
      </c>
      <c r="F42" s="64">
        <v>7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56</v>
      </c>
      <c r="M42" s="85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19</v>
      </c>
      <c r="BH42">
        <f t="shared" si="25"/>
        <v>73</v>
      </c>
      <c r="BI42">
        <f t="shared" si="26"/>
        <v>14</v>
      </c>
      <c r="BJ42">
        <f t="shared" si="27"/>
        <v>20</v>
      </c>
      <c r="BK42">
        <f t="shared" si="28"/>
        <v>3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33</v>
      </c>
      <c r="BQ42">
        <f t="shared" si="34"/>
        <v>13</v>
      </c>
      <c r="BR42">
        <f t="shared" si="35"/>
        <v>48</v>
      </c>
    </row>
    <row r="43" spans="1:70" ht="13.25" x14ac:dyDescent="0.65">
      <c r="A43" s="35">
        <v>24</v>
      </c>
      <c r="B43" s="84">
        <v>0</v>
      </c>
      <c r="C43" s="64">
        <v>40</v>
      </c>
      <c r="D43" s="64">
        <v>2</v>
      </c>
      <c r="E43" s="64">
        <v>10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2</v>
      </c>
      <c r="L43" s="64">
        <v>8</v>
      </c>
      <c r="M43" s="85">
        <v>22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39</v>
      </c>
      <c r="BH43">
        <f t="shared" si="25"/>
        <v>104</v>
      </c>
      <c r="BI43">
        <f t="shared" si="26"/>
        <v>7</v>
      </c>
      <c r="BJ43">
        <f t="shared" si="27"/>
        <v>20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46</v>
      </c>
      <c r="BQ43">
        <f t="shared" si="34"/>
        <v>53</v>
      </c>
      <c r="BR43">
        <f t="shared" si="35"/>
        <v>0</v>
      </c>
    </row>
    <row r="44" spans="1:70" ht="13.25" x14ac:dyDescent="0.65">
      <c r="A44" s="35">
        <v>25</v>
      </c>
      <c r="B44" s="84">
        <v>7</v>
      </c>
      <c r="C44" s="176">
        <v>3</v>
      </c>
      <c r="D44" s="176">
        <v>14</v>
      </c>
      <c r="E44" s="176">
        <v>0</v>
      </c>
      <c r="F44" s="176">
        <v>3</v>
      </c>
      <c r="G44" s="64">
        <v>0</v>
      </c>
      <c r="H44" s="64">
        <v>0</v>
      </c>
      <c r="I44" s="64">
        <v>0</v>
      </c>
      <c r="J44" s="64">
        <v>0</v>
      </c>
      <c r="K44" s="176">
        <v>0</v>
      </c>
      <c r="L44" s="176">
        <v>0</v>
      </c>
      <c r="M44" s="177">
        <v>48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39</v>
      </c>
      <c r="BH44" s="204"/>
      <c r="BI44">
        <f t="shared" si="26"/>
        <v>12</v>
      </c>
      <c r="BJ44">
        <f t="shared" si="27"/>
        <v>12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51</v>
      </c>
      <c r="BQ44">
        <f t="shared" si="34"/>
        <v>40</v>
      </c>
      <c r="BR44">
        <f t="shared" si="35"/>
        <v>45</v>
      </c>
    </row>
    <row r="45" spans="1:70" ht="13.25" x14ac:dyDescent="0.65">
      <c r="A45" s="73">
        <v>26</v>
      </c>
      <c r="B45" s="84">
        <v>0</v>
      </c>
      <c r="C45" s="88">
        <v>30</v>
      </c>
      <c r="D45" s="88">
        <v>0</v>
      </c>
      <c r="E45" s="88">
        <v>15</v>
      </c>
      <c r="F45" s="88">
        <v>0</v>
      </c>
      <c r="G45" s="64">
        <v>0</v>
      </c>
      <c r="H45" s="64">
        <v>0</v>
      </c>
      <c r="I45" s="64">
        <v>0</v>
      </c>
      <c r="J45" s="64">
        <v>0</v>
      </c>
      <c r="K45" s="88">
        <v>15</v>
      </c>
      <c r="L45" s="88">
        <v>13</v>
      </c>
      <c r="M45" s="89">
        <v>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30</v>
      </c>
      <c r="BH45" s="204"/>
      <c r="BI45">
        <f t="shared" si="26"/>
        <v>42</v>
      </c>
      <c r="BJ45">
        <f t="shared" si="27"/>
        <v>63</v>
      </c>
      <c r="BK45">
        <f t="shared" si="28"/>
        <v>2</v>
      </c>
      <c r="BL45">
        <f t="shared" si="29"/>
        <v>3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63</v>
      </c>
      <c r="BQ45">
        <f t="shared" si="34"/>
        <v>40</v>
      </c>
      <c r="BR45">
        <f t="shared" si="35"/>
        <v>49</v>
      </c>
    </row>
    <row r="46" spans="1:70" ht="13.25" x14ac:dyDescent="0.65">
      <c r="A46" s="35">
        <v>27</v>
      </c>
      <c r="B46" s="84">
        <v>12</v>
      </c>
      <c r="C46" s="64">
        <v>40</v>
      </c>
      <c r="D46" s="64">
        <v>0</v>
      </c>
      <c r="E46" s="64">
        <v>5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18</v>
      </c>
      <c r="L46" s="64">
        <v>0</v>
      </c>
      <c r="M46" s="85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8</v>
      </c>
      <c r="BH46" s="204"/>
      <c r="BI46">
        <f t="shared" si="26"/>
        <v>47</v>
      </c>
      <c r="BJ46" s="204"/>
      <c r="BK46">
        <f t="shared" si="28"/>
        <v>2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50</v>
      </c>
      <c r="BQ46" s="204"/>
      <c r="BR46">
        <f t="shared" si="35"/>
        <v>49</v>
      </c>
    </row>
    <row r="47" spans="1:70" ht="13.25" x14ac:dyDescent="0.65">
      <c r="A47" s="35">
        <v>28</v>
      </c>
      <c r="B47" s="84">
        <v>27</v>
      </c>
      <c r="C47" s="64">
        <v>34</v>
      </c>
      <c r="D47" s="64">
        <v>7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13</v>
      </c>
      <c r="L47" s="64">
        <v>40</v>
      </c>
      <c r="M47" s="85">
        <v>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0</v>
      </c>
      <c r="C48" s="90"/>
      <c r="D48" s="64">
        <v>5</v>
      </c>
      <c r="E48" s="64">
        <v>7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20</v>
      </c>
      <c r="L48" s="64">
        <v>0</v>
      </c>
      <c r="M48" s="85">
        <v>45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3</v>
      </c>
      <c r="C49" s="90"/>
      <c r="D49" s="64">
        <v>30</v>
      </c>
      <c r="E49" s="64">
        <v>56</v>
      </c>
      <c r="F49" s="64">
        <v>2</v>
      </c>
      <c r="G49" s="64">
        <v>3</v>
      </c>
      <c r="H49" s="64">
        <v>0</v>
      </c>
      <c r="I49" s="64">
        <v>0</v>
      </c>
      <c r="J49" s="64">
        <v>0</v>
      </c>
      <c r="K49" s="64">
        <v>30</v>
      </c>
      <c r="L49" s="64">
        <v>0</v>
      </c>
      <c r="M49" s="85">
        <v>4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104</v>
      </c>
      <c r="BH49">
        <f t="shared" si="37"/>
        <v>132</v>
      </c>
      <c r="BI49">
        <f t="shared" si="37"/>
        <v>112</v>
      </c>
      <c r="BJ49">
        <f t="shared" si="37"/>
        <v>65</v>
      </c>
      <c r="BK49">
        <f t="shared" si="37"/>
        <v>96</v>
      </c>
      <c r="BL49">
        <f t="shared" si="37"/>
        <v>26</v>
      </c>
      <c r="BM49">
        <f t="shared" si="37"/>
        <v>3</v>
      </c>
      <c r="BN49">
        <f t="shared" si="37"/>
        <v>0</v>
      </c>
      <c r="BO49">
        <f t="shared" si="37"/>
        <v>18</v>
      </c>
      <c r="BP49">
        <f t="shared" si="37"/>
        <v>63</v>
      </c>
      <c r="BQ49">
        <f t="shared" si="37"/>
        <v>162</v>
      </c>
      <c r="BR49">
        <f t="shared" si="37"/>
        <v>143</v>
      </c>
      <c r="BS49" s="207">
        <f>MAX(BG49:BR49)</f>
        <v>162</v>
      </c>
    </row>
    <row r="50" spans="1:71" ht="13.25" x14ac:dyDescent="0.65">
      <c r="A50" s="35">
        <v>31</v>
      </c>
      <c r="B50" s="84">
        <v>5</v>
      </c>
      <c r="C50" s="91"/>
      <c r="D50" s="64">
        <v>12</v>
      </c>
      <c r="E50" s="91"/>
      <c r="F50" s="64">
        <v>0</v>
      </c>
      <c r="G50" s="91"/>
      <c r="H50" s="64">
        <v>0</v>
      </c>
      <c r="I50" s="64">
        <v>0</v>
      </c>
      <c r="J50" s="91"/>
      <c r="K50" s="64">
        <v>0</v>
      </c>
      <c r="L50" s="91"/>
      <c r="M50" s="92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64</v>
      </c>
      <c r="C51" s="38">
        <f t="shared" si="38"/>
        <v>64</v>
      </c>
      <c r="D51" s="38">
        <f t="shared" si="38"/>
        <v>78</v>
      </c>
      <c r="E51" s="38">
        <f t="shared" si="38"/>
        <v>56</v>
      </c>
      <c r="F51" s="38">
        <f t="shared" si="38"/>
        <v>42</v>
      </c>
      <c r="G51" s="38">
        <f t="shared" si="38"/>
        <v>16</v>
      </c>
      <c r="H51" s="38">
        <f t="shared" si="38"/>
        <v>0</v>
      </c>
      <c r="I51" s="38">
        <f t="shared" si="38"/>
        <v>0</v>
      </c>
      <c r="J51" s="38">
        <f t="shared" si="38"/>
        <v>18</v>
      </c>
      <c r="K51" s="38">
        <f t="shared" si="38"/>
        <v>40</v>
      </c>
      <c r="L51" s="38">
        <f t="shared" si="38"/>
        <v>68</v>
      </c>
      <c r="M51" s="39">
        <f t="shared" si="38"/>
        <v>75</v>
      </c>
      <c r="N51" s="69">
        <f>IF($O$55&gt;$W$66,"-",IF($O$58&gt;$W$66,"-",MAX(B51:M51)))</f>
        <v>78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314</v>
      </c>
      <c r="C52" s="41">
        <f t="shared" si="39"/>
        <v>430</v>
      </c>
      <c r="D52" s="41">
        <f t="shared" si="39"/>
        <v>403</v>
      </c>
      <c r="E52" s="41">
        <f t="shared" si="39"/>
        <v>252</v>
      </c>
      <c r="F52" s="41">
        <f t="shared" si="39"/>
        <v>216</v>
      </c>
      <c r="G52" s="41">
        <f t="shared" si="39"/>
        <v>41</v>
      </c>
      <c r="H52" s="41">
        <f t="shared" si="39"/>
        <v>0</v>
      </c>
      <c r="I52" s="41">
        <f t="shared" si="39"/>
        <v>0</v>
      </c>
      <c r="J52" s="41">
        <f t="shared" si="39"/>
        <v>26</v>
      </c>
      <c r="K52" s="41">
        <f t="shared" si="39"/>
        <v>177</v>
      </c>
      <c r="L52" s="41">
        <f t="shared" si="39"/>
        <v>511</v>
      </c>
      <c r="M52" s="42">
        <f t="shared" si="39"/>
        <v>405</v>
      </c>
      <c r="N52" s="66">
        <f>IF($O$55&gt;$W$66,"-",IF($O$58&gt;$W$66,"-",SUM(B52:M52)))</f>
        <v>2775</v>
      </c>
      <c r="O52" s="16">
        <f>MAX(B20:M50)</f>
        <v>78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14</v>
      </c>
      <c r="C53" s="60">
        <f t="shared" si="40"/>
        <v>16</v>
      </c>
      <c r="D53" s="60">
        <f t="shared" si="40"/>
        <v>21</v>
      </c>
      <c r="E53" s="60">
        <f t="shared" si="40"/>
        <v>15</v>
      </c>
      <c r="F53" s="60">
        <f t="shared" si="40"/>
        <v>14</v>
      </c>
      <c r="G53" s="60">
        <f t="shared" si="40"/>
        <v>5</v>
      </c>
      <c r="H53" s="60">
        <f t="shared" si="40"/>
        <v>0</v>
      </c>
      <c r="I53" s="60">
        <f t="shared" si="40"/>
        <v>0</v>
      </c>
      <c r="J53" s="60">
        <f t="shared" si="40"/>
        <v>2</v>
      </c>
      <c r="K53" s="60">
        <f t="shared" si="40"/>
        <v>13</v>
      </c>
      <c r="L53" s="60">
        <f t="shared" si="40"/>
        <v>21</v>
      </c>
      <c r="M53" s="61">
        <f t="shared" si="40"/>
        <v>21</v>
      </c>
      <c r="N53" s="66">
        <f>IF($O$55&gt;$W$66,"-",IF($O$58&gt;$W$66,"-",SUM(B53:M53)))</f>
        <v>142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175</v>
      </c>
      <c r="C54" s="45">
        <f t="shared" si="41"/>
        <v>137</v>
      </c>
      <c r="D54" s="45">
        <f t="shared" si="41"/>
        <v>188</v>
      </c>
      <c r="E54" s="45">
        <f t="shared" si="41"/>
        <v>103</v>
      </c>
      <c r="F54" s="45">
        <f t="shared" si="41"/>
        <v>200</v>
      </c>
      <c r="G54" s="45">
        <f t="shared" si="41"/>
        <v>12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61</v>
      </c>
      <c r="L54" s="45">
        <f t="shared" si="41"/>
        <v>99</v>
      </c>
      <c r="M54" s="46">
        <f t="shared" si="41"/>
        <v>110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2775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139</v>
      </c>
      <c r="C56" s="45">
        <f t="shared" si="45"/>
        <v>293</v>
      </c>
      <c r="D56" s="45">
        <f t="shared" si="45"/>
        <v>215</v>
      </c>
      <c r="E56" s="45">
        <f t="shared" si="45"/>
        <v>149</v>
      </c>
      <c r="F56" s="45">
        <f t="shared" si="45"/>
        <v>16</v>
      </c>
      <c r="G56" s="45">
        <f t="shared" si="45"/>
        <v>29</v>
      </c>
      <c r="H56" s="45">
        <f t="shared" si="45"/>
        <v>0</v>
      </c>
      <c r="I56" s="45">
        <f t="shared" si="45"/>
        <v>0</v>
      </c>
      <c r="J56" s="45">
        <f t="shared" si="45"/>
        <v>26</v>
      </c>
      <c r="K56" s="45">
        <f t="shared" si="45"/>
        <v>116</v>
      </c>
      <c r="L56" s="45">
        <f t="shared" si="45"/>
        <v>412</v>
      </c>
      <c r="M56" s="46">
        <f t="shared" si="45"/>
        <v>295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142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511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37622</v>
      </c>
      <c r="Q69">
        <f t="shared" ref="Q69:Q99" si="49">IF(B20="-","-",B20)</f>
        <v>4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37623</v>
      </c>
      <c r="Q70">
        <f t="shared" si="49"/>
        <v>64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37624</v>
      </c>
      <c r="Q71">
        <f t="shared" si="49"/>
        <v>9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37625</v>
      </c>
      <c r="Q72">
        <f t="shared" si="49"/>
        <v>31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37626</v>
      </c>
      <c r="Q73">
        <f t="shared" si="49"/>
        <v>21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37627</v>
      </c>
      <c r="Q74">
        <f t="shared" si="49"/>
        <v>44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37628</v>
      </c>
      <c r="Q75">
        <f t="shared" si="49"/>
        <v>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37629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37630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37631</v>
      </c>
      <c r="Q78">
        <f t="shared" si="49"/>
        <v>0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37632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37633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37634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37635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37636</v>
      </c>
      <c r="Q83">
        <f t="shared" si="49"/>
        <v>2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37637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37638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37639</v>
      </c>
      <c r="Q86">
        <f t="shared" si="49"/>
        <v>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37640</v>
      </c>
      <c r="Q87">
        <f t="shared" si="49"/>
        <v>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37641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37642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37643</v>
      </c>
      <c r="Q90">
        <f t="shared" si="49"/>
        <v>44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37644</v>
      </c>
      <c r="Q91">
        <f t="shared" si="49"/>
        <v>41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37645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37646</v>
      </c>
      <c r="Q93">
        <f t="shared" si="49"/>
        <v>7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37647</v>
      </c>
      <c r="Q94">
        <f t="shared" si="49"/>
        <v>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37648</v>
      </c>
      <c r="Q95">
        <f t="shared" si="49"/>
        <v>12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37649</v>
      </c>
      <c r="Q96">
        <f t="shared" si="49"/>
        <v>27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37650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37651</v>
      </c>
      <c r="Q98">
        <f t="shared" si="49"/>
        <v>3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37652</v>
      </c>
      <c r="Q99">
        <f t="shared" si="49"/>
        <v>5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37653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37654</v>
      </c>
      <c r="Q101">
        <f t="shared" si="52"/>
        <v>7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37655</v>
      </c>
      <c r="Q102">
        <f t="shared" si="52"/>
        <v>28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37656</v>
      </c>
      <c r="Q103">
        <f t="shared" si="52"/>
        <v>38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37657</v>
      </c>
      <c r="Q104">
        <f t="shared" si="52"/>
        <v>5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37658</v>
      </c>
      <c r="Q105">
        <f t="shared" si="52"/>
        <v>0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37659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37660</v>
      </c>
      <c r="Q107">
        <f t="shared" si="52"/>
        <v>5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37661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37662</v>
      </c>
      <c r="Q109">
        <f t="shared" si="52"/>
        <v>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37663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37664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37665</v>
      </c>
      <c r="Q112">
        <f t="shared" si="52"/>
        <v>25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37666</v>
      </c>
      <c r="Q113">
        <f t="shared" si="52"/>
        <v>29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37667</v>
      </c>
      <c r="Q114">
        <f t="shared" si="52"/>
        <v>0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37668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37669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37670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37671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37672</v>
      </c>
      <c r="Q119">
        <f t="shared" si="52"/>
        <v>23</v>
      </c>
      <c r="R119">
        <f t="shared" si="50"/>
        <v>0</v>
      </c>
    </row>
    <row r="120" spans="1:18" x14ac:dyDescent="0.6">
      <c r="O120" s="8"/>
      <c r="P120" s="9">
        <f t="shared" si="51"/>
        <v>37673</v>
      </c>
      <c r="Q120">
        <f t="shared" si="52"/>
        <v>45</v>
      </c>
      <c r="R120">
        <f t="shared" si="50"/>
        <v>0</v>
      </c>
    </row>
    <row r="121" spans="1:18" x14ac:dyDescent="0.6">
      <c r="O121" s="8"/>
      <c r="P121" s="9">
        <f t="shared" si="51"/>
        <v>37674</v>
      </c>
      <c r="Q121">
        <f t="shared" si="52"/>
        <v>64</v>
      </c>
      <c r="R121">
        <f t="shared" si="50"/>
        <v>0</v>
      </c>
    </row>
    <row r="122" spans="1:18" x14ac:dyDescent="0.6">
      <c r="O122" s="8"/>
      <c r="P122" s="9">
        <f t="shared" si="51"/>
        <v>37675</v>
      </c>
      <c r="Q122">
        <f t="shared" si="52"/>
        <v>14</v>
      </c>
      <c r="R122">
        <f t="shared" si="50"/>
        <v>0</v>
      </c>
    </row>
    <row r="123" spans="1:18" x14ac:dyDescent="0.6">
      <c r="O123" s="8"/>
      <c r="P123" s="9">
        <f t="shared" si="51"/>
        <v>37676</v>
      </c>
      <c r="Q123">
        <f t="shared" si="52"/>
        <v>40</v>
      </c>
      <c r="R123">
        <f t="shared" si="50"/>
        <v>0</v>
      </c>
    </row>
    <row r="124" spans="1:18" x14ac:dyDescent="0.6">
      <c r="O124" s="8"/>
      <c r="P124" s="9">
        <f t="shared" si="51"/>
        <v>37677</v>
      </c>
      <c r="Q124">
        <f t="shared" si="52"/>
        <v>3</v>
      </c>
      <c r="R124">
        <f t="shared" si="50"/>
        <v>0</v>
      </c>
    </row>
    <row r="125" spans="1:18" x14ac:dyDescent="0.6">
      <c r="O125" s="8"/>
      <c r="P125" s="9">
        <f t="shared" si="51"/>
        <v>37678</v>
      </c>
      <c r="Q125">
        <f t="shared" si="52"/>
        <v>30</v>
      </c>
      <c r="R125">
        <f t="shared" si="50"/>
        <v>0</v>
      </c>
    </row>
    <row r="126" spans="1:18" x14ac:dyDescent="0.6">
      <c r="O126" s="8"/>
      <c r="P126" s="9">
        <f t="shared" si="51"/>
        <v>37679</v>
      </c>
      <c r="Q126">
        <f t="shared" si="52"/>
        <v>40</v>
      </c>
      <c r="R126">
        <f t="shared" si="50"/>
        <v>0</v>
      </c>
    </row>
    <row r="127" spans="1:18" x14ac:dyDescent="0.6">
      <c r="O127" s="8"/>
      <c r="P127" s="9">
        <f t="shared" si="51"/>
        <v>37680</v>
      </c>
      <c r="Q127">
        <f t="shared" si="52"/>
        <v>34</v>
      </c>
      <c r="R127">
        <f t="shared" si="50"/>
        <v>0</v>
      </c>
    </row>
    <row r="128" spans="1:18" x14ac:dyDescent="0.6">
      <c r="O128" s="8"/>
      <c r="P128" s="9">
        <f t="shared" si="51"/>
        <v>37681</v>
      </c>
      <c r="Q128">
        <f t="shared" ref="Q128:Q158" si="53">IF(D20="-","-",D20)</f>
        <v>7</v>
      </c>
      <c r="R128">
        <f t="shared" si="50"/>
        <v>0</v>
      </c>
    </row>
    <row r="129" spans="15:18" x14ac:dyDescent="0.6">
      <c r="O129" s="8"/>
      <c r="P129" s="9">
        <f t="shared" si="51"/>
        <v>37682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37683</v>
      </c>
      <c r="Q130">
        <f t="shared" si="53"/>
        <v>24</v>
      </c>
      <c r="R130">
        <f t="shared" si="50"/>
        <v>0</v>
      </c>
    </row>
    <row r="131" spans="15:18" x14ac:dyDescent="0.6">
      <c r="O131" s="8"/>
      <c r="P131" s="9">
        <f t="shared" si="51"/>
        <v>37684</v>
      </c>
      <c r="Q131">
        <f t="shared" si="53"/>
        <v>16</v>
      </c>
      <c r="R131">
        <f t="shared" si="50"/>
        <v>0</v>
      </c>
    </row>
    <row r="132" spans="15:18" x14ac:dyDescent="0.6">
      <c r="O132" s="8"/>
      <c r="P132" s="9">
        <f t="shared" si="51"/>
        <v>37685</v>
      </c>
      <c r="Q132">
        <f t="shared" si="53"/>
        <v>8</v>
      </c>
      <c r="R132">
        <f t="shared" si="50"/>
        <v>0</v>
      </c>
    </row>
    <row r="133" spans="15:18" x14ac:dyDescent="0.6">
      <c r="O133" s="8"/>
      <c r="P133" s="9">
        <f t="shared" si="51"/>
        <v>37686</v>
      </c>
      <c r="Q133">
        <f t="shared" si="53"/>
        <v>10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37687</v>
      </c>
      <c r="Q134">
        <f t="shared" si="53"/>
        <v>30</v>
      </c>
      <c r="R134">
        <f t="shared" si="54"/>
        <v>0</v>
      </c>
    </row>
    <row r="135" spans="15:18" x14ac:dyDescent="0.6">
      <c r="O135" s="8"/>
      <c r="P135" s="9">
        <f t="shared" si="55"/>
        <v>37688</v>
      </c>
      <c r="Q135">
        <f t="shared" si="53"/>
        <v>35</v>
      </c>
      <c r="R135">
        <f t="shared" si="54"/>
        <v>0</v>
      </c>
    </row>
    <row r="136" spans="15:18" x14ac:dyDescent="0.6">
      <c r="O136" s="8"/>
      <c r="P136" s="9">
        <f t="shared" si="55"/>
        <v>37689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37690</v>
      </c>
      <c r="Q137">
        <f t="shared" si="53"/>
        <v>33</v>
      </c>
      <c r="R137">
        <f t="shared" si="54"/>
        <v>0</v>
      </c>
    </row>
    <row r="138" spans="15:18" x14ac:dyDescent="0.6">
      <c r="O138" s="8"/>
      <c r="P138" s="9">
        <f t="shared" si="55"/>
        <v>37691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37692</v>
      </c>
      <c r="Q139">
        <f t="shared" si="53"/>
        <v>3</v>
      </c>
      <c r="R139">
        <f t="shared" si="54"/>
        <v>0</v>
      </c>
    </row>
    <row r="140" spans="15:18" x14ac:dyDescent="0.6">
      <c r="O140" s="8"/>
      <c r="P140" s="9">
        <f t="shared" si="55"/>
        <v>37693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37694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37695</v>
      </c>
      <c r="Q142">
        <f t="shared" si="53"/>
        <v>22</v>
      </c>
      <c r="R142">
        <f t="shared" si="54"/>
        <v>0</v>
      </c>
    </row>
    <row r="143" spans="15:18" x14ac:dyDescent="0.6">
      <c r="O143" s="8"/>
      <c r="P143" s="9">
        <f t="shared" si="55"/>
        <v>37696</v>
      </c>
      <c r="Q143">
        <f t="shared" si="53"/>
        <v>0</v>
      </c>
      <c r="R143">
        <f t="shared" si="54"/>
        <v>0</v>
      </c>
    </row>
    <row r="144" spans="15:18" x14ac:dyDescent="0.6">
      <c r="O144" s="8"/>
      <c r="P144" s="9">
        <f t="shared" si="55"/>
        <v>37697</v>
      </c>
      <c r="Q144">
        <f t="shared" si="53"/>
        <v>25</v>
      </c>
      <c r="R144">
        <f t="shared" si="54"/>
        <v>0</v>
      </c>
    </row>
    <row r="145" spans="15:18" x14ac:dyDescent="0.6">
      <c r="O145" s="8"/>
      <c r="P145" s="9">
        <f t="shared" si="55"/>
        <v>37698</v>
      </c>
      <c r="Q145">
        <f t="shared" si="53"/>
        <v>8</v>
      </c>
      <c r="R145">
        <f t="shared" si="54"/>
        <v>0</v>
      </c>
    </row>
    <row r="146" spans="15:18" x14ac:dyDescent="0.6">
      <c r="O146" s="8"/>
      <c r="P146" s="9">
        <f t="shared" si="55"/>
        <v>37699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37700</v>
      </c>
      <c r="Q147">
        <f t="shared" si="53"/>
        <v>15</v>
      </c>
      <c r="R147">
        <f t="shared" si="54"/>
        <v>0</v>
      </c>
    </row>
    <row r="148" spans="15:18" x14ac:dyDescent="0.6">
      <c r="O148" s="8"/>
      <c r="P148" s="9">
        <f t="shared" si="55"/>
        <v>37701</v>
      </c>
      <c r="Q148">
        <f t="shared" si="53"/>
        <v>78</v>
      </c>
      <c r="R148">
        <f t="shared" si="54"/>
        <v>0</v>
      </c>
    </row>
    <row r="149" spans="15:18" x14ac:dyDescent="0.6">
      <c r="O149" s="8"/>
      <c r="P149" s="9">
        <f t="shared" si="55"/>
        <v>37702</v>
      </c>
      <c r="Q149">
        <f t="shared" si="53"/>
        <v>19</v>
      </c>
      <c r="R149">
        <f t="shared" si="54"/>
        <v>0</v>
      </c>
    </row>
    <row r="150" spans="15:18" x14ac:dyDescent="0.6">
      <c r="O150" s="8"/>
      <c r="P150" s="9">
        <f t="shared" si="55"/>
        <v>37703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37704</v>
      </c>
      <c r="Q151">
        <f t="shared" si="53"/>
        <v>2</v>
      </c>
      <c r="R151">
        <f t="shared" si="54"/>
        <v>0</v>
      </c>
    </row>
    <row r="152" spans="15:18" x14ac:dyDescent="0.6">
      <c r="O152" s="8"/>
      <c r="P152" s="9">
        <f t="shared" si="55"/>
        <v>37705</v>
      </c>
      <c r="Q152">
        <f t="shared" si="53"/>
        <v>14</v>
      </c>
      <c r="R152">
        <f t="shared" si="54"/>
        <v>0</v>
      </c>
    </row>
    <row r="153" spans="15:18" x14ac:dyDescent="0.6">
      <c r="O153" s="8"/>
      <c r="P153" s="9">
        <f t="shared" si="55"/>
        <v>37706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37707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37708</v>
      </c>
      <c r="Q155">
        <f t="shared" si="53"/>
        <v>7</v>
      </c>
      <c r="R155">
        <f t="shared" si="54"/>
        <v>0</v>
      </c>
    </row>
    <row r="156" spans="15:18" x14ac:dyDescent="0.6">
      <c r="O156" s="8"/>
      <c r="P156" s="9">
        <f t="shared" si="55"/>
        <v>37709</v>
      </c>
      <c r="Q156">
        <f t="shared" si="53"/>
        <v>5</v>
      </c>
      <c r="R156">
        <f t="shared" si="54"/>
        <v>0</v>
      </c>
    </row>
    <row r="157" spans="15:18" x14ac:dyDescent="0.6">
      <c r="O157" s="8"/>
      <c r="P157" s="9">
        <f t="shared" si="55"/>
        <v>37710</v>
      </c>
      <c r="Q157">
        <f t="shared" si="53"/>
        <v>30</v>
      </c>
      <c r="R157">
        <f t="shared" si="54"/>
        <v>0</v>
      </c>
    </row>
    <row r="158" spans="15:18" x14ac:dyDescent="0.6">
      <c r="O158" s="8"/>
      <c r="P158" s="9">
        <f t="shared" si="55"/>
        <v>37711</v>
      </c>
      <c r="Q158">
        <f t="shared" si="53"/>
        <v>12</v>
      </c>
      <c r="R158">
        <f t="shared" si="54"/>
        <v>0</v>
      </c>
    </row>
    <row r="159" spans="15:18" x14ac:dyDescent="0.6">
      <c r="O159" s="8"/>
      <c r="P159" s="9">
        <f t="shared" si="55"/>
        <v>37712</v>
      </c>
      <c r="Q159">
        <f t="shared" ref="Q159:Q188" si="56">IF(E20="-","-",E20)</f>
        <v>17</v>
      </c>
      <c r="R159">
        <f t="shared" si="54"/>
        <v>0</v>
      </c>
    </row>
    <row r="160" spans="15:18" x14ac:dyDescent="0.6">
      <c r="O160" s="8"/>
      <c r="P160" s="9">
        <f t="shared" si="55"/>
        <v>37713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37714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37715</v>
      </c>
      <c r="Q162">
        <f t="shared" si="56"/>
        <v>0</v>
      </c>
      <c r="R162">
        <f t="shared" si="54"/>
        <v>0</v>
      </c>
    </row>
    <row r="163" spans="15:18" x14ac:dyDescent="0.6">
      <c r="O163" s="8"/>
      <c r="P163" s="9">
        <f t="shared" si="55"/>
        <v>37716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37717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37718</v>
      </c>
      <c r="Q165">
        <f t="shared" si="56"/>
        <v>49</v>
      </c>
      <c r="R165">
        <f t="shared" si="54"/>
        <v>0</v>
      </c>
    </row>
    <row r="166" spans="15:18" x14ac:dyDescent="0.6">
      <c r="O166" s="8"/>
      <c r="P166" s="9">
        <f t="shared" si="55"/>
        <v>37719</v>
      </c>
      <c r="Q166">
        <f t="shared" si="56"/>
        <v>7</v>
      </c>
      <c r="R166">
        <f t="shared" si="54"/>
        <v>0</v>
      </c>
    </row>
    <row r="167" spans="15:18" x14ac:dyDescent="0.6">
      <c r="O167" s="8"/>
      <c r="P167" s="9">
        <f t="shared" si="55"/>
        <v>37720</v>
      </c>
      <c r="Q167">
        <f t="shared" si="56"/>
        <v>9</v>
      </c>
      <c r="R167">
        <f t="shared" si="54"/>
        <v>0</v>
      </c>
    </row>
    <row r="168" spans="15:18" x14ac:dyDescent="0.6">
      <c r="O168" s="8"/>
      <c r="P168" s="9">
        <f t="shared" si="55"/>
        <v>37721</v>
      </c>
      <c r="Q168">
        <f t="shared" si="56"/>
        <v>5</v>
      </c>
      <c r="R168">
        <f t="shared" si="54"/>
        <v>0</v>
      </c>
    </row>
    <row r="169" spans="15:18" x14ac:dyDescent="0.6">
      <c r="O169" s="8"/>
      <c r="P169" s="9">
        <f t="shared" si="55"/>
        <v>37722</v>
      </c>
      <c r="Q169">
        <f t="shared" si="56"/>
        <v>12</v>
      </c>
      <c r="R169">
        <f t="shared" si="54"/>
        <v>0</v>
      </c>
    </row>
    <row r="170" spans="15:18" x14ac:dyDescent="0.6">
      <c r="O170" s="8"/>
      <c r="P170" s="9">
        <f t="shared" si="55"/>
        <v>37723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37724</v>
      </c>
      <c r="Q171">
        <f t="shared" si="56"/>
        <v>4</v>
      </c>
      <c r="R171">
        <f t="shared" si="54"/>
        <v>0</v>
      </c>
    </row>
    <row r="172" spans="15:18" x14ac:dyDescent="0.6">
      <c r="O172" s="8"/>
      <c r="P172" s="9">
        <f t="shared" si="55"/>
        <v>37725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37726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37727</v>
      </c>
      <c r="Q174">
        <f t="shared" si="56"/>
        <v>2</v>
      </c>
      <c r="R174">
        <f t="shared" si="54"/>
        <v>0</v>
      </c>
    </row>
    <row r="175" spans="15:18" x14ac:dyDescent="0.6">
      <c r="O175" s="8"/>
      <c r="P175" s="9">
        <f t="shared" si="55"/>
        <v>37728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37729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37730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37731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37732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37733</v>
      </c>
      <c r="Q180">
        <f t="shared" si="56"/>
        <v>33</v>
      </c>
      <c r="R180">
        <f t="shared" si="54"/>
        <v>0</v>
      </c>
    </row>
    <row r="181" spans="15:18" x14ac:dyDescent="0.6">
      <c r="O181" s="8"/>
      <c r="P181" s="9">
        <f t="shared" si="55"/>
        <v>37734</v>
      </c>
      <c r="Q181">
        <f t="shared" si="56"/>
        <v>21</v>
      </c>
      <c r="R181">
        <f t="shared" si="54"/>
        <v>0</v>
      </c>
    </row>
    <row r="182" spans="15:18" x14ac:dyDescent="0.6">
      <c r="O182" s="8"/>
      <c r="P182" s="9">
        <f t="shared" si="55"/>
        <v>37735</v>
      </c>
      <c r="Q182">
        <f t="shared" si="56"/>
        <v>10</v>
      </c>
      <c r="R182">
        <f t="shared" si="54"/>
        <v>0</v>
      </c>
    </row>
    <row r="183" spans="15:18" x14ac:dyDescent="0.6">
      <c r="O183" s="8"/>
      <c r="P183" s="9">
        <f t="shared" si="55"/>
        <v>37736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37737</v>
      </c>
      <c r="Q184">
        <f t="shared" si="56"/>
        <v>15</v>
      </c>
      <c r="R184">
        <f t="shared" si="54"/>
        <v>0</v>
      </c>
    </row>
    <row r="185" spans="15:18" x14ac:dyDescent="0.6">
      <c r="O185" s="8"/>
      <c r="P185" s="9">
        <f t="shared" si="55"/>
        <v>37738</v>
      </c>
      <c r="Q185">
        <f t="shared" si="56"/>
        <v>5</v>
      </c>
      <c r="R185">
        <f t="shared" si="54"/>
        <v>0</v>
      </c>
    </row>
    <row r="186" spans="15:18" x14ac:dyDescent="0.6">
      <c r="O186" s="8"/>
      <c r="P186" s="9">
        <f t="shared" si="55"/>
        <v>37739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37740</v>
      </c>
      <c r="Q187">
        <f t="shared" si="56"/>
        <v>7</v>
      </c>
      <c r="R187">
        <f t="shared" si="54"/>
        <v>0</v>
      </c>
    </row>
    <row r="188" spans="15:18" x14ac:dyDescent="0.6">
      <c r="O188" s="8"/>
      <c r="P188" s="9">
        <f t="shared" si="55"/>
        <v>37741</v>
      </c>
      <c r="Q188">
        <f t="shared" si="56"/>
        <v>56</v>
      </c>
      <c r="R188">
        <f t="shared" si="54"/>
        <v>0</v>
      </c>
    </row>
    <row r="189" spans="15:18" x14ac:dyDescent="0.6">
      <c r="O189" s="8"/>
      <c r="P189" s="9">
        <f t="shared" si="55"/>
        <v>37742</v>
      </c>
      <c r="Q189">
        <f t="shared" ref="Q189:Q219" si="57">IF(F20="-","-",F20)</f>
        <v>33</v>
      </c>
      <c r="R189">
        <f t="shared" si="54"/>
        <v>0</v>
      </c>
    </row>
    <row r="190" spans="15:18" x14ac:dyDescent="0.6">
      <c r="O190" s="8"/>
      <c r="P190" s="9">
        <f t="shared" si="55"/>
        <v>37743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37744</v>
      </c>
      <c r="Q191">
        <f t="shared" si="57"/>
        <v>12</v>
      </c>
      <c r="R191">
        <f t="shared" si="54"/>
        <v>0</v>
      </c>
    </row>
    <row r="192" spans="15:18" x14ac:dyDescent="0.6">
      <c r="O192" s="8"/>
      <c r="P192" s="9">
        <f t="shared" si="55"/>
        <v>37745</v>
      </c>
      <c r="Q192">
        <f t="shared" si="57"/>
        <v>42</v>
      </c>
      <c r="R192">
        <f t="shared" si="54"/>
        <v>0</v>
      </c>
    </row>
    <row r="193" spans="15:18" x14ac:dyDescent="0.6">
      <c r="O193" s="8"/>
      <c r="P193" s="9">
        <f t="shared" si="55"/>
        <v>37746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37747</v>
      </c>
      <c r="Q194">
        <f t="shared" si="57"/>
        <v>35</v>
      </c>
      <c r="R194">
        <f t="shared" si="54"/>
        <v>0</v>
      </c>
    </row>
    <row r="195" spans="15:18" x14ac:dyDescent="0.6">
      <c r="O195" s="8"/>
      <c r="P195" s="9">
        <f t="shared" si="55"/>
        <v>37748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37749</v>
      </c>
      <c r="Q196">
        <f t="shared" si="57"/>
        <v>37</v>
      </c>
      <c r="R196">
        <f t="shared" si="54"/>
        <v>0</v>
      </c>
    </row>
    <row r="197" spans="15:18" x14ac:dyDescent="0.6">
      <c r="O197" s="8"/>
      <c r="P197" s="9">
        <f t="shared" si="55"/>
        <v>37750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37751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37752</v>
      </c>
      <c r="Q199">
        <f t="shared" si="57"/>
        <v>6</v>
      </c>
      <c r="R199">
        <f t="shared" si="58"/>
        <v>0</v>
      </c>
    </row>
    <row r="200" spans="15:18" x14ac:dyDescent="0.6">
      <c r="O200" s="8"/>
      <c r="P200" s="9">
        <f t="shared" si="59"/>
        <v>37753</v>
      </c>
      <c r="Q200">
        <f t="shared" si="57"/>
        <v>3</v>
      </c>
      <c r="R200">
        <f t="shared" si="58"/>
        <v>0</v>
      </c>
    </row>
    <row r="201" spans="15:18" x14ac:dyDescent="0.6">
      <c r="O201" s="8"/>
      <c r="P201" s="9">
        <f t="shared" si="59"/>
        <v>37754</v>
      </c>
      <c r="Q201">
        <f t="shared" si="57"/>
        <v>7</v>
      </c>
      <c r="R201">
        <f t="shared" si="58"/>
        <v>0</v>
      </c>
    </row>
    <row r="202" spans="15:18" x14ac:dyDescent="0.6">
      <c r="O202" s="8"/>
      <c r="P202" s="9">
        <f t="shared" si="59"/>
        <v>37755</v>
      </c>
      <c r="Q202">
        <f t="shared" si="57"/>
        <v>10</v>
      </c>
      <c r="R202">
        <f t="shared" si="58"/>
        <v>0</v>
      </c>
    </row>
    <row r="203" spans="15:18" x14ac:dyDescent="0.6">
      <c r="O203" s="8"/>
      <c r="P203" s="9">
        <f t="shared" si="59"/>
        <v>37756</v>
      </c>
      <c r="Q203">
        <f t="shared" si="57"/>
        <v>15</v>
      </c>
      <c r="R203">
        <f t="shared" si="58"/>
        <v>0</v>
      </c>
    </row>
    <row r="204" spans="15:18" x14ac:dyDescent="0.6">
      <c r="O204" s="8"/>
      <c r="P204" s="9">
        <f t="shared" si="59"/>
        <v>37757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37758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37759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37760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37761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37762</v>
      </c>
      <c r="Q209">
        <f t="shared" si="57"/>
        <v>4</v>
      </c>
      <c r="R209">
        <f t="shared" si="58"/>
        <v>0</v>
      </c>
    </row>
    <row r="210" spans="15:18" x14ac:dyDescent="0.6">
      <c r="O210" s="8"/>
      <c r="P210" s="9">
        <f t="shared" si="59"/>
        <v>37763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37764</v>
      </c>
      <c r="Q211">
        <f t="shared" si="57"/>
        <v>7</v>
      </c>
      <c r="R211">
        <f t="shared" si="58"/>
        <v>0</v>
      </c>
    </row>
    <row r="212" spans="15:18" x14ac:dyDescent="0.6">
      <c r="O212" s="8"/>
      <c r="P212" s="9">
        <f t="shared" si="59"/>
        <v>37765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37766</v>
      </c>
      <c r="Q213">
        <f t="shared" si="57"/>
        <v>3</v>
      </c>
      <c r="R213">
        <f t="shared" si="58"/>
        <v>0</v>
      </c>
    </row>
    <row r="214" spans="15:18" x14ac:dyDescent="0.6">
      <c r="O214" s="8"/>
      <c r="P214" s="9">
        <f t="shared" si="59"/>
        <v>37767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37768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37769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37770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37771</v>
      </c>
      <c r="Q218">
        <f t="shared" si="57"/>
        <v>2</v>
      </c>
      <c r="R218">
        <f t="shared" si="58"/>
        <v>0</v>
      </c>
    </row>
    <row r="219" spans="15:18" x14ac:dyDescent="0.6">
      <c r="O219" s="8"/>
      <c r="P219" s="9">
        <f t="shared" si="59"/>
        <v>37772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37773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37774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37775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37776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37777</v>
      </c>
      <c r="Q224">
        <f t="shared" si="60"/>
        <v>8</v>
      </c>
      <c r="R224">
        <f t="shared" si="58"/>
        <v>0</v>
      </c>
    </row>
    <row r="225" spans="15:18" x14ac:dyDescent="0.6">
      <c r="O225" s="8"/>
      <c r="P225" s="9">
        <f t="shared" si="59"/>
        <v>37778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37779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37780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37781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37782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37783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37784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37785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37786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37787</v>
      </c>
      <c r="Q234">
        <f t="shared" si="60"/>
        <v>4</v>
      </c>
      <c r="R234">
        <f t="shared" si="58"/>
        <v>0</v>
      </c>
    </row>
    <row r="235" spans="15:18" x14ac:dyDescent="0.6">
      <c r="O235" s="8"/>
      <c r="P235" s="9">
        <f t="shared" si="59"/>
        <v>37788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37789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37790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37791</v>
      </c>
      <c r="Q238">
        <f t="shared" si="60"/>
        <v>10</v>
      </c>
      <c r="R238">
        <f t="shared" si="58"/>
        <v>0</v>
      </c>
    </row>
    <row r="239" spans="15:18" x14ac:dyDescent="0.6">
      <c r="O239" s="8"/>
      <c r="P239" s="9">
        <f t="shared" si="59"/>
        <v>37792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37793</v>
      </c>
      <c r="Q240">
        <f t="shared" si="60"/>
        <v>16</v>
      </c>
      <c r="R240">
        <f t="shared" si="58"/>
        <v>0</v>
      </c>
    </row>
    <row r="241" spans="15:18" x14ac:dyDescent="0.6">
      <c r="O241" s="8"/>
      <c r="P241" s="9">
        <f t="shared" si="59"/>
        <v>37794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37795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37796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37797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37798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37799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37800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37801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37802</v>
      </c>
      <c r="Q249">
        <f t="shared" si="60"/>
        <v>3</v>
      </c>
      <c r="R249">
        <f t="shared" si="58"/>
        <v>0</v>
      </c>
    </row>
    <row r="250" spans="15:18" x14ac:dyDescent="0.6">
      <c r="O250" s="8"/>
      <c r="P250" s="9">
        <f t="shared" si="59"/>
        <v>37803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37804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37805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37806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37807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37808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37809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37810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37811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37812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37813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37814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37815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37816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37817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37818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37819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37820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37821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37822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37823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37824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37825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37826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37827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37828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37829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37830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37831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37832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37833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37834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37835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37836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37837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37838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37839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37840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37841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37842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37843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37844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37845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37846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37847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37848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37849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37850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37851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37852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37853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37854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37855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37856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37857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37858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37859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37860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37861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37862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37863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37864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37865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37866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37867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37868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37869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37870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37871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37872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37873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37874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37875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37876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37877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37878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37879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37880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37881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37882</v>
      </c>
      <c r="Q329">
        <f t="shared" si="65"/>
        <v>18</v>
      </c>
      <c r="R329">
        <f t="shared" si="66"/>
        <v>0</v>
      </c>
    </row>
    <row r="330" spans="15:18" x14ac:dyDescent="0.6">
      <c r="O330" s="8"/>
      <c r="P330" s="9">
        <f t="shared" si="67"/>
        <v>37883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37884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37885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37886</v>
      </c>
      <c r="Q333">
        <f t="shared" si="65"/>
        <v>8</v>
      </c>
      <c r="R333">
        <f t="shared" si="66"/>
        <v>0</v>
      </c>
    </row>
    <row r="334" spans="15:18" x14ac:dyDescent="0.6">
      <c r="O334" s="8"/>
      <c r="P334" s="9">
        <f t="shared" si="67"/>
        <v>37887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37888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37889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37890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37891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37892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37893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37894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37895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37896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37897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37898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37899</v>
      </c>
      <c r="Q346">
        <f t="shared" si="68"/>
        <v>5</v>
      </c>
      <c r="R346">
        <f t="shared" si="66"/>
        <v>0</v>
      </c>
    </row>
    <row r="347" spans="15:18" x14ac:dyDescent="0.6">
      <c r="O347" s="8"/>
      <c r="P347" s="9">
        <f t="shared" si="67"/>
        <v>37900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37901</v>
      </c>
      <c r="Q348">
        <f t="shared" si="68"/>
        <v>6</v>
      </c>
      <c r="R348">
        <f t="shared" si="66"/>
        <v>0</v>
      </c>
    </row>
    <row r="349" spans="15:18" x14ac:dyDescent="0.6">
      <c r="O349" s="8"/>
      <c r="P349" s="9">
        <f t="shared" si="67"/>
        <v>37902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37903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37904</v>
      </c>
      <c r="Q351">
        <f t="shared" si="68"/>
        <v>10</v>
      </c>
      <c r="R351">
        <f t="shared" si="66"/>
        <v>0</v>
      </c>
    </row>
    <row r="352" spans="15:18" x14ac:dyDescent="0.6">
      <c r="O352" s="8"/>
      <c r="P352" s="9">
        <f t="shared" si="67"/>
        <v>37905</v>
      </c>
      <c r="Q352">
        <f t="shared" si="68"/>
        <v>40</v>
      </c>
      <c r="R352">
        <f t="shared" si="66"/>
        <v>0</v>
      </c>
    </row>
    <row r="353" spans="15:18" x14ac:dyDescent="0.6">
      <c r="O353" s="8"/>
      <c r="P353" s="9">
        <f t="shared" si="67"/>
        <v>37906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37907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37908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37909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37910</v>
      </c>
      <c r="Q357">
        <f t="shared" si="68"/>
        <v>5</v>
      </c>
      <c r="R357">
        <f t="shared" si="66"/>
        <v>0</v>
      </c>
    </row>
    <row r="358" spans="15:18" x14ac:dyDescent="0.6">
      <c r="O358" s="8"/>
      <c r="P358" s="9">
        <f t="shared" si="67"/>
        <v>37911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37912</v>
      </c>
      <c r="Q359">
        <f t="shared" si="68"/>
        <v>3</v>
      </c>
      <c r="R359">
        <f t="shared" si="66"/>
        <v>0</v>
      </c>
    </row>
    <row r="360" spans="15:18" x14ac:dyDescent="0.6">
      <c r="O360" s="8"/>
      <c r="P360" s="9">
        <f t="shared" si="67"/>
        <v>37913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37914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37915</v>
      </c>
      <c r="Q362">
        <f t="shared" si="68"/>
        <v>10</v>
      </c>
      <c r="R362">
        <f t="shared" si="66"/>
        <v>0</v>
      </c>
    </row>
    <row r="363" spans="15:18" x14ac:dyDescent="0.6">
      <c r="O363" s="8"/>
      <c r="P363" s="9">
        <f t="shared" si="67"/>
        <v>37916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37917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37918</v>
      </c>
      <c r="Q365">
        <f t="shared" si="68"/>
        <v>2</v>
      </c>
      <c r="R365">
        <f t="shared" si="66"/>
        <v>0</v>
      </c>
    </row>
    <row r="366" spans="15:18" x14ac:dyDescent="0.6">
      <c r="O366" s="8"/>
      <c r="P366" s="9">
        <f t="shared" si="67"/>
        <v>37919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37920</v>
      </c>
      <c r="Q367">
        <f t="shared" si="68"/>
        <v>15</v>
      </c>
      <c r="R367">
        <f t="shared" si="66"/>
        <v>0</v>
      </c>
    </row>
    <row r="368" spans="15:18" x14ac:dyDescent="0.6">
      <c r="O368" s="8"/>
      <c r="P368" s="9">
        <f t="shared" si="67"/>
        <v>37921</v>
      </c>
      <c r="Q368">
        <f t="shared" si="68"/>
        <v>18</v>
      </c>
      <c r="R368">
        <f t="shared" si="66"/>
        <v>0</v>
      </c>
    </row>
    <row r="369" spans="15:18" x14ac:dyDescent="0.6">
      <c r="O369" s="8"/>
      <c r="P369" s="9">
        <f t="shared" si="67"/>
        <v>37922</v>
      </c>
      <c r="Q369">
        <f t="shared" si="68"/>
        <v>13</v>
      </c>
      <c r="R369">
        <f t="shared" si="66"/>
        <v>0</v>
      </c>
    </row>
    <row r="370" spans="15:18" x14ac:dyDescent="0.6">
      <c r="O370" s="8"/>
      <c r="P370" s="9">
        <f t="shared" si="67"/>
        <v>37923</v>
      </c>
      <c r="Q370">
        <f t="shared" si="68"/>
        <v>20</v>
      </c>
      <c r="R370">
        <f t="shared" si="66"/>
        <v>0</v>
      </c>
    </row>
    <row r="371" spans="15:18" x14ac:dyDescent="0.6">
      <c r="O371" s="8"/>
      <c r="P371" s="9">
        <f t="shared" si="67"/>
        <v>37924</v>
      </c>
      <c r="Q371">
        <f t="shared" si="68"/>
        <v>30</v>
      </c>
      <c r="R371">
        <f t="shared" si="66"/>
        <v>0</v>
      </c>
    </row>
    <row r="372" spans="15:18" x14ac:dyDescent="0.6">
      <c r="O372" s="8"/>
      <c r="P372" s="9">
        <f t="shared" si="67"/>
        <v>37925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37926</v>
      </c>
      <c r="Q373">
        <f t="shared" ref="Q373:Q403" si="69">IF(L20="-","-",L20)</f>
        <v>6</v>
      </c>
      <c r="R373">
        <f t="shared" si="66"/>
        <v>0</v>
      </c>
    </row>
    <row r="374" spans="15:18" x14ac:dyDescent="0.6">
      <c r="O374" s="8"/>
      <c r="P374" s="9">
        <f t="shared" si="67"/>
        <v>37927</v>
      </c>
      <c r="Q374">
        <f t="shared" si="69"/>
        <v>10</v>
      </c>
      <c r="R374">
        <f t="shared" si="66"/>
        <v>0</v>
      </c>
    </row>
    <row r="375" spans="15:18" x14ac:dyDescent="0.6">
      <c r="O375" s="8"/>
      <c r="P375" s="9">
        <f t="shared" si="67"/>
        <v>37928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37929</v>
      </c>
      <c r="Q376">
        <f t="shared" si="69"/>
        <v>8</v>
      </c>
      <c r="R376">
        <f t="shared" si="66"/>
        <v>0</v>
      </c>
    </row>
    <row r="377" spans="15:18" x14ac:dyDescent="0.6">
      <c r="O377" s="8"/>
      <c r="P377" s="9">
        <f t="shared" si="67"/>
        <v>37930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37931</v>
      </c>
      <c r="Q378">
        <f t="shared" si="69"/>
        <v>11</v>
      </c>
      <c r="R378">
        <f t="shared" si="66"/>
        <v>0</v>
      </c>
    </row>
    <row r="379" spans="15:18" x14ac:dyDescent="0.6">
      <c r="O379" s="8"/>
      <c r="P379" s="9">
        <f t="shared" si="67"/>
        <v>37932</v>
      </c>
      <c r="Q379">
        <f t="shared" si="69"/>
        <v>7</v>
      </c>
      <c r="R379">
        <f t="shared" si="66"/>
        <v>0</v>
      </c>
    </row>
    <row r="380" spans="15:18" x14ac:dyDescent="0.6">
      <c r="O380" s="8"/>
      <c r="P380" s="9">
        <f t="shared" si="67"/>
        <v>37933</v>
      </c>
      <c r="Q380">
        <f t="shared" si="69"/>
        <v>25</v>
      </c>
      <c r="R380">
        <f t="shared" si="66"/>
        <v>0</v>
      </c>
    </row>
    <row r="381" spans="15:18" x14ac:dyDescent="0.6">
      <c r="O381" s="8"/>
      <c r="P381" s="9">
        <f t="shared" si="67"/>
        <v>37934</v>
      </c>
      <c r="Q381">
        <f t="shared" si="69"/>
        <v>7</v>
      </c>
      <c r="R381">
        <f t="shared" si="66"/>
        <v>0</v>
      </c>
    </row>
    <row r="382" spans="15:18" x14ac:dyDescent="0.6">
      <c r="O382" s="8"/>
      <c r="P382" s="9">
        <f t="shared" si="67"/>
        <v>37935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37936</v>
      </c>
      <c r="Q383">
        <f t="shared" si="69"/>
        <v>4</v>
      </c>
      <c r="R383">
        <f t="shared" si="66"/>
        <v>0</v>
      </c>
    </row>
    <row r="384" spans="15:18" x14ac:dyDescent="0.6">
      <c r="O384" s="8"/>
      <c r="P384" s="9">
        <f t="shared" si="67"/>
        <v>37937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37938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37939</v>
      </c>
      <c r="Q386">
        <f t="shared" si="69"/>
        <v>6</v>
      </c>
      <c r="R386">
        <f t="shared" si="66"/>
        <v>0</v>
      </c>
    </row>
    <row r="387" spans="15:18" x14ac:dyDescent="0.6">
      <c r="O387" s="8"/>
      <c r="P387" s="9">
        <f t="shared" si="67"/>
        <v>37940</v>
      </c>
      <c r="Q387">
        <f t="shared" si="69"/>
        <v>15</v>
      </c>
      <c r="R387">
        <f t="shared" si="66"/>
        <v>0</v>
      </c>
    </row>
    <row r="388" spans="15:18" x14ac:dyDescent="0.6">
      <c r="O388" s="8"/>
      <c r="P388" s="9">
        <f t="shared" si="67"/>
        <v>37941</v>
      </c>
      <c r="Q388">
        <f t="shared" si="69"/>
        <v>63</v>
      </c>
      <c r="R388">
        <f t="shared" si="66"/>
        <v>0</v>
      </c>
    </row>
    <row r="389" spans="15:18" x14ac:dyDescent="0.6">
      <c r="P389" s="9">
        <f t="shared" si="67"/>
        <v>37942</v>
      </c>
      <c r="Q389">
        <f t="shared" si="69"/>
        <v>48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37943</v>
      </c>
      <c r="Q390">
        <f t="shared" si="69"/>
        <v>40</v>
      </c>
      <c r="R390">
        <f t="shared" si="70"/>
        <v>0</v>
      </c>
    </row>
    <row r="391" spans="15:18" x14ac:dyDescent="0.6">
      <c r="P391" s="9">
        <f t="shared" si="71"/>
        <v>37944</v>
      </c>
      <c r="Q391">
        <f t="shared" si="69"/>
        <v>68</v>
      </c>
      <c r="R391">
        <f t="shared" si="70"/>
        <v>0</v>
      </c>
    </row>
    <row r="392" spans="15:18" x14ac:dyDescent="0.6">
      <c r="P392" s="9">
        <f t="shared" si="71"/>
        <v>37945</v>
      </c>
      <c r="Q392">
        <f t="shared" si="69"/>
        <v>54</v>
      </c>
      <c r="R392">
        <f t="shared" si="70"/>
        <v>0</v>
      </c>
    </row>
    <row r="393" spans="15:18" x14ac:dyDescent="0.6">
      <c r="P393" s="9">
        <f t="shared" si="71"/>
        <v>37946</v>
      </c>
      <c r="Q393">
        <f t="shared" si="69"/>
        <v>9</v>
      </c>
      <c r="R393">
        <f t="shared" si="70"/>
        <v>0</v>
      </c>
    </row>
    <row r="394" spans="15:18" x14ac:dyDescent="0.6">
      <c r="P394" s="9">
        <f t="shared" si="71"/>
        <v>37947</v>
      </c>
      <c r="Q394">
        <f t="shared" si="69"/>
        <v>13</v>
      </c>
      <c r="R394">
        <f t="shared" si="70"/>
        <v>0</v>
      </c>
    </row>
    <row r="395" spans="15:18" x14ac:dyDescent="0.6">
      <c r="P395" s="9">
        <f t="shared" si="71"/>
        <v>37948</v>
      </c>
      <c r="Q395">
        <f t="shared" si="69"/>
        <v>56</v>
      </c>
      <c r="R395">
        <f t="shared" si="70"/>
        <v>0</v>
      </c>
    </row>
    <row r="396" spans="15:18" x14ac:dyDescent="0.6">
      <c r="P396" s="9">
        <f t="shared" si="71"/>
        <v>37949</v>
      </c>
      <c r="Q396">
        <f t="shared" si="69"/>
        <v>8</v>
      </c>
      <c r="R396">
        <f t="shared" si="70"/>
        <v>0</v>
      </c>
    </row>
    <row r="397" spans="15:18" x14ac:dyDescent="0.6">
      <c r="P397" s="9">
        <f t="shared" si="71"/>
        <v>37950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37951</v>
      </c>
      <c r="Q398">
        <f t="shared" si="69"/>
        <v>13</v>
      </c>
      <c r="R398">
        <f t="shared" si="70"/>
        <v>0</v>
      </c>
    </row>
    <row r="399" spans="15:18" x14ac:dyDescent="0.6">
      <c r="P399" s="9">
        <f t="shared" si="71"/>
        <v>37952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37953</v>
      </c>
      <c r="Q400">
        <f t="shared" si="69"/>
        <v>40</v>
      </c>
      <c r="R400">
        <f t="shared" si="70"/>
        <v>0</v>
      </c>
    </row>
    <row r="401" spans="16:18" x14ac:dyDescent="0.6">
      <c r="P401" s="9">
        <f t="shared" si="71"/>
        <v>37954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37955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37956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37957</v>
      </c>
      <c r="Q404">
        <f t="shared" ref="Q404:Q433" si="72">IF(M21="-","-",M21)</f>
        <v>10</v>
      </c>
      <c r="R404">
        <f t="shared" si="70"/>
        <v>0</v>
      </c>
    </row>
    <row r="405" spans="16:18" x14ac:dyDescent="0.6">
      <c r="P405" s="9">
        <f t="shared" si="71"/>
        <v>37958</v>
      </c>
      <c r="Q405">
        <f t="shared" si="72"/>
        <v>17</v>
      </c>
      <c r="R405">
        <f t="shared" si="70"/>
        <v>0</v>
      </c>
    </row>
    <row r="406" spans="16:18" x14ac:dyDescent="0.6">
      <c r="P406" s="9">
        <f t="shared" si="71"/>
        <v>37959</v>
      </c>
      <c r="Q406">
        <f t="shared" si="72"/>
        <v>11</v>
      </c>
      <c r="R406">
        <f t="shared" si="70"/>
        <v>0</v>
      </c>
    </row>
    <row r="407" spans="16:18" x14ac:dyDescent="0.6">
      <c r="P407" s="9">
        <f t="shared" si="71"/>
        <v>37960</v>
      </c>
      <c r="Q407">
        <f t="shared" si="72"/>
        <v>2</v>
      </c>
      <c r="R407">
        <f t="shared" si="70"/>
        <v>0</v>
      </c>
    </row>
    <row r="408" spans="16:18" x14ac:dyDescent="0.6">
      <c r="P408" s="9">
        <f t="shared" si="71"/>
        <v>37961</v>
      </c>
      <c r="Q408">
        <f t="shared" si="72"/>
        <v>5</v>
      </c>
      <c r="R408">
        <f t="shared" si="70"/>
        <v>0</v>
      </c>
    </row>
    <row r="409" spans="16:18" x14ac:dyDescent="0.6">
      <c r="P409" s="9">
        <f t="shared" si="71"/>
        <v>37962</v>
      </c>
      <c r="Q409">
        <f t="shared" si="72"/>
        <v>6</v>
      </c>
      <c r="R409">
        <f t="shared" si="70"/>
        <v>0</v>
      </c>
    </row>
    <row r="410" spans="16:18" x14ac:dyDescent="0.6">
      <c r="P410" s="9">
        <f t="shared" si="71"/>
        <v>37963</v>
      </c>
      <c r="Q410">
        <f t="shared" si="72"/>
        <v>10</v>
      </c>
      <c r="R410">
        <f t="shared" si="70"/>
        <v>0</v>
      </c>
    </row>
    <row r="411" spans="16:18" x14ac:dyDescent="0.6">
      <c r="P411" s="9">
        <f t="shared" si="71"/>
        <v>37964</v>
      </c>
      <c r="Q411">
        <f t="shared" si="72"/>
        <v>15</v>
      </c>
      <c r="R411">
        <f t="shared" si="70"/>
        <v>0</v>
      </c>
    </row>
    <row r="412" spans="16:18" x14ac:dyDescent="0.6">
      <c r="P412" s="9">
        <f t="shared" si="71"/>
        <v>37965</v>
      </c>
      <c r="Q412">
        <f t="shared" si="72"/>
        <v>5</v>
      </c>
      <c r="R412">
        <f t="shared" si="70"/>
        <v>0</v>
      </c>
    </row>
    <row r="413" spans="16:18" x14ac:dyDescent="0.6">
      <c r="P413" s="9">
        <f t="shared" si="71"/>
        <v>37966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37967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37968</v>
      </c>
      <c r="Q415">
        <f t="shared" si="72"/>
        <v>0</v>
      </c>
      <c r="R415">
        <f t="shared" si="70"/>
        <v>0</v>
      </c>
    </row>
    <row r="416" spans="16:18" x14ac:dyDescent="0.6">
      <c r="P416" s="9">
        <f t="shared" si="71"/>
        <v>37969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37970</v>
      </c>
      <c r="Q417">
        <f t="shared" si="72"/>
        <v>7</v>
      </c>
      <c r="R417">
        <f t="shared" si="70"/>
        <v>0</v>
      </c>
    </row>
    <row r="418" spans="16:18" x14ac:dyDescent="0.6">
      <c r="P418" s="9">
        <f t="shared" si="71"/>
        <v>37971</v>
      </c>
      <c r="Q418">
        <f t="shared" si="72"/>
        <v>5</v>
      </c>
      <c r="R418">
        <f t="shared" si="70"/>
        <v>0</v>
      </c>
    </row>
    <row r="419" spans="16:18" x14ac:dyDescent="0.6">
      <c r="P419" s="9">
        <f t="shared" si="71"/>
        <v>37972</v>
      </c>
      <c r="Q419">
        <f t="shared" si="72"/>
        <v>25</v>
      </c>
      <c r="R419">
        <f t="shared" si="70"/>
        <v>0</v>
      </c>
    </row>
    <row r="420" spans="16:18" x14ac:dyDescent="0.6">
      <c r="P420" s="9">
        <f t="shared" si="71"/>
        <v>37973</v>
      </c>
      <c r="Q420">
        <f t="shared" si="72"/>
        <v>0</v>
      </c>
      <c r="R420">
        <f t="shared" si="70"/>
        <v>0</v>
      </c>
    </row>
    <row r="421" spans="16:18" x14ac:dyDescent="0.6">
      <c r="P421" s="9">
        <f t="shared" si="71"/>
        <v>37974</v>
      </c>
      <c r="Q421">
        <f t="shared" si="72"/>
        <v>75</v>
      </c>
      <c r="R421">
        <f t="shared" si="70"/>
        <v>0</v>
      </c>
    </row>
    <row r="422" spans="16:18" x14ac:dyDescent="0.6">
      <c r="P422" s="9">
        <f t="shared" si="71"/>
        <v>37975</v>
      </c>
      <c r="Q422">
        <f t="shared" si="72"/>
        <v>36</v>
      </c>
      <c r="R422">
        <f t="shared" si="70"/>
        <v>0</v>
      </c>
    </row>
    <row r="423" spans="16:18" x14ac:dyDescent="0.6">
      <c r="P423" s="9">
        <f t="shared" si="71"/>
        <v>37976</v>
      </c>
      <c r="Q423">
        <f t="shared" si="72"/>
        <v>32</v>
      </c>
      <c r="R423">
        <f t="shared" si="70"/>
        <v>0</v>
      </c>
    </row>
    <row r="424" spans="16:18" x14ac:dyDescent="0.6">
      <c r="P424" s="9">
        <f t="shared" si="71"/>
        <v>37977</v>
      </c>
      <c r="Q424">
        <f t="shared" si="72"/>
        <v>3</v>
      </c>
      <c r="R424">
        <f t="shared" si="70"/>
        <v>0</v>
      </c>
    </row>
    <row r="425" spans="16:18" x14ac:dyDescent="0.6">
      <c r="P425" s="9">
        <f t="shared" si="71"/>
        <v>37978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37979</v>
      </c>
      <c r="Q426">
        <f t="shared" si="72"/>
        <v>22</v>
      </c>
      <c r="R426">
        <f t="shared" si="70"/>
        <v>0</v>
      </c>
    </row>
    <row r="427" spans="16:18" x14ac:dyDescent="0.6">
      <c r="P427" s="9">
        <f t="shared" si="71"/>
        <v>37980</v>
      </c>
      <c r="Q427">
        <f t="shared" si="72"/>
        <v>48</v>
      </c>
      <c r="R427">
        <f t="shared" si="70"/>
        <v>0</v>
      </c>
    </row>
    <row r="428" spans="16:18" x14ac:dyDescent="0.6">
      <c r="P428" s="9">
        <f t="shared" si="71"/>
        <v>37981</v>
      </c>
      <c r="Q428">
        <f t="shared" si="72"/>
        <v>0</v>
      </c>
      <c r="R428">
        <f t="shared" si="70"/>
        <v>0</v>
      </c>
    </row>
    <row r="429" spans="16:18" x14ac:dyDescent="0.6">
      <c r="P429" s="9">
        <f t="shared" si="71"/>
        <v>37982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37983</v>
      </c>
      <c r="Q430">
        <f t="shared" si="72"/>
        <v>0</v>
      </c>
      <c r="R430">
        <f t="shared" si="70"/>
        <v>0</v>
      </c>
    </row>
    <row r="431" spans="16:18" x14ac:dyDescent="0.6">
      <c r="P431" s="9">
        <f t="shared" si="71"/>
        <v>37984</v>
      </c>
      <c r="Q431">
        <f t="shared" si="72"/>
        <v>45</v>
      </c>
      <c r="R431">
        <f t="shared" si="70"/>
        <v>0</v>
      </c>
    </row>
    <row r="432" spans="16:18" x14ac:dyDescent="0.6">
      <c r="P432" s="9">
        <f t="shared" si="71"/>
        <v>37985</v>
      </c>
      <c r="Q432">
        <f t="shared" si="72"/>
        <v>4</v>
      </c>
      <c r="R432">
        <f t="shared" si="70"/>
        <v>0</v>
      </c>
    </row>
    <row r="433" spans="16:18" x14ac:dyDescent="0.6">
      <c r="P433" s="9">
        <f t="shared" si="71"/>
        <v>37986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S434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2004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'2003'!M49</f>
        <v>4</v>
      </c>
      <c r="AH5" s="19"/>
      <c r="AI5">
        <f>AG36</f>
        <v>45</v>
      </c>
      <c r="AJ5" s="19"/>
      <c r="AK5">
        <f>AI33</f>
        <v>0</v>
      </c>
      <c r="AL5" s="19"/>
      <c r="AM5">
        <f>AK36</f>
        <v>3</v>
      </c>
      <c r="AN5" s="19"/>
      <c r="AO5">
        <f>AM35</f>
        <v>6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14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'2003'!M50</f>
        <v>0</v>
      </c>
      <c r="AH6" s="19"/>
      <c r="AI6">
        <f>AG37</f>
        <v>0</v>
      </c>
      <c r="AJ6" s="19"/>
      <c r="AK6">
        <f>AI34</f>
        <v>0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2</v>
      </c>
      <c r="BB6" s="19"/>
      <c r="BC6">
        <f>BA36</f>
        <v>80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3</v>
      </c>
      <c r="AH7" s="19">
        <f>AG5+AG6+AG7</f>
        <v>7</v>
      </c>
      <c r="AI7">
        <f>C20</f>
        <v>0</v>
      </c>
      <c r="AJ7" s="19">
        <f>AI5+AI6+AI7</f>
        <v>45</v>
      </c>
      <c r="AK7">
        <f>D20</f>
        <v>14</v>
      </c>
      <c r="AL7" s="19">
        <f>AK5+AK6+AK7</f>
        <v>14</v>
      </c>
      <c r="AM7">
        <f>E20</f>
        <v>25</v>
      </c>
      <c r="AN7" s="19">
        <f>AM5+AM6+AM7</f>
        <v>28</v>
      </c>
      <c r="AO7">
        <f>F20</f>
        <v>0</v>
      </c>
      <c r="AP7" s="19">
        <f>AO5+AO6+AO7</f>
        <v>6</v>
      </c>
      <c r="AQ7">
        <f>G20</f>
        <v>0</v>
      </c>
      <c r="AR7" s="19">
        <f>AQ5+AQ6+AQ7</f>
        <v>0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0</v>
      </c>
      <c r="AX7" s="19">
        <f>AW5+AW6+AW7</f>
        <v>0</v>
      </c>
      <c r="AY7">
        <f>K20</f>
        <v>0</v>
      </c>
      <c r="AZ7" s="19">
        <f>AY5+AY6+AY7</f>
        <v>0</v>
      </c>
      <c r="BA7">
        <f>L20</f>
        <v>0</v>
      </c>
      <c r="BB7" s="19">
        <f>BA5+BA6+BA7</f>
        <v>2</v>
      </c>
      <c r="BC7">
        <f>M20</f>
        <v>70</v>
      </c>
      <c r="BD7" s="19">
        <f>BC5+BC6+BC7</f>
        <v>164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0</v>
      </c>
      <c r="AH8" s="19">
        <f t="shared" ref="AH8:AH37" si="1">AG6+AG7+AG8</f>
        <v>3</v>
      </c>
      <c r="AI8">
        <f t="shared" ref="AI8:AI35" si="2">C21</f>
        <v>0</v>
      </c>
      <c r="AJ8" s="19">
        <f t="shared" ref="AJ8:AJ35" si="3">AI6+AI7+AI8</f>
        <v>0</v>
      </c>
      <c r="AK8">
        <f t="shared" ref="AK8:AK37" si="4">D21</f>
        <v>0</v>
      </c>
      <c r="AL8" s="19">
        <f t="shared" ref="AL8:AL37" si="5">AK6+AK7+AK8</f>
        <v>14</v>
      </c>
      <c r="AM8">
        <f t="shared" ref="AM8:AM36" si="6">E21</f>
        <v>0</v>
      </c>
      <c r="AN8" s="19">
        <f t="shared" ref="AN8:AN36" si="7">AM6+AM7+AM8</f>
        <v>25</v>
      </c>
      <c r="AO8">
        <f t="shared" ref="AO8:AO37" si="8">F21</f>
        <v>43</v>
      </c>
      <c r="AP8" s="19">
        <f t="shared" ref="AP8:AP37" si="9">AO6+AO7+AO8</f>
        <v>43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3</v>
      </c>
      <c r="AT8" s="19">
        <f t="shared" ref="AT8:AT37" si="13">AS6+AS7+AS8</f>
        <v>3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0</v>
      </c>
      <c r="AY8">
        <f t="shared" ref="AY8:AY37" si="18">K21</f>
        <v>0</v>
      </c>
      <c r="AZ8" s="19">
        <f t="shared" ref="AZ8:AZ37" si="19">AY6+AY7+AY8</f>
        <v>0</v>
      </c>
      <c r="BA8">
        <f t="shared" ref="BA8:BA36" si="20">L21</f>
        <v>7</v>
      </c>
      <c r="BB8" s="19">
        <f t="shared" ref="BB8:BB36" si="21">BA6+BA7+BA8</f>
        <v>9</v>
      </c>
      <c r="BC8">
        <f t="shared" ref="BC8:BC37" si="22">M21</f>
        <v>25</v>
      </c>
      <c r="BD8" s="19">
        <f t="shared" ref="BD8:BD37" si="23">BC6+BC7+BC8</f>
        <v>175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7</v>
      </c>
      <c r="AH9" s="19">
        <f t="shared" si="1"/>
        <v>10</v>
      </c>
      <c r="AI9">
        <f t="shared" si="2"/>
        <v>36</v>
      </c>
      <c r="AJ9" s="19">
        <f t="shared" si="3"/>
        <v>36</v>
      </c>
      <c r="AK9">
        <f t="shared" si="4"/>
        <v>7</v>
      </c>
      <c r="AL9" s="19">
        <f t="shared" si="5"/>
        <v>21</v>
      </c>
      <c r="AM9">
        <f t="shared" si="6"/>
        <v>0</v>
      </c>
      <c r="AN9" s="19">
        <f t="shared" si="7"/>
        <v>25</v>
      </c>
      <c r="AO9">
        <f t="shared" si="8"/>
        <v>0</v>
      </c>
      <c r="AP9" s="19">
        <f t="shared" si="9"/>
        <v>43</v>
      </c>
      <c r="AQ9">
        <f t="shared" si="10"/>
        <v>0</v>
      </c>
      <c r="AR9" s="19">
        <f t="shared" si="11"/>
        <v>0</v>
      </c>
      <c r="AS9">
        <f t="shared" si="12"/>
        <v>7</v>
      </c>
      <c r="AT9" s="19">
        <f t="shared" si="13"/>
        <v>10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7</v>
      </c>
      <c r="BC9">
        <f t="shared" si="22"/>
        <v>43</v>
      </c>
      <c r="BD9" s="19">
        <f t="shared" si="23"/>
        <v>138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5.5" x14ac:dyDescent="0.7">
      <c r="A10" s="24" t="s">
        <v>5</v>
      </c>
      <c r="B10" s="24" t="str">
        <f>IF(normal!B10="","",normal!B10)</f>
        <v>Magelang</v>
      </c>
      <c r="C10" s="25"/>
      <c r="D10" s="23"/>
      <c r="E10" s="23"/>
      <c r="F10" s="23"/>
      <c r="G10" s="23"/>
      <c r="H10" s="23"/>
      <c r="I10" s="23"/>
      <c r="J10" s="22"/>
      <c r="K10" s="23"/>
      <c r="L10" s="23"/>
      <c r="M10" s="23"/>
      <c r="N10" s="23"/>
      <c r="AF10" s="130">
        <f t="shared" si="0"/>
        <v>4</v>
      </c>
      <c r="AG10">
        <f t="shared" si="0"/>
        <v>35</v>
      </c>
      <c r="AH10" s="19">
        <f t="shared" si="1"/>
        <v>42</v>
      </c>
      <c r="AI10">
        <f t="shared" si="2"/>
        <v>30</v>
      </c>
      <c r="AJ10" s="19">
        <f t="shared" si="3"/>
        <v>66</v>
      </c>
      <c r="AK10">
        <f t="shared" si="4"/>
        <v>8</v>
      </c>
      <c r="AL10" s="19">
        <f t="shared" si="5"/>
        <v>15</v>
      </c>
      <c r="AM10">
        <f t="shared" si="6"/>
        <v>0</v>
      </c>
      <c r="AN10" s="19">
        <f t="shared" si="7"/>
        <v>0</v>
      </c>
      <c r="AO10">
        <f t="shared" si="8"/>
        <v>0</v>
      </c>
      <c r="AP10" s="19">
        <f t="shared" si="9"/>
        <v>43</v>
      </c>
      <c r="AQ10">
        <f t="shared" si="10"/>
        <v>2</v>
      </c>
      <c r="AR10" s="19">
        <f t="shared" si="11"/>
        <v>2</v>
      </c>
      <c r="AS10">
        <f t="shared" si="12"/>
        <v>0</v>
      </c>
      <c r="AT10" s="19">
        <f t="shared" si="13"/>
        <v>10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0</v>
      </c>
      <c r="BB10" s="19">
        <f t="shared" si="21"/>
        <v>7</v>
      </c>
      <c r="BC10">
        <f t="shared" si="22"/>
        <v>16</v>
      </c>
      <c r="BD10" s="19">
        <f t="shared" si="23"/>
        <v>84</v>
      </c>
    </row>
    <row r="11" spans="1:71" ht="15.5" x14ac:dyDescent="0.7">
      <c r="A11" s="26" t="s">
        <v>6</v>
      </c>
      <c r="B11" s="26" t="str">
        <f>IF(normal!B11="","",normal!B11)</f>
        <v>K.90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2"/>
      <c r="K11" s="23"/>
      <c r="L11" s="23"/>
      <c r="M11" s="23"/>
      <c r="N11" s="23"/>
      <c r="AF11" s="130">
        <f t="shared" si="0"/>
        <v>5</v>
      </c>
      <c r="AG11">
        <f t="shared" si="0"/>
        <v>70</v>
      </c>
      <c r="AH11" s="19">
        <f t="shared" si="1"/>
        <v>112</v>
      </c>
      <c r="AI11">
        <f t="shared" si="2"/>
        <v>50</v>
      </c>
      <c r="AJ11" s="19">
        <f t="shared" si="3"/>
        <v>116</v>
      </c>
      <c r="AK11">
        <f t="shared" si="4"/>
        <v>6</v>
      </c>
      <c r="AL11" s="19">
        <f t="shared" si="5"/>
        <v>21</v>
      </c>
      <c r="AM11">
        <f t="shared" si="6"/>
        <v>43</v>
      </c>
      <c r="AN11" s="19">
        <f t="shared" si="7"/>
        <v>43</v>
      </c>
      <c r="AO11">
        <f t="shared" si="8"/>
        <v>0</v>
      </c>
      <c r="AP11" s="19">
        <f t="shared" si="9"/>
        <v>0</v>
      </c>
      <c r="AQ11">
        <f t="shared" si="10"/>
        <v>0</v>
      </c>
      <c r="AR11" s="19">
        <f t="shared" si="11"/>
        <v>2</v>
      </c>
      <c r="AS11">
        <f t="shared" si="12"/>
        <v>0</v>
      </c>
      <c r="AT11" s="19">
        <f t="shared" si="13"/>
        <v>7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9</v>
      </c>
      <c r="BB11" s="19">
        <f t="shared" si="21"/>
        <v>9</v>
      </c>
      <c r="BC11">
        <f t="shared" si="22"/>
        <v>3</v>
      </c>
      <c r="BD11" s="19">
        <f t="shared" si="23"/>
        <v>62</v>
      </c>
    </row>
    <row r="12" spans="1:71" ht="15.5" x14ac:dyDescent="0.7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2"/>
      <c r="K12" s="23"/>
      <c r="L12" s="23"/>
      <c r="M12" s="23"/>
      <c r="N12" s="23"/>
      <c r="AF12" s="130">
        <f t="shared" si="0"/>
        <v>6</v>
      </c>
      <c r="AG12">
        <f t="shared" si="0"/>
        <v>67</v>
      </c>
      <c r="AH12" s="19">
        <f t="shared" si="1"/>
        <v>172</v>
      </c>
      <c r="AI12">
        <f t="shared" si="2"/>
        <v>18</v>
      </c>
      <c r="AJ12" s="19">
        <f t="shared" si="3"/>
        <v>98</v>
      </c>
      <c r="AK12">
        <f t="shared" si="4"/>
        <v>3</v>
      </c>
      <c r="AL12" s="19">
        <f t="shared" si="5"/>
        <v>17</v>
      </c>
      <c r="AM12">
        <f t="shared" si="6"/>
        <v>0</v>
      </c>
      <c r="AN12" s="19">
        <f t="shared" si="7"/>
        <v>43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2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18</v>
      </c>
      <c r="BB12" s="19">
        <f t="shared" si="21"/>
        <v>27</v>
      </c>
      <c r="BC12">
        <f t="shared" si="22"/>
        <v>0</v>
      </c>
      <c r="BD12" s="19">
        <f t="shared" si="23"/>
        <v>19</v>
      </c>
    </row>
    <row r="13" spans="1:71" ht="15.5" x14ac:dyDescent="0.7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2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137</v>
      </c>
      <c r="AI13">
        <f t="shared" si="2"/>
        <v>0</v>
      </c>
      <c r="AJ13" s="19">
        <f t="shared" si="3"/>
        <v>68</v>
      </c>
      <c r="AK13">
        <f t="shared" si="4"/>
        <v>0</v>
      </c>
      <c r="AL13" s="19">
        <f t="shared" si="5"/>
        <v>9</v>
      </c>
      <c r="AM13">
        <f t="shared" si="6"/>
        <v>0</v>
      </c>
      <c r="AN13" s="19">
        <f t="shared" si="7"/>
        <v>43</v>
      </c>
      <c r="AO13">
        <f t="shared" si="8"/>
        <v>26</v>
      </c>
      <c r="AP13" s="19">
        <f t="shared" si="9"/>
        <v>26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10</v>
      </c>
      <c r="BB13" s="19">
        <f t="shared" si="21"/>
        <v>37</v>
      </c>
      <c r="BC13">
        <f t="shared" si="22"/>
        <v>0</v>
      </c>
      <c r="BD13" s="19">
        <f t="shared" si="23"/>
        <v>3</v>
      </c>
      <c r="BF13" t="s">
        <v>14</v>
      </c>
      <c r="BG13" s="19">
        <f>B16</f>
        <v>2004</v>
      </c>
    </row>
    <row r="14" spans="1:71" ht="15.5" x14ac:dyDescent="0.7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2"/>
      <c r="K14" s="23"/>
      <c r="L14" s="23"/>
      <c r="M14" s="23"/>
      <c r="N14" s="23"/>
      <c r="AF14" s="130">
        <f t="shared" si="0"/>
        <v>8</v>
      </c>
      <c r="AG14">
        <f t="shared" si="0"/>
        <v>2</v>
      </c>
      <c r="AH14" s="19">
        <f t="shared" si="1"/>
        <v>69</v>
      </c>
      <c r="AI14">
        <f t="shared" si="2"/>
        <v>0</v>
      </c>
      <c r="AJ14" s="19">
        <f t="shared" si="3"/>
        <v>18</v>
      </c>
      <c r="AK14">
        <f t="shared" si="4"/>
        <v>10</v>
      </c>
      <c r="AL14" s="19">
        <f t="shared" si="5"/>
        <v>13</v>
      </c>
      <c r="AM14">
        <f t="shared" si="6"/>
        <v>7</v>
      </c>
      <c r="AN14" s="19">
        <f t="shared" si="7"/>
        <v>7</v>
      </c>
      <c r="AO14">
        <f t="shared" si="8"/>
        <v>10</v>
      </c>
      <c r="AP14" s="19">
        <f t="shared" si="9"/>
        <v>36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2</v>
      </c>
      <c r="BB14" s="19">
        <f t="shared" si="21"/>
        <v>30</v>
      </c>
      <c r="BC14">
        <f t="shared" si="22"/>
        <v>4</v>
      </c>
      <c r="BD14" s="19">
        <f t="shared" si="23"/>
        <v>4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8</v>
      </c>
      <c r="AH15" s="19">
        <f t="shared" si="1"/>
        <v>10</v>
      </c>
      <c r="AI15">
        <f t="shared" si="2"/>
        <v>5</v>
      </c>
      <c r="AJ15" s="19">
        <f t="shared" si="3"/>
        <v>5</v>
      </c>
      <c r="AK15">
        <f t="shared" si="4"/>
        <v>0</v>
      </c>
      <c r="AL15" s="19">
        <f t="shared" si="5"/>
        <v>10</v>
      </c>
      <c r="AM15">
        <f t="shared" si="6"/>
        <v>34</v>
      </c>
      <c r="AN15" s="19">
        <f t="shared" si="7"/>
        <v>41</v>
      </c>
      <c r="AO15">
        <f t="shared" si="8"/>
        <v>0</v>
      </c>
      <c r="AP15" s="19">
        <f t="shared" si="9"/>
        <v>36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15</v>
      </c>
      <c r="BB15" s="19">
        <f t="shared" si="21"/>
        <v>27</v>
      </c>
      <c r="BC15">
        <f t="shared" si="22"/>
        <v>0</v>
      </c>
      <c r="BD15" s="19">
        <f t="shared" si="23"/>
        <v>4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2004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5</v>
      </c>
      <c r="AH16" s="19">
        <f t="shared" si="1"/>
        <v>15</v>
      </c>
      <c r="AI16">
        <f t="shared" si="2"/>
        <v>0</v>
      </c>
      <c r="AJ16" s="19">
        <f t="shared" si="3"/>
        <v>5</v>
      </c>
      <c r="AK16">
        <f t="shared" si="4"/>
        <v>14</v>
      </c>
      <c r="AL16" s="19">
        <f t="shared" si="5"/>
        <v>24</v>
      </c>
      <c r="AM16">
        <f t="shared" si="6"/>
        <v>50</v>
      </c>
      <c r="AN16" s="19">
        <f t="shared" si="7"/>
        <v>91</v>
      </c>
      <c r="AO16">
        <f t="shared" si="8"/>
        <v>0</v>
      </c>
      <c r="AP16" s="19">
        <f t="shared" si="9"/>
        <v>10</v>
      </c>
      <c r="AQ16">
        <f t="shared" si="10"/>
        <v>0</v>
      </c>
      <c r="AR16" s="19">
        <f t="shared" si="11"/>
        <v>0</v>
      </c>
      <c r="AS16">
        <f t="shared" si="12"/>
        <v>3</v>
      </c>
      <c r="AT16" s="19">
        <f t="shared" si="13"/>
        <v>3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3</v>
      </c>
      <c r="AZ16" s="19">
        <f t="shared" si="19"/>
        <v>3</v>
      </c>
      <c r="BA16">
        <f t="shared" si="20"/>
        <v>0</v>
      </c>
      <c r="BB16" s="19">
        <f t="shared" si="21"/>
        <v>17</v>
      </c>
      <c r="BC16">
        <f t="shared" si="22"/>
        <v>10</v>
      </c>
      <c r="BD16" s="19">
        <f t="shared" si="23"/>
        <v>14</v>
      </c>
      <c r="BF16" s="130">
        <v>1</v>
      </c>
      <c r="BG16">
        <f>AH7</f>
        <v>7</v>
      </c>
      <c r="BH16">
        <f>AJ7</f>
        <v>45</v>
      </c>
      <c r="BI16">
        <f>AL7</f>
        <v>14</v>
      </c>
      <c r="BJ16">
        <f>AN7</f>
        <v>28</v>
      </c>
      <c r="BK16">
        <f>AP7</f>
        <v>6</v>
      </c>
      <c r="BL16">
        <f>AR7</f>
        <v>0</v>
      </c>
      <c r="BM16">
        <f>AT7</f>
        <v>0</v>
      </c>
      <c r="BN16">
        <f>AV7</f>
        <v>0</v>
      </c>
      <c r="BO16">
        <f>AX7</f>
        <v>0</v>
      </c>
      <c r="BP16">
        <f>AZ7</f>
        <v>0</v>
      </c>
      <c r="BQ16">
        <f>BB7</f>
        <v>2</v>
      </c>
      <c r="BR16">
        <f>BD7</f>
        <v>164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13</v>
      </c>
      <c r="AI17">
        <f t="shared" si="2"/>
        <v>0</v>
      </c>
      <c r="AJ17" s="19">
        <f t="shared" si="3"/>
        <v>5</v>
      </c>
      <c r="AK17">
        <f t="shared" si="4"/>
        <v>22</v>
      </c>
      <c r="AL17" s="19">
        <f t="shared" si="5"/>
        <v>36</v>
      </c>
      <c r="AM17">
        <f t="shared" si="6"/>
        <v>68</v>
      </c>
      <c r="AN17" s="19">
        <f t="shared" si="7"/>
        <v>152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3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3</v>
      </c>
      <c r="BA17">
        <f t="shared" si="20"/>
        <v>0</v>
      </c>
      <c r="BB17" s="19">
        <f t="shared" si="21"/>
        <v>15</v>
      </c>
      <c r="BC17">
        <f t="shared" si="22"/>
        <v>14</v>
      </c>
      <c r="BD17" s="19">
        <f t="shared" si="23"/>
        <v>24</v>
      </c>
      <c r="BF17" s="130">
        <v>2</v>
      </c>
      <c r="BG17">
        <f t="shared" ref="BG17:BG46" si="24">AH8</f>
        <v>3</v>
      </c>
      <c r="BH17">
        <f t="shared" ref="BH17:BH44" si="25">AJ8</f>
        <v>0</v>
      </c>
      <c r="BI17">
        <f t="shared" ref="BI17:BI46" si="26">AL8</f>
        <v>14</v>
      </c>
      <c r="BJ17">
        <f t="shared" ref="BJ17:BJ45" si="27">AN8</f>
        <v>25</v>
      </c>
      <c r="BK17">
        <f t="shared" ref="BK17:BK46" si="28">AP8</f>
        <v>43</v>
      </c>
      <c r="BL17">
        <f t="shared" ref="BL17:BL45" si="29">AR8</f>
        <v>0</v>
      </c>
      <c r="BM17">
        <f t="shared" ref="BM17:BM46" si="30">AT8</f>
        <v>3</v>
      </c>
      <c r="BN17">
        <f t="shared" ref="BN17:BN46" si="31">AV8</f>
        <v>0</v>
      </c>
      <c r="BO17">
        <f t="shared" ref="BO17:BO45" si="32">AX8</f>
        <v>0</v>
      </c>
      <c r="BP17">
        <f t="shared" ref="BP17:BP46" si="33">AZ8</f>
        <v>0</v>
      </c>
      <c r="BQ17">
        <f t="shared" ref="BQ17:BQ45" si="34">BB8</f>
        <v>9</v>
      </c>
      <c r="BR17">
        <f t="shared" ref="BR17:BR46" si="35">BD8</f>
        <v>175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5</v>
      </c>
      <c r="AI18">
        <f t="shared" si="2"/>
        <v>0</v>
      </c>
      <c r="AJ18" s="19">
        <f t="shared" si="3"/>
        <v>0</v>
      </c>
      <c r="AK18">
        <f t="shared" si="4"/>
        <v>17</v>
      </c>
      <c r="AL18" s="19">
        <f t="shared" si="5"/>
        <v>53</v>
      </c>
      <c r="AM18">
        <f t="shared" si="6"/>
        <v>0</v>
      </c>
      <c r="AN18" s="19">
        <f t="shared" si="7"/>
        <v>118</v>
      </c>
      <c r="AO18">
        <f t="shared" si="8"/>
        <v>0</v>
      </c>
      <c r="AP18" s="19">
        <f t="shared" si="9"/>
        <v>0</v>
      </c>
      <c r="AQ18">
        <f t="shared" si="10"/>
        <v>3</v>
      </c>
      <c r="AR18" s="19">
        <f t="shared" si="11"/>
        <v>3</v>
      </c>
      <c r="AS18">
        <f t="shared" si="12"/>
        <v>2</v>
      </c>
      <c r="AT18" s="19">
        <f t="shared" si="13"/>
        <v>5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3</v>
      </c>
      <c r="BA18">
        <f t="shared" si="20"/>
        <v>7</v>
      </c>
      <c r="BB18" s="19">
        <f t="shared" si="21"/>
        <v>7</v>
      </c>
      <c r="BC18">
        <f t="shared" si="22"/>
        <v>17</v>
      </c>
      <c r="BD18" s="19">
        <f t="shared" si="23"/>
        <v>41</v>
      </c>
      <c r="BF18" s="130">
        <v>3</v>
      </c>
      <c r="BG18">
        <f t="shared" si="24"/>
        <v>10</v>
      </c>
      <c r="BH18">
        <f t="shared" si="25"/>
        <v>36</v>
      </c>
      <c r="BI18">
        <f t="shared" si="26"/>
        <v>21</v>
      </c>
      <c r="BJ18">
        <f t="shared" si="27"/>
        <v>25</v>
      </c>
      <c r="BK18">
        <f t="shared" si="28"/>
        <v>43</v>
      </c>
      <c r="BL18">
        <f t="shared" si="29"/>
        <v>0</v>
      </c>
      <c r="BM18">
        <f t="shared" si="30"/>
        <v>10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7</v>
      </c>
      <c r="BR18">
        <f t="shared" si="35"/>
        <v>138</v>
      </c>
    </row>
    <row r="19" spans="1:70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13</v>
      </c>
      <c r="AH19" s="19">
        <f t="shared" si="1"/>
        <v>13</v>
      </c>
      <c r="AI19">
        <f t="shared" si="2"/>
        <v>0</v>
      </c>
      <c r="AJ19" s="19">
        <f t="shared" si="3"/>
        <v>0</v>
      </c>
      <c r="AK19">
        <f t="shared" si="4"/>
        <v>16</v>
      </c>
      <c r="AL19" s="19">
        <f t="shared" si="5"/>
        <v>55</v>
      </c>
      <c r="AM19">
        <f t="shared" si="6"/>
        <v>0</v>
      </c>
      <c r="AN19" s="19">
        <f t="shared" si="7"/>
        <v>68</v>
      </c>
      <c r="AO19">
        <f t="shared" si="8"/>
        <v>0</v>
      </c>
      <c r="AP19" s="19">
        <f t="shared" si="9"/>
        <v>0</v>
      </c>
      <c r="AQ19">
        <f t="shared" si="10"/>
        <v>4</v>
      </c>
      <c r="AR19" s="19">
        <f t="shared" si="11"/>
        <v>7</v>
      </c>
      <c r="AS19">
        <f t="shared" si="12"/>
        <v>0</v>
      </c>
      <c r="AT19" s="19">
        <f t="shared" si="13"/>
        <v>2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7</v>
      </c>
      <c r="BC19">
        <f t="shared" si="22"/>
        <v>12</v>
      </c>
      <c r="BD19" s="19">
        <f t="shared" si="23"/>
        <v>43</v>
      </c>
      <c r="BF19" s="130">
        <v>4</v>
      </c>
      <c r="BG19">
        <f t="shared" si="24"/>
        <v>42</v>
      </c>
      <c r="BH19">
        <f t="shared" si="25"/>
        <v>66</v>
      </c>
      <c r="BI19">
        <f t="shared" si="26"/>
        <v>15</v>
      </c>
      <c r="BJ19">
        <f t="shared" si="27"/>
        <v>0</v>
      </c>
      <c r="BK19">
        <f t="shared" si="28"/>
        <v>43</v>
      </c>
      <c r="BL19">
        <f t="shared" si="29"/>
        <v>2</v>
      </c>
      <c r="BM19">
        <f t="shared" si="30"/>
        <v>10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7</v>
      </c>
      <c r="BR19">
        <f t="shared" si="35"/>
        <v>84</v>
      </c>
    </row>
    <row r="20" spans="1:70" ht="13.25" x14ac:dyDescent="0.65">
      <c r="A20" s="32">
        <v>1</v>
      </c>
      <c r="B20" s="81">
        <v>3</v>
      </c>
      <c r="C20" s="82">
        <v>0</v>
      </c>
      <c r="D20" s="82">
        <v>14</v>
      </c>
      <c r="E20" s="82">
        <v>25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3">
        <v>70</v>
      </c>
      <c r="N20" s="68"/>
      <c r="O20" s="8"/>
      <c r="S20" s="12"/>
      <c r="AF20" s="130">
        <f t="shared" si="0"/>
        <v>14</v>
      </c>
      <c r="AG20">
        <f t="shared" si="0"/>
        <v>2</v>
      </c>
      <c r="AH20" s="19">
        <f t="shared" si="1"/>
        <v>15</v>
      </c>
      <c r="AI20">
        <f t="shared" si="2"/>
        <v>0</v>
      </c>
      <c r="AJ20" s="19">
        <f t="shared" si="3"/>
        <v>0</v>
      </c>
      <c r="AK20">
        <f t="shared" si="4"/>
        <v>5</v>
      </c>
      <c r="AL20" s="19">
        <f t="shared" si="5"/>
        <v>38</v>
      </c>
      <c r="AM20">
        <f t="shared" si="6"/>
        <v>0</v>
      </c>
      <c r="AN20" s="19">
        <f t="shared" si="7"/>
        <v>0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7</v>
      </c>
      <c r="AS20">
        <f t="shared" si="12"/>
        <v>8</v>
      </c>
      <c r="AT20" s="19">
        <f t="shared" si="13"/>
        <v>10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2</v>
      </c>
      <c r="AZ20" s="19">
        <f t="shared" si="19"/>
        <v>2</v>
      </c>
      <c r="BA20">
        <f t="shared" si="20"/>
        <v>0</v>
      </c>
      <c r="BB20" s="19">
        <f t="shared" si="21"/>
        <v>7</v>
      </c>
      <c r="BC20">
        <f t="shared" si="22"/>
        <v>13</v>
      </c>
      <c r="BD20" s="19">
        <f t="shared" si="23"/>
        <v>42</v>
      </c>
      <c r="BF20" s="130">
        <v>5</v>
      </c>
      <c r="BG20">
        <f t="shared" si="24"/>
        <v>112</v>
      </c>
      <c r="BH20">
        <f t="shared" si="25"/>
        <v>116</v>
      </c>
      <c r="BI20">
        <f t="shared" si="26"/>
        <v>21</v>
      </c>
      <c r="BJ20">
        <f t="shared" si="27"/>
        <v>43</v>
      </c>
      <c r="BK20">
        <f t="shared" si="28"/>
        <v>0</v>
      </c>
      <c r="BL20">
        <f t="shared" si="29"/>
        <v>2</v>
      </c>
      <c r="BM20">
        <f t="shared" si="30"/>
        <v>7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9</v>
      </c>
      <c r="BR20">
        <f t="shared" si="35"/>
        <v>62</v>
      </c>
    </row>
    <row r="21" spans="1:70" ht="13.25" x14ac:dyDescent="0.65">
      <c r="A21" s="35">
        <v>2</v>
      </c>
      <c r="B21" s="84">
        <v>0</v>
      </c>
      <c r="C21" s="64">
        <v>0</v>
      </c>
      <c r="D21" s="64">
        <v>0</v>
      </c>
      <c r="E21" s="64">
        <v>0</v>
      </c>
      <c r="F21" s="64">
        <v>43</v>
      </c>
      <c r="G21" s="64">
        <v>0</v>
      </c>
      <c r="H21" s="64">
        <v>3</v>
      </c>
      <c r="I21" s="64">
        <v>0</v>
      </c>
      <c r="J21" s="64">
        <v>0</v>
      </c>
      <c r="K21" s="64">
        <v>0</v>
      </c>
      <c r="L21" s="64">
        <v>7</v>
      </c>
      <c r="M21" s="85">
        <v>25</v>
      </c>
      <c r="N21" s="65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15</v>
      </c>
      <c r="AI21">
        <f t="shared" si="2"/>
        <v>7</v>
      </c>
      <c r="AJ21" s="19">
        <f t="shared" si="3"/>
        <v>7</v>
      </c>
      <c r="AK21">
        <f t="shared" si="4"/>
        <v>0</v>
      </c>
      <c r="AL21" s="19">
        <f t="shared" si="5"/>
        <v>21</v>
      </c>
      <c r="AM21">
        <f t="shared" si="6"/>
        <v>0</v>
      </c>
      <c r="AN21" s="19">
        <f t="shared" si="7"/>
        <v>0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4</v>
      </c>
      <c r="AS21">
        <f t="shared" si="12"/>
        <v>0</v>
      </c>
      <c r="AT21" s="19">
        <f t="shared" si="13"/>
        <v>8</v>
      </c>
      <c r="AU21">
        <f t="shared" si="14"/>
        <v>0</v>
      </c>
      <c r="AV21" s="19">
        <f t="shared" si="15"/>
        <v>0</v>
      </c>
      <c r="AW21">
        <f t="shared" si="16"/>
        <v>5</v>
      </c>
      <c r="AX21" s="19">
        <f t="shared" si="17"/>
        <v>5</v>
      </c>
      <c r="AY21">
        <f t="shared" si="18"/>
        <v>0</v>
      </c>
      <c r="AZ21" s="19">
        <f t="shared" si="19"/>
        <v>2</v>
      </c>
      <c r="BA21">
        <f t="shared" si="20"/>
        <v>0</v>
      </c>
      <c r="BB21" s="19">
        <f t="shared" si="21"/>
        <v>0</v>
      </c>
      <c r="BC21">
        <f t="shared" si="22"/>
        <v>14</v>
      </c>
      <c r="BD21" s="19">
        <f t="shared" si="23"/>
        <v>39</v>
      </c>
      <c r="BF21" s="130">
        <v>6</v>
      </c>
      <c r="BG21">
        <f t="shared" si="24"/>
        <v>172</v>
      </c>
      <c r="BH21">
        <f t="shared" si="25"/>
        <v>98</v>
      </c>
      <c r="BI21">
        <f t="shared" si="26"/>
        <v>17</v>
      </c>
      <c r="BJ21">
        <f t="shared" si="27"/>
        <v>43</v>
      </c>
      <c r="BK21">
        <f t="shared" si="28"/>
        <v>0</v>
      </c>
      <c r="BL21">
        <f t="shared" si="29"/>
        <v>2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27</v>
      </c>
      <c r="BR21">
        <f t="shared" si="35"/>
        <v>19</v>
      </c>
    </row>
    <row r="22" spans="1:70" ht="13.25" x14ac:dyDescent="0.65">
      <c r="A22" s="35">
        <v>3</v>
      </c>
      <c r="B22" s="84">
        <v>7</v>
      </c>
      <c r="C22" s="64">
        <v>36</v>
      </c>
      <c r="D22" s="64">
        <v>7</v>
      </c>
      <c r="E22" s="64">
        <v>0</v>
      </c>
      <c r="F22" s="64">
        <v>0</v>
      </c>
      <c r="G22" s="64">
        <v>0</v>
      </c>
      <c r="H22" s="64">
        <v>7</v>
      </c>
      <c r="I22" s="64">
        <v>0</v>
      </c>
      <c r="J22" s="64">
        <v>0</v>
      </c>
      <c r="K22" s="64">
        <v>0</v>
      </c>
      <c r="L22" s="64">
        <v>0</v>
      </c>
      <c r="M22" s="85">
        <v>43</v>
      </c>
      <c r="N22" s="65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2</v>
      </c>
      <c r="AI22">
        <f t="shared" si="2"/>
        <v>35</v>
      </c>
      <c r="AJ22" s="19">
        <f t="shared" si="3"/>
        <v>42</v>
      </c>
      <c r="AK22">
        <f t="shared" si="4"/>
        <v>0</v>
      </c>
      <c r="AL22" s="19">
        <f t="shared" si="5"/>
        <v>5</v>
      </c>
      <c r="AM22">
        <f t="shared" si="6"/>
        <v>0</v>
      </c>
      <c r="AN22" s="19">
        <f t="shared" si="7"/>
        <v>0</v>
      </c>
      <c r="AO22">
        <f t="shared" si="8"/>
        <v>8</v>
      </c>
      <c r="AP22" s="19">
        <f t="shared" si="9"/>
        <v>8</v>
      </c>
      <c r="AQ22">
        <f t="shared" si="10"/>
        <v>0</v>
      </c>
      <c r="AR22" s="19">
        <f t="shared" si="11"/>
        <v>0</v>
      </c>
      <c r="AS22">
        <f t="shared" si="12"/>
        <v>4</v>
      </c>
      <c r="AT22" s="19">
        <f t="shared" si="13"/>
        <v>12</v>
      </c>
      <c r="AU22">
        <f t="shared" si="14"/>
        <v>0</v>
      </c>
      <c r="AV22" s="19">
        <f t="shared" si="15"/>
        <v>0</v>
      </c>
      <c r="AW22">
        <f t="shared" si="16"/>
        <v>16</v>
      </c>
      <c r="AX22" s="19">
        <f t="shared" si="17"/>
        <v>21</v>
      </c>
      <c r="AY22">
        <f t="shared" si="18"/>
        <v>0</v>
      </c>
      <c r="AZ22" s="19">
        <f t="shared" si="19"/>
        <v>2</v>
      </c>
      <c r="BA22">
        <f t="shared" si="20"/>
        <v>0</v>
      </c>
      <c r="BB22" s="19">
        <f t="shared" si="21"/>
        <v>0</v>
      </c>
      <c r="BC22">
        <f t="shared" si="22"/>
        <v>0</v>
      </c>
      <c r="BD22" s="19">
        <f t="shared" si="23"/>
        <v>27</v>
      </c>
      <c r="BF22" s="130">
        <v>7</v>
      </c>
      <c r="BG22">
        <f t="shared" si="24"/>
        <v>137</v>
      </c>
      <c r="BH22">
        <f t="shared" si="25"/>
        <v>68</v>
      </c>
      <c r="BI22">
        <f t="shared" si="26"/>
        <v>9</v>
      </c>
      <c r="BJ22">
        <f t="shared" si="27"/>
        <v>43</v>
      </c>
      <c r="BK22">
        <f t="shared" si="28"/>
        <v>26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37</v>
      </c>
      <c r="BR22">
        <f t="shared" si="35"/>
        <v>3</v>
      </c>
    </row>
    <row r="23" spans="1:70" ht="13.25" x14ac:dyDescent="0.65">
      <c r="A23" s="35">
        <v>4</v>
      </c>
      <c r="B23" s="84">
        <v>35</v>
      </c>
      <c r="C23" s="64">
        <v>30</v>
      </c>
      <c r="D23" s="64">
        <v>8</v>
      </c>
      <c r="E23" s="64">
        <v>0</v>
      </c>
      <c r="F23" s="64">
        <v>0</v>
      </c>
      <c r="G23" s="64">
        <v>2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85">
        <v>16</v>
      </c>
      <c r="N23" s="65"/>
      <c r="O23" s="8"/>
      <c r="S23" s="12"/>
      <c r="AF23" s="130">
        <f t="shared" si="0"/>
        <v>17</v>
      </c>
      <c r="AG23">
        <f t="shared" si="0"/>
        <v>67</v>
      </c>
      <c r="AH23" s="19">
        <f t="shared" si="1"/>
        <v>67</v>
      </c>
      <c r="AI23">
        <f t="shared" si="2"/>
        <v>12</v>
      </c>
      <c r="AJ23" s="19">
        <f t="shared" si="3"/>
        <v>54</v>
      </c>
      <c r="AK23">
        <f t="shared" si="4"/>
        <v>5</v>
      </c>
      <c r="AL23" s="19">
        <f t="shared" si="5"/>
        <v>5</v>
      </c>
      <c r="AM23">
        <f t="shared" si="6"/>
        <v>0</v>
      </c>
      <c r="AN23" s="19">
        <f t="shared" si="7"/>
        <v>0</v>
      </c>
      <c r="AO23">
        <f t="shared" si="8"/>
        <v>0</v>
      </c>
      <c r="AP23" s="19">
        <f t="shared" si="9"/>
        <v>8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4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21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0</v>
      </c>
      <c r="BC23">
        <f t="shared" si="22"/>
        <v>19</v>
      </c>
      <c r="BD23" s="19">
        <f t="shared" si="23"/>
        <v>33</v>
      </c>
      <c r="BF23" s="130">
        <v>8</v>
      </c>
      <c r="BG23">
        <f t="shared" si="24"/>
        <v>69</v>
      </c>
      <c r="BH23">
        <f t="shared" si="25"/>
        <v>18</v>
      </c>
      <c r="BI23">
        <f t="shared" si="26"/>
        <v>13</v>
      </c>
      <c r="BJ23">
        <f t="shared" si="27"/>
        <v>7</v>
      </c>
      <c r="BK23">
        <f t="shared" si="28"/>
        <v>36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30</v>
      </c>
      <c r="BR23">
        <f t="shared" si="35"/>
        <v>4</v>
      </c>
    </row>
    <row r="24" spans="1:70" ht="13.25" x14ac:dyDescent="0.65">
      <c r="A24" s="62">
        <v>5</v>
      </c>
      <c r="B24" s="175">
        <v>70</v>
      </c>
      <c r="C24" s="176">
        <v>50</v>
      </c>
      <c r="D24" s="176">
        <v>6</v>
      </c>
      <c r="E24" s="176">
        <v>43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9</v>
      </c>
      <c r="M24" s="177">
        <v>3</v>
      </c>
      <c r="N24" s="65"/>
      <c r="O24" s="8"/>
      <c r="S24" s="13"/>
      <c r="AF24" s="130">
        <f t="shared" ref="AF24:AG37" si="36">A37</f>
        <v>18</v>
      </c>
      <c r="AG24">
        <f t="shared" si="36"/>
        <v>0</v>
      </c>
      <c r="AH24" s="19">
        <f t="shared" si="1"/>
        <v>67</v>
      </c>
      <c r="AI24">
        <f t="shared" si="2"/>
        <v>5</v>
      </c>
      <c r="AJ24" s="19">
        <f t="shared" si="3"/>
        <v>52</v>
      </c>
      <c r="AK24">
        <f t="shared" si="4"/>
        <v>3</v>
      </c>
      <c r="AL24" s="19">
        <f t="shared" si="5"/>
        <v>8</v>
      </c>
      <c r="AM24">
        <f t="shared" si="6"/>
        <v>0</v>
      </c>
      <c r="AN24" s="19">
        <f t="shared" si="7"/>
        <v>0</v>
      </c>
      <c r="AO24">
        <f t="shared" si="8"/>
        <v>33</v>
      </c>
      <c r="AP24" s="19">
        <f t="shared" si="9"/>
        <v>41</v>
      </c>
      <c r="AQ24">
        <f t="shared" si="10"/>
        <v>0</v>
      </c>
      <c r="AR24" s="19">
        <f t="shared" si="11"/>
        <v>0</v>
      </c>
      <c r="AS24">
        <f t="shared" si="12"/>
        <v>7</v>
      </c>
      <c r="AT24" s="19">
        <f t="shared" si="13"/>
        <v>11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16</v>
      </c>
      <c r="AY24">
        <f t="shared" si="18"/>
        <v>0</v>
      </c>
      <c r="AZ24" s="19">
        <f t="shared" si="19"/>
        <v>0</v>
      </c>
      <c r="BA24">
        <f t="shared" si="20"/>
        <v>10</v>
      </c>
      <c r="BB24" s="19">
        <f t="shared" si="21"/>
        <v>10</v>
      </c>
      <c r="BC24">
        <f t="shared" si="22"/>
        <v>22</v>
      </c>
      <c r="BD24" s="19">
        <f t="shared" si="23"/>
        <v>41</v>
      </c>
      <c r="BF24" s="130">
        <v>9</v>
      </c>
      <c r="BG24">
        <f t="shared" si="24"/>
        <v>10</v>
      </c>
      <c r="BH24">
        <f t="shared" si="25"/>
        <v>5</v>
      </c>
      <c r="BI24">
        <f t="shared" si="26"/>
        <v>10</v>
      </c>
      <c r="BJ24">
        <f t="shared" si="27"/>
        <v>41</v>
      </c>
      <c r="BK24">
        <f t="shared" si="28"/>
        <v>36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27</v>
      </c>
      <c r="BR24">
        <f t="shared" si="35"/>
        <v>4</v>
      </c>
    </row>
    <row r="25" spans="1:70" ht="13.25" x14ac:dyDescent="0.65">
      <c r="A25" s="73">
        <v>6</v>
      </c>
      <c r="B25" s="86">
        <v>67</v>
      </c>
      <c r="C25" s="88">
        <v>18</v>
      </c>
      <c r="D25" s="88">
        <v>3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18</v>
      </c>
      <c r="M25" s="89">
        <v>0</v>
      </c>
      <c r="N25" s="65"/>
      <c r="O25" s="8"/>
      <c r="S25" s="13"/>
      <c r="AF25" s="130">
        <f t="shared" si="36"/>
        <v>19</v>
      </c>
      <c r="AG25">
        <f t="shared" si="36"/>
        <v>35</v>
      </c>
      <c r="AH25" s="19">
        <f t="shared" si="1"/>
        <v>102</v>
      </c>
      <c r="AI25">
        <f t="shared" si="2"/>
        <v>20</v>
      </c>
      <c r="AJ25" s="19">
        <f t="shared" si="3"/>
        <v>37</v>
      </c>
      <c r="AK25">
        <f t="shared" si="4"/>
        <v>7</v>
      </c>
      <c r="AL25" s="19">
        <f t="shared" si="5"/>
        <v>15</v>
      </c>
      <c r="AM25">
        <f t="shared" si="6"/>
        <v>9</v>
      </c>
      <c r="AN25" s="19">
        <f t="shared" si="7"/>
        <v>9</v>
      </c>
      <c r="AO25">
        <f t="shared" si="8"/>
        <v>7</v>
      </c>
      <c r="AP25" s="19">
        <f t="shared" si="9"/>
        <v>40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7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3</v>
      </c>
      <c r="AZ25" s="19">
        <f t="shared" si="19"/>
        <v>3</v>
      </c>
      <c r="BA25">
        <f t="shared" si="20"/>
        <v>2</v>
      </c>
      <c r="BB25" s="19">
        <f t="shared" si="21"/>
        <v>12</v>
      </c>
      <c r="BC25">
        <f t="shared" si="22"/>
        <v>28</v>
      </c>
      <c r="BD25" s="19">
        <f t="shared" si="23"/>
        <v>69</v>
      </c>
      <c r="BF25" s="130">
        <v>10</v>
      </c>
      <c r="BG25">
        <f t="shared" si="24"/>
        <v>15</v>
      </c>
      <c r="BH25">
        <f t="shared" si="25"/>
        <v>5</v>
      </c>
      <c r="BI25">
        <f t="shared" si="26"/>
        <v>24</v>
      </c>
      <c r="BJ25">
        <f t="shared" si="27"/>
        <v>91</v>
      </c>
      <c r="BK25">
        <f t="shared" si="28"/>
        <v>10</v>
      </c>
      <c r="BL25">
        <f t="shared" si="29"/>
        <v>0</v>
      </c>
      <c r="BM25">
        <f t="shared" si="30"/>
        <v>3</v>
      </c>
      <c r="BN25">
        <f t="shared" si="31"/>
        <v>0</v>
      </c>
      <c r="BO25">
        <f t="shared" si="32"/>
        <v>0</v>
      </c>
      <c r="BP25">
        <f t="shared" si="33"/>
        <v>3</v>
      </c>
      <c r="BQ25">
        <f t="shared" si="34"/>
        <v>17</v>
      </c>
      <c r="BR25">
        <f t="shared" si="35"/>
        <v>14</v>
      </c>
    </row>
    <row r="26" spans="1:70" ht="13.25" x14ac:dyDescent="0.65">
      <c r="A26" s="35">
        <v>7</v>
      </c>
      <c r="B26" s="84">
        <v>0</v>
      </c>
      <c r="C26" s="64">
        <v>0</v>
      </c>
      <c r="D26" s="64">
        <v>0</v>
      </c>
      <c r="E26" s="64">
        <v>0</v>
      </c>
      <c r="F26" s="64">
        <v>26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10</v>
      </c>
      <c r="M26" s="85">
        <v>0</v>
      </c>
      <c r="N26" s="65"/>
      <c r="O26" s="8"/>
      <c r="S26" s="13"/>
      <c r="AF26" s="130">
        <f t="shared" si="36"/>
        <v>20</v>
      </c>
      <c r="AG26">
        <f t="shared" si="36"/>
        <v>12</v>
      </c>
      <c r="AH26" s="19">
        <f t="shared" si="1"/>
        <v>47</v>
      </c>
      <c r="AI26">
        <f t="shared" si="2"/>
        <v>30</v>
      </c>
      <c r="AJ26" s="19">
        <f t="shared" si="3"/>
        <v>55</v>
      </c>
      <c r="AK26">
        <f t="shared" si="4"/>
        <v>0</v>
      </c>
      <c r="AL26" s="19">
        <f t="shared" si="5"/>
        <v>10</v>
      </c>
      <c r="AM26">
        <f t="shared" si="6"/>
        <v>0</v>
      </c>
      <c r="AN26" s="19">
        <f t="shared" si="7"/>
        <v>9</v>
      </c>
      <c r="AO26">
        <f t="shared" si="8"/>
        <v>0</v>
      </c>
      <c r="AP26" s="19">
        <f t="shared" si="9"/>
        <v>40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7</v>
      </c>
      <c r="AU26">
        <f t="shared" si="14"/>
        <v>0</v>
      </c>
      <c r="AV26" s="19">
        <f t="shared" si="15"/>
        <v>0</v>
      </c>
      <c r="AW26">
        <f t="shared" si="16"/>
        <v>17</v>
      </c>
      <c r="AX26" s="19">
        <f t="shared" si="17"/>
        <v>17</v>
      </c>
      <c r="AY26">
        <f t="shared" si="18"/>
        <v>0</v>
      </c>
      <c r="AZ26" s="19">
        <f t="shared" si="19"/>
        <v>3</v>
      </c>
      <c r="BA26">
        <f t="shared" si="20"/>
        <v>3</v>
      </c>
      <c r="BB26" s="19">
        <f t="shared" si="21"/>
        <v>15</v>
      </c>
      <c r="BC26">
        <f t="shared" si="22"/>
        <v>25</v>
      </c>
      <c r="BD26" s="19">
        <f t="shared" si="23"/>
        <v>75</v>
      </c>
      <c r="BF26" s="130">
        <v>11</v>
      </c>
      <c r="BG26">
        <f t="shared" si="24"/>
        <v>13</v>
      </c>
      <c r="BH26">
        <f t="shared" si="25"/>
        <v>5</v>
      </c>
      <c r="BI26">
        <f t="shared" si="26"/>
        <v>36</v>
      </c>
      <c r="BJ26">
        <f t="shared" si="27"/>
        <v>152</v>
      </c>
      <c r="BK26">
        <f t="shared" si="28"/>
        <v>0</v>
      </c>
      <c r="BL26">
        <f t="shared" si="29"/>
        <v>0</v>
      </c>
      <c r="BM26">
        <f t="shared" si="30"/>
        <v>3</v>
      </c>
      <c r="BN26">
        <f t="shared" si="31"/>
        <v>0</v>
      </c>
      <c r="BO26">
        <f t="shared" si="32"/>
        <v>0</v>
      </c>
      <c r="BP26">
        <f t="shared" si="33"/>
        <v>3</v>
      </c>
      <c r="BQ26">
        <f t="shared" si="34"/>
        <v>15</v>
      </c>
      <c r="BR26">
        <f t="shared" si="35"/>
        <v>24</v>
      </c>
    </row>
    <row r="27" spans="1:70" ht="13.25" x14ac:dyDescent="0.65">
      <c r="A27" s="35">
        <v>8</v>
      </c>
      <c r="B27" s="84">
        <v>2</v>
      </c>
      <c r="C27" s="64">
        <v>0</v>
      </c>
      <c r="D27" s="64">
        <v>10</v>
      </c>
      <c r="E27" s="64">
        <v>7</v>
      </c>
      <c r="F27" s="64">
        <v>10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2</v>
      </c>
      <c r="M27" s="85">
        <v>4</v>
      </c>
      <c r="N27" s="65"/>
      <c r="O27" s="8"/>
      <c r="S27" s="13"/>
      <c r="AF27" s="130">
        <f t="shared" si="36"/>
        <v>21</v>
      </c>
      <c r="AG27">
        <f t="shared" si="36"/>
        <v>0</v>
      </c>
      <c r="AH27" s="19">
        <f t="shared" si="1"/>
        <v>47</v>
      </c>
      <c r="AI27">
        <f t="shared" si="2"/>
        <v>63</v>
      </c>
      <c r="AJ27" s="19">
        <f t="shared" si="3"/>
        <v>113</v>
      </c>
      <c r="AK27">
        <f t="shared" si="4"/>
        <v>0</v>
      </c>
      <c r="AL27" s="19">
        <f t="shared" si="5"/>
        <v>7</v>
      </c>
      <c r="AM27">
        <f t="shared" si="6"/>
        <v>63</v>
      </c>
      <c r="AN27" s="19">
        <f t="shared" si="7"/>
        <v>72</v>
      </c>
      <c r="AO27">
        <f t="shared" si="8"/>
        <v>0</v>
      </c>
      <c r="AP27" s="19">
        <f t="shared" si="9"/>
        <v>7</v>
      </c>
      <c r="AQ27">
        <f t="shared" si="10"/>
        <v>4</v>
      </c>
      <c r="AR27" s="19">
        <f t="shared" si="11"/>
        <v>4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17</v>
      </c>
      <c r="AY27">
        <f t="shared" si="18"/>
        <v>0</v>
      </c>
      <c r="AZ27" s="19">
        <f t="shared" si="19"/>
        <v>3</v>
      </c>
      <c r="BA27">
        <f t="shared" si="20"/>
        <v>36</v>
      </c>
      <c r="BB27" s="19">
        <f t="shared" si="21"/>
        <v>41</v>
      </c>
      <c r="BC27">
        <f t="shared" si="22"/>
        <v>20</v>
      </c>
      <c r="BD27" s="19">
        <f t="shared" si="23"/>
        <v>73</v>
      </c>
      <c r="BF27" s="130">
        <v>12</v>
      </c>
      <c r="BG27">
        <f t="shared" si="24"/>
        <v>5</v>
      </c>
      <c r="BH27">
        <f t="shared" si="25"/>
        <v>0</v>
      </c>
      <c r="BI27">
        <f t="shared" si="26"/>
        <v>53</v>
      </c>
      <c r="BJ27">
        <f t="shared" si="27"/>
        <v>118</v>
      </c>
      <c r="BK27">
        <f t="shared" si="28"/>
        <v>0</v>
      </c>
      <c r="BL27">
        <f t="shared" si="29"/>
        <v>3</v>
      </c>
      <c r="BM27">
        <f t="shared" si="30"/>
        <v>5</v>
      </c>
      <c r="BN27">
        <f t="shared" si="31"/>
        <v>0</v>
      </c>
      <c r="BO27">
        <f t="shared" si="32"/>
        <v>0</v>
      </c>
      <c r="BP27">
        <f t="shared" si="33"/>
        <v>3</v>
      </c>
      <c r="BQ27">
        <f t="shared" si="34"/>
        <v>7</v>
      </c>
      <c r="BR27">
        <f t="shared" si="35"/>
        <v>41</v>
      </c>
    </row>
    <row r="28" spans="1:70" ht="13.25" x14ac:dyDescent="0.65">
      <c r="A28" s="35">
        <v>9</v>
      </c>
      <c r="B28" s="84">
        <v>8</v>
      </c>
      <c r="C28" s="64">
        <v>5</v>
      </c>
      <c r="D28" s="64">
        <v>0</v>
      </c>
      <c r="E28" s="64">
        <v>34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15</v>
      </c>
      <c r="M28" s="85">
        <v>0</v>
      </c>
      <c r="N28" s="65"/>
      <c r="O28" s="8"/>
      <c r="S28" s="13"/>
      <c r="AF28" s="130">
        <f t="shared" si="36"/>
        <v>22</v>
      </c>
      <c r="AG28">
        <f t="shared" si="36"/>
        <v>40</v>
      </c>
      <c r="AH28" s="19">
        <f t="shared" si="1"/>
        <v>52</v>
      </c>
      <c r="AI28">
        <f t="shared" si="2"/>
        <v>0</v>
      </c>
      <c r="AJ28" s="19">
        <f t="shared" si="3"/>
        <v>93</v>
      </c>
      <c r="AK28">
        <f t="shared" si="4"/>
        <v>5</v>
      </c>
      <c r="AL28" s="19">
        <f t="shared" si="5"/>
        <v>5</v>
      </c>
      <c r="AM28">
        <f t="shared" si="6"/>
        <v>49</v>
      </c>
      <c r="AN28" s="19">
        <f t="shared" si="7"/>
        <v>112</v>
      </c>
      <c r="AO28">
        <f t="shared" si="8"/>
        <v>17</v>
      </c>
      <c r="AP28" s="19">
        <f t="shared" si="9"/>
        <v>17</v>
      </c>
      <c r="AQ28">
        <f t="shared" si="10"/>
        <v>0</v>
      </c>
      <c r="AR28" s="19">
        <f t="shared" si="11"/>
        <v>4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17</v>
      </c>
      <c r="AY28">
        <f t="shared" si="18"/>
        <v>2</v>
      </c>
      <c r="AZ28" s="19">
        <f t="shared" si="19"/>
        <v>2</v>
      </c>
      <c r="BA28">
        <f t="shared" si="20"/>
        <v>40</v>
      </c>
      <c r="BB28" s="19">
        <f t="shared" si="21"/>
        <v>79</v>
      </c>
      <c r="BC28">
        <f t="shared" si="22"/>
        <v>93</v>
      </c>
      <c r="BD28" s="19">
        <f t="shared" si="23"/>
        <v>138</v>
      </c>
      <c r="BF28" s="130">
        <v>13</v>
      </c>
      <c r="BG28">
        <f t="shared" si="24"/>
        <v>13</v>
      </c>
      <c r="BH28">
        <f t="shared" si="25"/>
        <v>0</v>
      </c>
      <c r="BI28">
        <f t="shared" si="26"/>
        <v>55</v>
      </c>
      <c r="BJ28">
        <f t="shared" si="27"/>
        <v>68</v>
      </c>
      <c r="BK28">
        <f t="shared" si="28"/>
        <v>0</v>
      </c>
      <c r="BL28">
        <f t="shared" si="29"/>
        <v>7</v>
      </c>
      <c r="BM28">
        <f t="shared" si="30"/>
        <v>2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7</v>
      </c>
      <c r="BR28">
        <f t="shared" si="35"/>
        <v>43</v>
      </c>
    </row>
    <row r="29" spans="1:70" ht="13.25" x14ac:dyDescent="0.65">
      <c r="A29" s="62">
        <v>10</v>
      </c>
      <c r="B29" s="175">
        <v>5</v>
      </c>
      <c r="C29" s="176">
        <v>0</v>
      </c>
      <c r="D29" s="176">
        <v>14</v>
      </c>
      <c r="E29" s="176">
        <v>50</v>
      </c>
      <c r="F29" s="176">
        <v>0</v>
      </c>
      <c r="G29" s="176">
        <v>0</v>
      </c>
      <c r="H29" s="176">
        <v>3</v>
      </c>
      <c r="I29" s="176">
        <v>0</v>
      </c>
      <c r="J29" s="176">
        <v>0</v>
      </c>
      <c r="K29" s="176">
        <v>3</v>
      </c>
      <c r="L29" s="176">
        <v>0</v>
      </c>
      <c r="M29" s="177">
        <v>10</v>
      </c>
      <c r="N29" s="65"/>
      <c r="O29" s="8"/>
      <c r="S29" s="13"/>
      <c r="AF29" s="130">
        <f t="shared" si="36"/>
        <v>23</v>
      </c>
      <c r="AG29">
        <f t="shared" si="36"/>
        <v>3</v>
      </c>
      <c r="AH29" s="19">
        <f t="shared" si="1"/>
        <v>43</v>
      </c>
      <c r="AI29">
        <f t="shared" si="2"/>
        <v>12</v>
      </c>
      <c r="AJ29" s="19">
        <f t="shared" si="3"/>
        <v>75</v>
      </c>
      <c r="AK29">
        <f t="shared" si="4"/>
        <v>0</v>
      </c>
      <c r="AL29" s="19">
        <f t="shared" si="5"/>
        <v>5</v>
      </c>
      <c r="AM29">
        <f t="shared" si="6"/>
        <v>0</v>
      </c>
      <c r="AN29" s="19">
        <f t="shared" si="7"/>
        <v>112</v>
      </c>
      <c r="AO29">
        <f t="shared" si="8"/>
        <v>32</v>
      </c>
      <c r="AP29" s="19">
        <f t="shared" si="9"/>
        <v>49</v>
      </c>
      <c r="AQ29">
        <f t="shared" si="10"/>
        <v>0</v>
      </c>
      <c r="AR29" s="19">
        <f t="shared" si="11"/>
        <v>4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3</v>
      </c>
      <c r="AZ29" s="19">
        <f t="shared" si="19"/>
        <v>5</v>
      </c>
      <c r="BA29">
        <f t="shared" si="20"/>
        <v>20</v>
      </c>
      <c r="BB29" s="19">
        <f t="shared" si="21"/>
        <v>96</v>
      </c>
      <c r="BC29">
        <f t="shared" si="22"/>
        <v>14</v>
      </c>
      <c r="BD29" s="19">
        <f t="shared" si="23"/>
        <v>127</v>
      </c>
      <c r="BF29" s="130">
        <v>14</v>
      </c>
      <c r="BG29">
        <f t="shared" si="24"/>
        <v>15</v>
      </c>
      <c r="BH29">
        <f t="shared" si="25"/>
        <v>0</v>
      </c>
      <c r="BI29">
        <f t="shared" si="26"/>
        <v>38</v>
      </c>
      <c r="BJ29">
        <f t="shared" si="27"/>
        <v>0</v>
      </c>
      <c r="BK29">
        <f t="shared" si="28"/>
        <v>0</v>
      </c>
      <c r="BL29">
        <f t="shared" si="29"/>
        <v>7</v>
      </c>
      <c r="BM29">
        <f t="shared" si="30"/>
        <v>10</v>
      </c>
      <c r="BN29">
        <f t="shared" si="31"/>
        <v>0</v>
      </c>
      <c r="BO29">
        <f t="shared" si="32"/>
        <v>0</v>
      </c>
      <c r="BP29">
        <f t="shared" si="33"/>
        <v>2</v>
      </c>
      <c r="BQ29">
        <f t="shared" si="34"/>
        <v>7</v>
      </c>
      <c r="BR29">
        <f t="shared" si="35"/>
        <v>42</v>
      </c>
    </row>
    <row r="30" spans="1:70" ht="13.25" x14ac:dyDescent="0.65">
      <c r="A30" s="73">
        <v>11</v>
      </c>
      <c r="B30" s="86">
        <v>0</v>
      </c>
      <c r="C30" s="88">
        <v>0</v>
      </c>
      <c r="D30" s="88">
        <v>22</v>
      </c>
      <c r="E30" s="88">
        <v>68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9">
        <v>14</v>
      </c>
      <c r="N30" s="65"/>
      <c r="O30" s="8"/>
      <c r="S30" s="13"/>
      <c r="AF30" s="130">
        <f t="shared" si="36"/>
        <v>24</v>
      </c>
      <c r="AG30">
        <f t="shared" si="36"/>
        <v>15</v>
      </c>
      <c r="AH30" s="19">
        <f t="shared" si="1"/>
        <v>58</v>
      </c>
      <c r="AI30">
        <f t="shared" si="2"/>
        <v>0</v>
      </c>
      <c r="AJ30" s="19">
        <f t="shared" si="3"/>
        <v>12</v>
      </c>
      <c r="AK30">
        <f t="shared" si="4"/>
        <v>2</v>
      </c>
      <c r="AL30" s="19">
        <f t="shared" si="5"/>
        <v>7</v>
      </c>
      <c r="AM30">
        <f t="shared" si="6"/>
        <v>0</v>
      </c>
      <c r="AN30" s="19">
        <f t="shared" si="7"/>
        <v>49</v>
      </c>
      <c r="AO30">
        <f t="shared" si="8"/>
        <v>8</v>
      </c>
      <c r="AP30" s="19">
        <f t="shared" si="9"/>
        <v>57</v>
      </c>
      <c r="AQ30">
        <f t="shared" si="10"/>
        <v>7</v>
      </c>
      <c r="AR30" s="19">
        <f t="shared" si="11"/>
        <v>7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5</v>
      </c>
      <c r="AZ30" s="19">
        <f t="shared" si="19"/>
        <v>10</v>
      </c>
      <c r="BA30">
        <f t="shared" si="20"/>
        <v>10</v>
      </c>
      <c r="BB30" s="19">
        <f t="shared" si="21"/>
        <v>70</v>
      </c>
      <c r="BC30">
        <f t="shared" si="22"/>
        <v>40</v>
      </c>
      <c r="BD30" s="19">
        <f t="shared" si="23"/>
        <v>147</v>
      </c>
      <c r="BF30" s="130">
        <v>15</v>
      </c>
      <c r="BG30">
        <f t="shared" si="24"/>
        <v>15</v>
      </c>
      <c r="BH30">
        <f t="shared" si="25"/>
        <v>7</v>
      </c>
      <c r="BI30">
        <f t="shared" si="26"/>
        <v>21</v>
      </c>
      <c r="BJ30">
        <f t="shared" si="27"/>
        <v>0</v>
      </c>
      <c r="BK30">
        <f t="shared" si="28"/>
        <v>0</v>
      </c>
      <c r="BL30">
        <f t="shared" si="29"/>
        <v>4</v>
      </c>
      <c r="BM30">
        <f t="shared" si="30"/>
        <v>8</v>
      </c>
      <c r="BN30">
        <f t="shared" si="31"/>
        <v>0</v>
      </c>
      <c r="BO30">
        <f t="shared" si="32"/>
        <v>5</v>
      </c>
      <c r="BP30">
        <f t="shared" si="33"/>
        <v>2</v>
      </c>
      <c r="BQ30">
        <f t="shared" si="34"/>
        <v>0</v>
      </c>
      <c r="BR30">
        <f t="shared" si="35"/>
        <v>39</v>
      </c>
    </row>
    <row r="31" spans="1:70" ht="13.25" x14ac:dyDescent="0.65">
      <c r="A31" s="35">
        <v>12</v>
      </c>
      <c r="B31" s="84">
        <v>0</v>
      </c>
      <c r="C31" s="64">
        <v>0</v>
      </c>
      <c r="D31" s="64">
        <v>17</v>
      </c>
      <c r="E31" s="64">
        <v>0</v>
      </c>
      <c r="F31" s="64">
        <v>0</v>
      </c>
      <c r="G31" s="64">
        <v>3</v>
      </c>
      <c r="H31" s="64">
        <v>2</v>
      </c>
      <c r="I31" s="64">
        <v>0</v>
      </c>
      <c r="J31" s="64">
        <v>0</v>
      </c>
      <c r="K31" s="64">
        <v>0</v>
      </c>
      <c r="L31" s="64">
        <v>7</v>
      </c>
      <c r="M31" s="85">
        <v>17</v>
      </c>
      <c r="N31" s="65"/>
      <c r="O31" s="8"/>
      <c r="S31" s="13"/>
      <c r="AF31" s="130">
        <f t="shared" si="36"/>
        <v>25</v>
      </c>
      <c r="AG31">
        <f t="shared" si="36"/>
        <v>47</v>
      </c>
      <c r="AH31" s="19">
        <f t="shared" si="1"/>
        <v>65</v>
      </c>
      <c r="AI31">
        <f t="shared" si="2"/>
        <v>7</v>
      </c>
      <c r="AJ31" s="19">
        <f t="shared" si="3"/>
        <v>19</v>
      </c>
      <c r="AK31">
        <f t="shared" si="4"/>
        <v>0</v>
      </c>
      <c r="AL31" s="19">
        <f t="shared" si="5"/>
        <v>2</v>
      </c>
      <c r="AM31">
        <f t="shared" si="6"/>
        <v>0</v>
      </c>
      <c r="AN31" s="19">
        <f t="shared" si="7"/>
        <v>0</v>
      </c>
      <c r="AO31">
        <f t="shared" si="8"/>
        <v>3</v>
      </c>
      <c r="AP31" s="19">
        <f t="shared" si="9"/>
        <v>43</v>
      </c>
      <c r="AQ31">
        <f t="shared" si="10"/>
        <v>0</v>
      </c>
      <c r="AR31" s="19">
        <f t="shared" si="11"/>
        <v>7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8</v>
      </c>
      <c r="BA31">
        <f t="shared" si="20"/>
        <v>5</v>
      </c>
      <c r="BB31" s="19">
        <f t="shared" si="21"/>
        <v>35</v>
      </c>
      <c r="BC31">
        <f t="shared" si="22"/>
        <v>17</v>
      </c>
      <c r="BD31" s="19">
        <f t="shared" si="23"/>
        <v>71</v>
      </c>
      <c r="BF31" s="130">
        <v>16</v>
      </c>
      <c r="BG31">
        <f t="shared" si="24"/>
        <v>2</v>
      </c>
      <c r="BH31">
        <f t="shared" si="25"/>
        <v>42</v>
      </c>
      <c r="BI31">
        <f t="shared" si="26"/>
        <v>5</v>
      </c>
      <c r="BJ31">
        <f t="shared" si="27"/>
        <v>0</v>
      </c>
      <c r="BK31">
        <f t="shared" si="28"/>
        <v>8</v>
      </c>
      <c r="BL31">
        <f t="shared" si="29"/>
        <v>0</v>
      </c>
      <c r="BM31">
        <f t="shared" si="30"/>
        <v>12</v>
      </c>
      <c r="BN31">
        <f t="shared" si="31"/>
        <v>0</v>
      </c>
      <c r="BO31">
        <f t="shared" si="32"/>
        <v>21</v>
      </c>
      <c r="BP31">
        <f t="shared" si="33"/>
        <v>2</v>
      </c>
      <c r="BQ31">
        <f t="shared" si="34"/>
        <v>0</v>
      </c>
      <c r="BR31">
        <f t="shared" si="35"/>
        <v>27</v>
      </c>
    </row>
    <row r="32" spans="1:70" ht="13.25" x14ac:dyDescent="0.65">
      <c r="A32" s="35">
        <v>13</v>
      </c>
      <c r="B32" s="84">
        <v>13</v>
      </c>
      <c r="C32" s="64">
        <v>0</v>
      </c>
      <c r="D32" s="64">
        <v>16</v>
      </c>
      <c r="E32" s="64">
        <v>0</v>
      </c>
      <c r="F32" s="64">
        <v>0</v>
      </c>
      <c r="G32" s="64">
        <v>4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85">
        <v>12</v>
      </c>
      <c r="N32" s="65"/>
      <c r="O32" s="8"/>
      <c r="S32" s="13"/>
      <c r="AF32" s="130">
        <f t="shared" si="36"/>
        <v>26</v>
      </c>
      <c r="AG32">
        <f t="shared" si="36"/>
        <v>13</v>
      </c>
      <c r="AH32" s="19">
        <f t="shared" si="1"/>
        <v>75</v>
      </c>
      <c r="AI32">
        <f t="shared" si="2"/>
        <v>25</v>
      </c>
      <c r="AJ32" s="19">
        <f t="shared" si="3"/>
        <v>32</v>
      </c>
      <c r="AK32">
        <f t="shared" si="4"/>
        <v>15</v>
      </c>
      <c r="AL32" s="19">
        <f t="shared" si="5"/>
        <v>17</v>
      </c>
      <c r="AM32">
        <f t="shared" si="6"/>
        <v>8</v>
      </c>
      <c r="AN32" s="19">
        <f t="shared" si="7"/>
        <v>8</v>
      </c>
      <c r="AO32">
        <f t="shared" si="8"/>
        <v>40</v>
      </c>
      <c r="AP32" s="19">
        <f t="shared" si="9"/>
        <v>51</v>
      </c>
      <c r="AQ32">
        <f t="shared" si="10"/>
        <v>0</v>
      </c>
      <c r="AR32" s="19">
        <f t="shared" si="11"/>
        <v>7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5</v>
      </c>
      <c r="BA32">
        <f t="shared" si="20"/>
        <v>25</v>
      </c>
      <c r="BB32" s="19">
        <f t="shared" si="21"/>
        <v>40</v>
      </c>
      <c r="BC32">
        <f t="shared" si="22"/>
        <v>11</v>
      </c>
      <c r="BD32" s="19">
        <f t="shared" si="23"/>
        <v>68</v>
      </c>
      <c r="BF32" s="130">
        <v>17</v>
      </c>
      <c r="BG32">
        <f t="shared" si="24"/>
        <v>67</v>
      </c>
      <c r="BH32">
        <f t="shared" si="25"/>
        <v>54</v>
      </c>
      <c r="BI32">
        <f t="shared" si="26"/>
        <v>5</v>
      </c>
      <c r="BJ32">
        <f t="shared" si="27"/>
        <v>0</v>
      </c>
      <c r="BK32">
        <f t="shared" si="28"/>
        <v>8</v>
      </c>
      <c r="BL32">
        <f t="shared" si="29"/>
        <v>0</v>
      </c>
      <c r="BM32">
        <f t="shared" si="30"/>
        <v>4</v>
      </c>
      <c r="BN32">
        <f t="shared" si="31"/>
        <v>0</v>
      </c>
      <c r="BO32">
        <f t="shared" si="32"/>
        <v>21</v>
      </c>
      <c r="BP32">
        <f t="shared" si="33"/>
        <v>0</v>
      </c>
      <c r="BQ32">
        <f t="shared" si="34"/>
        <v>0</v>
      </c>
      <c r="BR32">
        <f t="shared" si="35"/>
        <v>33</v>
      </c>
    </row>
    <row r="33" spans="1:70" ht="13.25" x14ac:dyDescent="0.65">
      <c r="A33" s="35">
        <v>14</v>
      </c>
      <c r="B33" s="84">
        <v>2</v>
      </c>
      <c r="C33" s="64">
        <v>0</v>
      </c>
      <c r="D33" s="64">
        <v>5</v>
      </c>
      <c r="E33" s="64">
        <v>0</v>
      </c>
      <c r="F33" s="64">
        <v>0</v>
      </c>
      <c r="G33" s="64">
        <v>0</v>
      </c>
      <c r="H33" s="64">
        <v>8</v>
      </c>
      <c r="I33" s="64">
        <v>0</v>
      </c>
      <c r="J33" s="64">
        <v>0</v>
      </c>
      <c r="K33" s="64">
        <v>2</v>
      </c>
      <c r="L33" s="64">
        <v>0</v>
      </c>
      <c r="M33" s="85">
        <v>13</v>
      </c>
      <c r="N33" s="65"/>
      <c r="O33" s="8"/>
      <c r="S33" s="13"/>
      <c r="AF33" s="130">
        <f t="shared" si="36"/>
        <v>27</v>
      </c>
      <c r="AG33">
        <f t="shared" si="36"/>
        <v>8</v>
      </c>
      <c r="AH33" s="19">
        <f t="shared" si="1"/>
        <v>68</v>
      </c>
      <c r="AI33">
        <f t="shared" si="2"/>
        <v>0</v>
      </c>
      <c r="AJ33" s="19">
        <f t="shared" si="3"/>
        <v>32</v>
      </c>
      <c r="AK33">
        <f t="shared" si="4"/>
        <v>0</v>
      </c>
      <c r="AL33" s="19">
        <f t="shared" si="5"/>
        <v>15</v>
      </c>
      <c r="AM33">
        <f t="shared" si="6"/>
        <v>36</v>
      </c>
      <c r="AN33" s="19">
        <f t="shared" si="7"/>
        <v>44</v>
      </c>
      <c r="AO33">
        <f t="shared" si="8"/>
        <v>18</v>
      </c>
      <c r="AP33" s="19">
        <f t="shared" si="9"/>
        <v>61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4</v>
      </c>
      <c r="AZ33" s="19">
        <f t="shared" si="19"/>
        <v>4</v>
      </c>
      <c r="BA33">
        <f t="shared" si="20"/>
        <v>35</v>
      </c>
      <c r="BB33" s="19">
        <f t="shared" si="21"/>
        <v>65</v>
      </c>
      <c r="BC33">
        <f t="shared" si="22"/>
        <v>24</v>
      </c>
      <c r="BD33" s="19">
        <f t="shared" si="23"/>
        <v>52</v>
      </c>
      <c r="BF33" s="130">
        <v>18</v>
      </c>
      <c r="BG33">
        <f t="shared" si="24"/>
        <v>67</v>
      </c>
      <c r="BH33">
        <f t="shared" si="25"/>
        <v>52</v>
      </c>
      <c r="BI33">
        <f t="shared" si="26"/>
        <v>8</v>
      </c>
      <c r="BJ33">
        <f t="shared" si="27"/>
        <v>0</v>
      </c>
      <c r="BK33">
        <f t="shared" si="28"/>
        <v>41</v>
      </c>
      <c r="BL33">
        <f t="shared" si="29"/>
        <v>0</v>
      </c>
      <c r="BM33">
        <f t="shared" si="30"/>
        <v>11</v>
      </c>
      <c r="BN33">
        <f t="shared" si="31"/>
        <v>0</v>
      </c>
      <c r="BO33">
        <f t="shared" si="32"/>
        <v>16</v>
      </c>
      <c r="BP33">
        <f t="shared" si="33"/>
        <v>0</v>
      </c>
      <c r="BQ33">
        <f t="shared" si="34"/>
        <v>10</v>
      </c>
      <c r="BR33">
        <f t="shared" si="35"/>
        <v>41</v>
      </c>
    </row>
    <row r="34" spans="1:70" ht="13.25" x14ac:dyDescent="0.65">
      <c r="A34" s="62">
        <v>15</v>
      </c>
      <c r="B34" s="175">
        <v>0</v>
      </c>
      <c r="C34" s="176">
        <v>7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5</v>
      </c>
      <c r="K34" s="176">
        <v>0</v>
      </c>
      <c r="L34" s="176">
        <v>0</v>
      </c>
      <c r="M34" s="177">
        <v>14</v>
      </c>
      <c r="N34" s="65"/>
      <c r="O34" s="8"/>
      <c r="S34" s="13"/>
      <c r="AF34" s="130">
        <f t="shared" si="36"/>
        <v>28</v>
      </c>
      <c r="AG34">
        <f t="shared" si="36"/>
        <v>0</v>
      </c>
      <c r="AH34" s="19">
        <f t="shared" si="1"/>
        <v>21</v>
      </c>
      <c r="AI34">
        <f t="shared" si="2"/>
        <v>0</v>
      </c>
      <c r="AJ34" s="19">
        <f t="shared" si="3"/>
        <v>25</v>
      </c>
      <c r="AK34">
        <f t="shared" si="4"/>
        <v>43</v>
      </c>
      <c r="AL34" s="19">
        <f t="shared" si="5"/>
        <v>58</v>
      </c>
      <c r="AM34">
        <f t="shared" si="6"/>
        <v>0</v>
      </c>
      <c r="AN34" s="19">
        <f t="shared" si="7"/>
        <v>44</v>
      </c>
      <c r="AO34">
        <f t="shared" si="8"/>
        <v>2</v>
      </c>
      <c r="AP34" s="19">
        <f t="shared" si="9"/>
        <v>60</v>
      </c>
      <c r="AQ34">
        <f t="shared" si="10"/>
        <v>9</v>
      </c>
      <c r="AR34" s="19">
        <f t="shared" si="11"/>
        <v>9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7</v>
      </c>
      <c r="AZ34" s="19">
        <f t="shared" si="19"/>
        <v>11</v>
      </c>
      <c r="BA34">
        <f t="shared" si="20"/>
        <v>10</v>
      </c>
      <c r="BB34" s="19">
        <f t="shared" si="21"/>
        <v>70</v>
      </c>
      <c r="BC34">
        <f t="shared" si="22"/>
        <v>21</v>
      </c>
      <c r="BD34" s="19">
        <f t="shared" si="23"/>
        <v>56</v>
      </c>
      <c r="BF34" s="130">
        <v>19</v>
      </c>
      <c r="BG34">
        <f t="shared" si="24"/>
        <v>102</v>
      </c>
      <c r="BH34">
        <f t="shared" si="25"/>
        <v>37</v>
      </c>
      <c r="BI34">
        <f t="shared" si="26"/>
        <v>15</v>
      </c>
      <c r="BJ34">
        <f t="shared" si="27"/>
        <v>9</v>
      </c>
      <c r="BK34">
        <f t="shared" si="28"/>
        <v>40</v>
      </c>
      <c r="BL34">
        <f t="shared" si="29"/>
        <v>0</v>
      </c>
      <c r="BM34">
        <f t="shared" si="30"/>
        <v>7</v>
      </c>
      <c r="BN34">
        <f t="shared" si="31"/>
        <v>0</v>
      </c>
      <c r="BO34">
        <f t="shared" si="32"/>
        <v>0</v>
      </c>
      <c r="BP34">
        <f t="shared" si="33"/>
        <v>3</v>
      </c>
      <c r="BQ34">
        <f t="shared" si="34"/>
        <v>12</v>
      </c>
      <c r="BR34">
        <f t="shared" si="35"/>
        <v>69</v>
      </c>
    </row>
    <row r="35" spans="1:70" ht="13.25" x14ac:dyDescent="0.65">
      <c r="A35" s="73">
        <v>16</v>
      </c>
      <c r="B35" s="86">
        <v>0</v>
      </c>
      <c r="C35" s="88">
        <v>35</v>
      </c>
      <c r="D35" s="88">
        <v>0</v>
      </c>
      <c r="E35" s="88">
        <v>0</v>
      </c>
      <c r="F35" s="88">
        <v>8</v>
      </c>
      <c r="G35" s="88">
        <v>0</v>
      </c>
      <c r="H35" s="88">
        <v>4</v>
      </c>
      <c r="I35" s="88">
        <v>0</v>
      </c>
      <c r="J35" s="88">
        <v>16</v>
      </c>
      <c r="K35" s="88">
        <v>0</v>
      </c>
      <c r="L35" s="88">
        <v>0</v>
      </c>
      <c r="M35" s="89">
        <v>0</v>
      </c>
      <c r="N35" s="65"/>
      <c r="O35" s="8"/>
      <c r="S35" s="13"/>
      <c r="AF35" s="130">
        <f t="shared" si="36"/>
        <v>29</v>
      </c>
      <c r="AG35">
        <f t="shared" si="36"/>
        <v>14</v>
      </c>
      <c r="AH35" s="19">
        <f t="shared" si="1"/>
        <v>22</v>
      </c>
      <c r="AI35">
        <f t="shared" si="2"/>
        <v>0</v>
      </c>
      <c r="AJ35" s="19">
        <f t="shared" si="3"/>
        <v>0</v>
      </c>
      <c r="AK35">
        <f t="shared" si="4"/>
        <v>0</v>
      </c>
      <c r="AL35" s="19">
        <f t="shared" si="5"/>
        <v>43</v>
      </c>
      <c r="AM35">
        <f t="shared" si="6"/>
        <v>6</v>
      </c>
      <c r="AN35" s="19">
        <f t="shared" si="7"/>
        <v>42</v>
      </c>
      <c r="AO35">
        <f t="shared" si="8"/>
        <v>0</v>
      </c>
      <c r="AP35" s="19">
        <f t="shared" si="9"/>
        <v>20</v>
      </c>
      <c r="AQ35">
        <f t="shared" si="10"/>
        <v>0</v>
      </c>
      <c r="AR35" s="19">
        <f t="shared" si="11"/>
        <v>9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6</v>
      </c>
      <c r="AZ35" s="19">
        <f t="shared" si="19"/>
        <v>17</v>
      </c>
      <c r="BA35">
        <f t="shared" si="20"/>
        <v>14</v>
      </c>
      <c r="BB35" s="19">
        <f t="shared" si="21"/>
        <v>59</v>
      </c>
      <c r="BC35">
        <f t="shared" si="22"/>
        <v>29</v>
      </c>
      <c r="BD35" s="19">
        <f t="shared" si="23"/>
        <v>74</v>
      </c>
      <c r="BF35" s="130">
        <v>20</v>
      </c>
      <c r="BG35">
        <f t="shared" si="24"/>
        <v>47</v>
      </c>
      <c r="BH35">
        <f t="shared" si="25"/>
        <v>55</v>
      </c>
      <c r="BI35">
        <f t="shared" si="26"/>
        <v>10</v>
      </c>
      <c r="BJ35">
        <f t="shared" si="27"/>
        <v>9</v>
      </c>
      <c r="BK35">
        <f t="shared" si="28"/>
        <v>40</v>
      </c>
      <c r="BL35">
        <f t="shared" si="29"/>
        <v>0</v>
      </c>
      <c r="BM35">
        <f t="shared" si="30"/>
        <v>7</v>
      </c>
      <c r="BN35">
        <f t="shared" si="31"/>
        <v>0</v>
      </c>
      <c r="BO35">
        <f t="shared" si="32"/>
        <v>17</v>
      </c>
      <c r="BP35">
        <f t="shared" si="33"/>
        <v>3</v>
      </c>
      <c r="BQ35">
        <f t="shared" si="34"/>
        <v>15</v>
      </c>
      <c r="BR35">
        <f t="shared" si="35"/>
        <v>75</v>
      </c>
    </row>
    <row r="36" spans="1:70" ht="13.25" x14ac:dyDescent="0.65">
      <c r="A36" s="35">
        <v>17</v>
      </c>
      <c r="B36" s="84">
        <v>67</v>
      </c>
      <c r="C36" s="64">
        <v>12</v>
      </c>
      <c r="D36" s="64">
        <v>5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85">
        <v>19</v>
      </c>
      <c r="N36" s="65"/>
      <c r="O36" s="8"/>
      <c r="S36" s="13"/>
      <c r="AF36" s="130">
        <f t="shared" si="36"/>
        <v>30</v>
      </c>
      <c r="AG36">
        <f t="shared" si="36"/>
        <v>45</v>
      </c>
      <c r="AH36" s="19">
        <f t="shared" si="1"/>
        <v>59</v>
      </c>
      <c r="AI36" s="204"/>
      <c r="AJ36" s="205"/>
      <c r="AK36">
        <f t="shared" si="4"/>
        <v>3</v>
      </c>
      <c r="AL36" s="19">
        <f t="shared" si="5"/>
        <v>46</v>
      </c>
      <c r="AM36">
        <f t="shared" si="6"/>
        <v>0</v>
      </c>
      <c r="AN36" s="19">
        <f t="shared" si="7"/>
        <v>6</v>
      </c>
      <c r="AO36">
        <f t="shared" si="8"/>
        <v>0</v>
      </c>
      <c r="AP36" s="19">
        <f t="shared" si="9"/>
        <v>2</v>
      </c>
      <c r="AQ36">
        <f t="shared" si="10"/>
        <v>0</v>
      </c>
      <c r="AR36" s="19">
        <f t="shared" si="11"/>
        <v>9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13</v>
      </c>
      <c r="BA36">
        <f t="shared" si="20"/>
        <v>80</v>
      </c>
      <c r="BB36" s="19">
        <f t="shared" si="21"/>
        <v>104</v>
      </c>
      <c r="BC36">
        <f t="shared" si="22"/>
        <v>11</v>
      </c>
      <c r="BD36" s="19">
        <f t="shared" si="23"/>
        <v>61</v>
      </c>
      <c r="BF36" s="130">
        <v>21</v>
      </c>
      <c r="BG36">
        <f t="shared" si="24"/>
        <v>47</v>
      </c>
      <c r="BH36">
        <f t="shared" si="25"/>
        <v>113</v>
      </c>
      <c r="BI36">
        <f t="shared" si="26"/>
        <v>7</v>
      </c>
      <c r="BJ36">
        <f t="shared" si="27"/>
        <v>72</v>
      </c>
      <c r="BK36">
        <f t="shared" si="28"/>
        <v>7</v>
      </c>
      <c r="BL36">
        <f t="shared" si="29"/>
        <v>4</v>
      </c>
      <c r="BM36">
        <f t="shared" si="30"/>
        <v>0</v>
      </c>
      <c r="BN36">
        <f t="shared" si="31"/>
        <v>0</v>
      </c>
      <c r="BO36">
        <f t="shared" si="32"/>
        <v>17</v>
      </c>
      <c r="BP36">
        <f t="shared" si="33"/>
        <v>3</v>
      </c>
      <c r="BQ36">
        <f t="shared" si="34"/>
        <v>41</v>
      </c>
      <c r="BR36">
        <f t="shared" si="35"/>
        <v>73</v>
      </c>
    </row>
    <row r="37" spans="1:70" ht="13.25" x14ac:dyDescent="0.65">
      <c r="A37" s="35">
        <v>18</v>
      </c>
      <c r="B37" s="84">
        <v>0</v>
      </c>
      <c r="C37" s="64">
        <v>5</v>
      </c>
      <c r="D37" s="64">
        <v>3</v>
      </c>
      <c r="E37" s="64">
        <v>0</v>
      </c>
      <c r="F37" s="64">
        <v>33</v>
      </c>
      <c r="G37" s="64">
        <v>0</v>
      </c>
      <c r="H37" s="64">
        <v>7</v>
      </c>
      <c r="I37" s="64">
        <v>0</v>
      </c>
      <c r="J37" s="64">
        <v>0</v>
      </c>
      <c r="K37" s="64">
        <v>0</v>
      </c>
      <c r="L37" s="64">
        <v>10</v>
      </c>
      <c r="M37" s="85">
        <v>22</v>
      </c>
      <c r="N37" s="65"/>
      <c r="O37" s="8"/>
      <c r="S37" s="13"/>
      <c r="AF37" s="130">
        <f t="shared" si="36"/>
        <v>31</v>
      </c>
      <c r="AG37">
        <f t="shared" si="36"/>
        <v>0</v>
      </c>
      <c r="AH37" s="19">
        <f t="shared" si="1"/>
        <v>59</v>
      </c>
      <c r="AI37" s="204"/>
      <c r="AJ37" s="205"/>
      <c r="AK37">
        <f t="shared" si="4"/>
        <v>0</v>
      </c>
      <c r="AL37" s="19">
        <f t="shared" si="5"/>
        <v>3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2</v>
      </c>
      <c r="AZ37" s="19">
        <f t="shared" si="19"/>
        <v>8</v>
      </c>
      <c r="BA37" s="204"/>
      <c r="BB37" s="205"/>
      <c r="BC37">
        <f t="shared" si="22"/>
        <v>0</v>
      </c>
      <c r="BD37" s="19">
        <f t="shared" si="23"/>
        <v>40</v>
      </c>
      <c r="BF37" s="130">
        <v>22</v>
      </c>
      <c r="BG37">
        <f t="shared" si="24"/>
        <v>52</v>
      </c>
      <c r="BH37">
        <f t="shared" si="25"/>
        <v>93</v>
      </c>
      <c r="BI37">
        <f t="shared" si="26"/>
        <v>5</v>
      </c>
      <c r="BJ37">
        <f t="shared" si="27"/>
        <v>112</v>
      </c>
      <c r="BK37">
        <f t="shared" si="28"/>
        <v>17</v>
      </c>
      <c r="BL37">
        <f t="shared" si="29"/>
        <v>4</v>
      </c>
      <c r="BM37">
        <f t="shared" si="30"/>
        <v>0</v>
      </c>
      <c r="BN37">
        <f t="shared" si="31"/>
        <v>0</v>
      </c>
      <c r="BO37">
        <f t="shared" si="32"/>
        <v>17</v>
      </c>
      <c r="BP37">
        <f t="shared" si="33"/>
        <v>2</v>
      </c>
      <c r="BQ37">
        <f t="shared" si="34"/>
        <v>79</v>
      </c>
      <c r="BR37">
        <f t="shared" si="35"/>
        <v>138</v>
      </c>
    </row>
    <row r="38" spans="1:70" ht="13.25" x14ac:dyDescent="0.65">
      <c r="A38" s="35">
        <v>19</v>
      </c>
      <c r="B38" s="84">
        <v>35</v>
      </c>
      <c r="C38" s="64">
        <v>20</v>
      </c>
      <c r="D38" s="64">
        <v>7</v>
      </c>
      <c r="E38" s="64">
        <v>9</v>
      </c>
      <c r="F38" s="64">
        <v>7</v>
      </c>
      <c r="G38" s="64">
        <v>0</v>
      </c>
      <c r="H38" s="64">
        <v>0</v>
      </c>
      <c r="I38" s="64">
        <v>0</v>
      </c>
      <c r="J38" s="64">
        <v>0</v>
      </c>
      <c r="K38" s="64">
        <v>3</v>
      </c>
      <c r="L38" s="64">
        <v>2</v>
      </c>
      <c r="M38" s="85">
        <v>28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43</v>
      </c>
      <c r="BH38">
        <f t="shared" si="25"/>
        <v>75</v>
      </c>
      <c r="BI38">
        <f t="shared" si="26"/>
        <v>5</v>
      </c>
      <c r="BJ38">
        <f t="shared" si="27"/>
        <v>112</v>
      </c>
      <c r="BK38">
        <f t="shared" si="28"/>
        <v>49</v>
      </c>
      <c r="BL38">
        <f t="shared" si="29"/>
        <v>4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5</v>
      </c>
      <c r="BQ38">
        <f t="shared" si="34"/>
        <v>96</v>
      </c>
      <c r="BR38">
        <f t="shared" si="35"/>
        <v>127</v>
      </c>
    </row>
    <row r="39" spans="1:70" ht="13.25" x14ac:dyDescent="0.65">
      <c r="A39" s="62">
        <v>20</v>
      </c>
      <c r="B39" s="175">
        <v>12</v>
      </c>
      <c r="C39" s="176">
        <v>30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17</v>
      </c>
      <c r="K39" s="176">
        <v>0</v>
      </c>
      <c r="L39" s="176">
        <v>3</v>
      </c>
      <c r="M39" s="177">
        <v>25</v>
      </c>
      <c r="N39" s="65"/>
      <c r="O39" s="8"/>
      <c r="S39" s="13"/>
      <c r="AF39" t="s">
        <v>132</v>
      </c>
      <c r="AG39">
        <f>SUM(AG7:AG37)</f>
        <v>511</v>
      </c>
      <c r="AI39">
        <f t="shared" ref="AI39:BC39" si="37">SUM(AI7:AI37)</f>
        <v>355</v>
      </c>
      <c r="AK39">
        <f t="shared" si="37"/>
        <v>205</v>
      </c>
      <c r="AM39">
        <f t="shared" si="37"/>
        <v>398</v>
      </c>
      <c r="AO39">
        <f t="shared" si="37"/>
        <v>247</v>
      </c>
      <c r="AQ39">
        <f t="shared" si="37"/>
        <v>29</v>
      </c>
      <c r="AS39">
        <f t="shared" si="37"/>
        <v>34</v>
      </c>
      <c r="AU39">
        <f t="shared" si="37"/>
        <v>0</v>
      </c>
      <c r="AW39">
        <f t="shared" si="37"/>
        <v>38</v>
      </c>
      <c r="AY39">
        <f t="shared" si="37"/>
        <v>37</v>
      </c>
      <c r="BA39">
        <f t="shared" si="37"/>
        <v>358</v>
      </c>
      <c r="BC39">
        <f t="shared" si="37"/>
        <v>615</v>
      </c>
      <c r="BE39" s="206">
        <f>SUM(AG39:BD39)</f>
        <v>2827</v>
      </c>
      <c r="BF39" s="130">
        <v>24</v>
      </c>
      <c r="BG39">
        <f t="shared" si="24"/>
        <v>58</v>
      </c>
      <c r="BH39">
        <f t="shared" si="25"/>
        <v>12</v>
      </c>
      <c r="BI39">
        <f t="shared" si="26"/>
        <v>7</v>
      </c>
      <c r="BJ39">
        <f t="shared" si="27"/>
        <v>49</v>
      </c>
      <c r="BK39">
        <f t="shared" si="28"/>
        <v>57</v>
      </c>
      <c r="BL39">
        <f t="shared" si="29"/>
        <v>7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10</v>
      </c>
      <c r="BQ39">
        <f t="shared" si="34"/>
        <v>70</v>
      </c>
      <c r="BR39">
        <f t="shared" si="35"/>
        <v>147</v>
      </c>
    </row>
    <row r="40" spans="1:70" ht="13.25" x14ac:dyDescent="0.65">
      <c r="A40" s="73">
        <v>21</v>
      </c>
      <c r="B40" s="86">
        <v>0</v>
      </c>
      <c r="C40" s="88">
        <v>63</v>
      </c>
      <c r="D40" s="88">
        <v>0</v>
      </c>
      <c r="E40" s="88">
        <v>63</v>
      </c>
      <c r="F40" s="88">
        <v>0</v>
      </c>
      <c r="G40" s="88">
        <v>4</v>
      </c>
      <c r="H40" s="88">
        <v>0</v>
      </c>
      <c r="I40" s="88">
        <v>0</v>
      </c>
      <c r="J40" s="88">
        <v>0</v>
      </c>
      <c r="K40" s="88">
        <v>0</v>
      </c>
      <c r="L40" s="88">
        <v>36</v>
      </c>
      <c r="M40" s="89">
        <v>20</v>
      </c>
      <c r="N40" s="65"/>
      <c r="O40" s="8"/>
      <c r="S40" s="13"/>
      <c r="AF40" t="s">
        <v>133</v>
      </c>
      <c r="AG40">
        <f>MAX(AG7:AG37)</f>
        <v>70</v>
      </c>
      <c r="AH40" s="19">
        <f t="shared" ref="AH40:BD40" si="38">MAX(AH7:AH37)</f>
        <v>172</v>
      </c>
      <c r="AI40">
        <f t="shared" si="38"/>
        <v>63</v>
      </c>
      <c r="AJ40" s="19">
        <f t="shared" si="38"/>
        <v>116</v>
      </c>
      <c r="AK40">
        <f t="shared" si="38"/>
        <v>43</v>
      </c>
      <c r="AL40" s="19">
        <f t="shared" si="38"/>
        <v>58</v>
      </c>
      <c r="AM40">
        <f t="shared" si="38"/>
        <v>68</v>
      </c>
      <c r="AN40" s="19">
        <f t="shared" si="38"/>
        <v>152</v>
      </c>
      <c r="AO40">
        <f t="shared" si="38"/>
        <v>43</v>
      </c>
      <c r="AP40" s="19">
        <f t="shared" si="38"/>
        <v>61</v>
      </c>
      <c r="AQ40">
        <f t="shared" si="38"/>
        <v>9</v>
      </c>
      <c r="AR40" s="19">
        <f t="shared" si="38"/>
        <v>9</v>
      </c>
      <c r="AS40">
        <f t="shared" si="38"/>
        <v>8</v>
      </c>
      <c r="AT40" s="19">
        <f t="shared" si="38"/>
        <v>12</v>
      </c>
      <c r="AU40">
        <f t="shared" si="38"/>
        <v>0</v>
      </c>
      <c r="AV40" s="19">
        <f t="shared" si="38"/>
        <v>0</v>
      </c>
      <c r="AW40">
        <f t="shared" si="38"/>
        <v>17</v>
      </c>
      <c r="AX40" s="19">
        <f t="shared" si="38"/>
        <v>21</v>
      </c>
      <c r="AY40">
        <f t="shared" si="38"/>
        <v>7</v>
      </c>
      <c r="AZ40" s="19">
        <f t="shared" si="38"/>
        <v>17</v>
      </c>
      <c r="BA40">
        <f t="shared" si="38"/>
        <v>80</v>
      </c>
      <c r="BB40" s="19">
        <f t="shared" si="38"/>
        <v>104</v>
      </c>
      <c r="BC40">
        <f t="shared" si="38"/>
        <v>93</v>
      </c>
      <c r="BD40" s="19">
        <f t="shared" si="38"/>
        <v>175</v>
      </c>
      <c r="BF40" s="130">
        <v>25</v>
      </c>
      <c r="BG40">
        <f t="shared" si="24"/>
        <v>65</v>
      </c>
      <c r="BH40">
        <f t="shared" si="25"/>
        <v>19</v>
      </c>
      <c r="BI40">
        <f t="shared" si="26"/>
        <v>2</v>
      </c>
      <c r="BJ40">
        <f t="shared" si="27"/>
        <v>0</v>
      </c>
      <c r="BK40">
        <f t="shared" si="28"/>
        <v>43</v>
      </c>
      <c r="BL40">
        <f t="shared" si="29"/>
        <v>7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8</v>
      </c>
      <c r="BQ40">
        <f t="shared" si="34"/>
        <v>35</v>
      </c>
      <c r="BR40">
        <f t="shared" si="35"/>
        <v>71</v>
      </c>
    </row>
    <row r="41" spans="1:70" ht="13.25" x14ac:dyDescent="0.65">
      <c r="A41" s="35">
        <v>22</v>
      </c>
      <c r="B41" s="84">
        <v>40</v>
      </c>
      <c r="C41" s="64">
        <v>0</v>
      </c>
      <c r="D41" s="64">
        <v>5</v>
      </c>
      <c r="E41" s="64">
        <v>49</v>
      </c>
      <c r="F41" s="64">
        <v>17</v>
      </c>
      <c r="G41" s="64">
        <v>0</v>
      </c>
      <c r="H41" s="64">
        <v>0</v>
      </c>
      <c r="I41" s="64">
        <v>0</v>
      </c>
      <c r="J41" s="64">
        <v>0</v>
      </c>
      <c r="K41" s="64">
        <v>2</v>
      </c>
      <c r="L41" s="64">
        <v>40</v>
      </c>
      <c r="M41" s="85">
        <v>93</v>
      </c>
      <c r="N41" s="65"/>
      <c r="O41" s="8"/>
      <c r="S41" s="13"/>
      <c r="BF41" s="130">
        <v>26</v>
      </c>
      <c r="BG41">
        <f t="shared" si="24"/>
        <v>75</v>
      </c>
      <c r="BH41">
        <f t="shared" si="25"/>
        <v>32</v>
      </c>
      <c r="BI41">
        <f t="shared" si="26"/>
        <v>17</v>
      </c>
      <c r="BJ41">
        <f t="shared" si="27"/>
        <v>8</v>
      </c>
      <c r="BK41">
        <f t="shared" si="28"/>
        <v>51</v>
      </c>
      <c r="BL41">
        <f t="shared" si="29"/>
        <v>7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5</v>
      </c>
      <c r="BQ41">
        <f t="shared" si="34"/>
        <v>40</v>
      </c>
      <c r="BR41">
        <f t="shared" si="35"/>
        <v>68</v>
      </c>
    </row>
    <row r="42" spans="1:70" ht="13.25" x14ac:dyDescent="0.65">
      <c r="A42" s="35">
        <v>23</v>
      </c>
      <c r="B42" s="84">
        <v>3</v>
      </c>
      <c r="C42" s="64">
        <v>12</v>
      </c>
      <c r="D42" s="64">
        <v>0</v>
      </c>
      <c r="E42" s="64">
        <v>0</v>
      </c>
      <c r="F42" s="64">
        <v>32</v>
      </c>
      <c r="G42" s="64">
        <v>0</v>
      </c>
      <c r="H42" s="64">
        <v>0</v>
      </c>
      <c r="I42" s="64">
        <v>0</v>
      </c>
      <c r="J42" s="64">
        <v>0</v>
      </c>
      <c r="K42" s="64">
        <v>3</v>
      </c>
      <c r="L42" s="64">
        <v>20</v>
      </c>
      <c r="M42" s="85">
        <v>14</v>
      </c>
      <c r="N42" s="65"/>
      <c r="O42" s="8"/>
      <c r="S42" s="13"/>
      <c r="BF42" s="130">
        <v>27</v>
      </c>
      <c r="BG42">
        <f t="shared" si="24"/>
        <v>68</v>
      </c>
      <c r="BH42">
        <f t="shared" si="25"/>
        <v>32</v>
      </c>
      <c r="BI42">
        <f t="shared" si="26"/>
        <v>15</v>
      </c>
      <c r="BJ42">
        <f t="shared" si="27"/>
        <v>44</v>
      </c>
      <c r="BK42">
        <f t="shared" si="28"/>
        <v>61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4</v>
      </c>
      <c r="BQ42">
        <f t="shared" si="34"/>
        <v>65</v>
      </c>
      <c r="BR42">
        <f t="shared" si="35"/>
        <v>52</v>
      </c>
    </row>
    <row r="43" spans="1:70" ht="13.25" x14ac:dyDescent="0.65">
      <c r="A43" s="35">
        <v>24</v>
      </c>
      <c r="B43" s="84">
        <v>15</v>
      </c>
      <c r="C43" s="64">
        <v>0</v>
      </c>
      <c r="D43" s="64">
        <v>2</v>
      </c>
      <c r="E43" s="64">
        <v>0</v>
      </c>
      <c r="F43" s="64">
        <v>8</v>
      </c>
      <c r="G43" s="64">
        <v>7</v>
      </c>
      <c r="H43" s="64">
        <v>0</v>
      </c>
      <c r="I43" s="64">
        <v>0</v>
      </c>
      <c r="J43" s="64">
        <v>0</v>
      </c>
      <c r="K43" s="64">
        <v>5</v>
      </c>
      <c r="L43" s="64">
        <v>10</v>
      </c>
      <c r="M43" s="85">
        <v>40</v>
      </c>
      <c r="N43" s="65"/>
      <c r="O43" s="8"/>
      <c r="S43" s="13"/>
      <c r="BF43" s="130">
        <v>28</v>
      </c>
      <c r="BG43">
        <f t="shared" si="24"/>
        <v>21</v>
      </c>
      <c r="BH43">
        <f t="shared" si="25"/>
        <v>25</v>
      </c>
      <c r="BI43">
        <f t="shared" si="26"/>
        <v>58</v>
      </c>
      <c r="BJ43">
        <f t="shared" si="27"/>
        <v>44</v>
      </c>
      <c r="BK43">
        <f t="shared" si="28"/>
        <v>60</v>
      </c>
      <c r="BL43">
        <f t="shared" si="29"/>
        <v>9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11</v>
      </c>
      <c r="BQ43">
        <f t="shared" si="34"/>
        <v>70</v>
      </c>
      <c r="BR43">
        <f t="shared" si="35"/>
        <v>56</v>
      </c>
    </row>
    <row r="44" spans="1:70" ht="13.25" x14ac:dyDescent="0.65">
      <c r="A44" s="62">
        <v>25</v>
      </c>
      <c r="B44" s="175">
        <v>47</v>
      </c>
      <c r="C44" s="176">
        <v>7</v>
      </c>
      <c r="D44" s="176">
        <v>0</v>
      </c>
      <c r="E44" s="176">
        <v>0</v>
      </c>
      <c r="F44" s="176">
        <v>3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5</v>
      </c>
      <c r="M44" s="177">
        <v>17</v>
      </c>
      <c r="N44" s="65"/>
      <c r="O44" s="8"/>
      <c r="S44" s="13"/>
      <c r="BF44" s="130">
        <v>29</v>
      </c>
      <c r="BG44">
        <f t="shared" si="24"/>
        <v>22</v>
      </c>
      <c r="BH44">
        <f t="shared" si="25"/>
        <v>0</v>
      </c>
      <c r="BI44">
        <f t="shared" si="26"/>
        <v>43</v>
      </c>
      <c r="BJ44">
        <f t="shared" si="27"/>
        <v>42</v>
      </c>
      <c r="BK44">
        <f t="shared" si="28"/>
        <v>20</v>
      </c>
      <c r="BL44">
        <f t="shared" si="29"/>
        <v>9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17</v>
      </c>
      <c r="BQ44">
        <f t="shared" si="34"/>
        <v>59</v>
      </c>
      <c r="BR44">
        <f t="shared" si="35"/>
        <v>74</v>
      </c>
    </row>
    <row r="45" spans="1:70" ht="13.25" x14ac:dyDescent="0.65">
      <c r="A45" s="35">
        <v>26</v>
      </c>
      <c r="B45" s="84">
        <v>13</v>
      </c>
      <c r="C45" s="64">
        <v>25</v>
      </c>
      <c r="D45" s="64">
        <v>15</v>
      </c>
      <c r="E45" s="64">
        <v>8</v>
      </c>
      <c r="F45" s="64">
        <v>40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25</v>
      </c>
      <c r="M45" s="85">
        <v>11</v>
      </c>
      <c r="N45" s="65"/>
      <c r="O45" s="8"/>
      <c r="S45" s="13"/>
      <c r="BF45" s="130">
        <v>30</v>
      </c>
      <c r="BG45">
        <f t="shared" si="24"/>
        <v>59</v>
      </c>
      <c r="BH45" s="204"/>
      <c r="BI45">
        <f t="shared" si="26"/>
        <v>46</v>
      </c>
      <c r="BJ45">
        <f t="shared" si="27"/>
        <v>6</v>
      </c>
      <c r="BK45">
        <f t="shared" si="28"/>
        <v>2</v>
      </c>
      <c r="BL45">
        <f t="shared" si="29"/>
        <v>9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13</v>
      </c>
      <c r="BQ45">
        <f t="shared" si="34"/>
        <v>104</v>
      </c>
      <c r="BR45">
        <f t="shared" si="35"/>
        <v>61</v>
      </c>
    </row>
    <row r="46" spans="1:70" ht="13.25" x14ac:dyDescent="0.65">
      <c r="A46" s="35">
        <v>27</v>
      </c>
      <c r="B46" s="84">
        <v>8</v>
      </c>
      <c r="C46" s="64">
        <v>0</v>
      </c>
      <c r="D46" s="64">
        <v>0</v>
      </c>
      <c r="E46" s="64">
        <v>36</v>
      </c>
      <c r="F46" s="64">
        <v>18</v>
      </c>
      <c r="G46" s="64">
        <v>0</v>
      </c>
      <c r="H46" s="64">
        <v>0</v>
      </c>
      <c r="I46" s="64">
        <v>0</v>
      </c>
      <c r="J46" s="64">
        <v>0</v>
      </c>
      <c r="K46" s="64">
        <v>4</v>
      </c>
      <c r="L46" s="64">
        <v>35</v>
      </c>
      <c r="M46" s="85">
        <v>24</v>
      </c>
      <c r="N46" s="65"/>
      <c r="O46" s="8"/>
      <c r="S46" s="13"/>
      <c r="BF46" s="130">
        <v>31</v>
      </c>
      <c r="BG46">
        <f t="shared" si="24"/>
        <v>59</v>
      </c>
      <c r="BH46" s="204"/>
      <c r="BI46">
        <f t="shared" si="26"/>
        <v>3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8</v>
      </c>
      <c r="BQ46" s="204"/>
      <c r="BR46">
        <f t="shared" si="35"/>
        <v>40</v>
      </c>
    </row>
    <row r="47" spans="1:70" ht="13.25" x14ac:dyDescent="0.65">
      <c r="A47" s="35">
        <v>28</v>
      </c>
      <c r="B47" s="84">
        <v>0</v>
      </c>
      <c r="C47" s="64">
        <v>0</v>
      </c>
      <c r="D47" s="64">
        <v>43</v>
      </c>
      <c r="E47" s="64">
        <v>0</v>
      </c>
      <c r="F47" s="64">
        <v>2</v>
      </c>
      <c r="G47" s="64">
        <v>9</v>
      </c>
      <c r="H47" s="64">
        <v>0</v>
      </c>
      <c r="I47" s="64">
        <v>0</v>
      </c>
      <c r="J47" s="64">
        <v>0</v>
      </c>
      <c r="K47" s="64">
        <v>7</v>
      </c>
      <c r="L47" s="64">
        <v>10</v>
      </c>
      <c r="M47" s="85">
        <v>21</v>
      </c>
      <c r="N47" s="65"/>
      <c r="O47" s="8"/>
      <c r="S47" s="13"/>
    </row>
    <row r="48" spans="1:70" ht="13.25" x14ac:dyDescent="0.65">
      <c r="A48" s="35">
        <v>29</v>
      </c>
      <c r="B48" s="84">
        <v>14</v>
      </c>
      <c r="C48" s="64">
        <v>0</v>
      </c>
      <c r="D48" s="64">
        <v>0</v>
      </c>
      <c r="E48" s="64">
        <v>6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6</v>
      </c>
      <c r="L48" s="64">
        <v>14</v>
      </c>
      <c r="M48" s="85">
        <v>29</v>
      </c>
      <c r="N48" s="65"/>
      <c r="O48" s="8"/>
      <c r="S48" s="4"/>
    </row>
    <row r="49" spans="1:71" ht="13.25" x14ac:dyDescent="0.65">
      <c r="A49" s="35">
        <v>30</v>
      </c>
      <c r="B49" s="84">
        <v>45</v>
      </c>
      <c r="C49" s="90"/>
      <c r="D49" s="64">
        <v>3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80</v>
      </c>
      <c r="M49" s="85">
        <v>11</v>
      </c>
      <c r="N49" s="65"/>
      <c r="O49" s="8"/>
      <c r="S49" s="4"/>
      <c r="BF49" t="s">
        <v>133</v>
      </c>
      <c r="BG49">
        <f>MAX(BG16:BG46)</f>
        <v>172</v>
      </c>
      <c r="BH49">
        <f t="shared" ref="BH49:BR49" si="39">MAX(BH16:BH46)</f>
        <v>116</v>
      </c>
      <c r="BI49">
        <f t="shared" si="39"/>
        <v>58</v>
      </c>
      <c r="BJ49">
        <f t="shared" si="39"/>
        <v>152</v>
      </c>
      <c r="BK49">
        <f t="shared" si="39"/>
        <v>61</v>
      </c>
      <c r="BL49">
        <f t="shared" si="39"/>
        <v>9</v>
      </c>
      <c r="BM49">
        <f t="shared" si="39"/>
        <v>12</v>
      </c>
      <c r="BN49">
        <f t="shared" si="39"/>
        <v>0</v>
      </c>
      <c r="BO49">
        <f t="shared" si="39"/>
        <v>21</v>
      </c>
      <c r="BP49">
        <f t="shared" si="39"/>
        <v>17</v>
      </c>
      <c r="BQ49">
        <f t="shared" si="39"/>
        <v>104</v>
      </c>
      <c r="BR49">
        <f t="shared" si="39"/>
        <v>175</v>
      </c>
      <c r="BS49" s="207">
        <f>MAX(BG49:BR49)</f>
        <v>175</v>
      </c>
    </row>
    <row r="50" spans="1:71" ht="13.25" x14ac:dyDescent="0.65">
      <c r="A50" s="35">
        <v>31</v>
      </c>
      <c r="B50" s="84">
        <v>0</v>
      </c>
      <c r="C50" s="91"/>
      <c r="D50" s="64">
        <v>0</v>
      </c>
      <c r="E50" s="91"/>
      <c r="F50" s="64">
        <v>0</v>
      </c>
      <c r="G50" s="91"/>
      <c r="H50" s="64">
        <v>0</v>
      </c>
      <c r="I50" s="64">
        <v>0</v>
      </c>
      <c r="J50" s="91"/>
      <c r="K50" s="64">
        <v>2</v>
      </c>
      <c r="L50" s="91"/>
      <c r="M50" s="92">
        <v>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70</v>
      </c>
      <c r="C51" s="38">
        <f t="shared" si="40"/>
        <v>63</v>
      </c>
      <c r="D51" s="38">
        <f t="shared" si="40"/>
        <v>43</v>
      </c>
      <c r="E51" s="38">
        <f t="shared" si="40"/>
        <v>68</v>
      </c>
      <c r="F51" s="38">
        <f t="shared" si="40"/>
        <v>43</v>
      </c>
      <c r="G51" s="38">
        <f t="shared" si="40"/>
        <v>9</v>
      </c>
      <c r="H51" s="38">
        <f t="shared" si="40"/>
        <v>8</v>
      </c>
      <c r="I51" s="38">
        <f t="shared" si="40"/>
        <v>0</v>
      </c>
      <c r="J51" s="38">
        <f t="shared" si="40"/>
        <v>17</v>
      </c>
      <c r="K51" s="38">
        <f t="shared" si="40"/>
        <v>7</v>
      </c>
      <c r="L51" s="38">
        <f t="shared" si="40"/>
        <v>80</v>
      </c>
      <c r="M51" s="39">
        <f t="shared" si="40"/>
        <v>93</v>
      </c>
      <c r="N51" s="69">
        <f>IF($O$55&gt;$W$66,"-",IF($O$58&gt;$W$66,"-",MAX(B51:M51)))</f>
        <v>93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511</v>
      </c>
      <c r="C52" s="41">
        <f t="shared" si="41"/>
        <v>355</v>
      </c>
      <c r="D52" s="41">
        <f t="shared" si="41"/>
        <v>205</v>
      </c>
      <c r="E52" s="41">
        <f t="shared" si="41"/>
        <v>398</v>
      </c>
      <c r="F52" s="41">
        <f t="shared" si="41"/>
        <v>247</v>
      </c>
      <c r="G52" s="41">
        <f t="shared" si="41"/>
        <v>29</v>
      </c>
      <c r="H52" s="41">
        <f t="shared" si="41"/>
        <v>34</v>
      </c>
      <c r="I52" s="41">
        <f t="shared" si="41"/>
        <v>0</v>
      </c>
      <c r="J52" s="41">
        <f t="shared" si="41"/>
        <v>38</v>
      </c>
      <c r="K52" s="41">
        <f t="shared" si="41"/>
        <v>37</v>
      </c>
      <c r="L52" s="41">
        <f t="shared" si="41"/>
        <v>358</v>
      </c>
      <c r="M52" s="42">
        <f t="shared" si="41"/>
        <v>615</v>
      </c>
      <c r="N52" s="66">
        <f>IF($O$55&gt;$W$66,"-",IF($O$58&gt;$W$66,"-",SUM(B52:M52)))</f>
        <v>2827</v>
      </c>
      <c r="O52" s="16">
        <f>MAX(B20:M50)</f>
        <v>93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21</v>
      </c>
      <c r="C53" s="60">
        <f t="shared" si="42"/>
        <v>15</v>
      </c>
      <c r="D53" s="60">
        <f t="shared" si="42"/>
        <v>19</v>
      </c>
      <c r="E53" s="60">
        <f t="shared" si="42"/>
        <v>12</v>
      </c>
      <c r="F53" s="60">
        <f t="shared" si="42"/>
        <v>13</v>
      </c>
      <c r="G53" s="60">
        <f t="shared" si="42"/>
        <v>6</v>
      </c>
      <c r="H53" s="60">
        <f t="shared" si="42"/>
        <v>7</v>
      </c>
      <c r="I53" s="60">
        <f t="shared" si="42"/>
        <v>0</v>
      </c>
      <c r="J53" s="60">
        <f t="shared" si="42"/>
        <v>3</v>
      </c>
      <c r="K53" s="60">
        <f t="shared" si="42"/>
        <v>10</v>
      </c>
      <c r="L53" s="60">
        <f t="shared" si="42"/>
        <v>20</v>
      </c>
      <c r="M53" s="61">
        <f t="shared" si="42"/>
        <v>26</v>
      </c>
      <c r="N53" s="66">
        <f>IF($O$55&gt;$W$66,"-",IF($O$58&gt;$W$66,"-",SUM(B53:M53)))</f>
        <v>152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212</v>
      </c>
      <c r="C54" s="45">
        <f t="shared" si="43"/>
        <v>146</v>
      </c>
      <c r="D54" s="45">
        <f t="shared" si="43"/>
        <v>122</v>
      </c>
      <c r="E54" s="45">
        <f t="shared" si="43"/>
        <v>227</v>
      </c>
      <c r="F54" s="45">
        <f t="shared" si="43"/>
        <v>79</v>
      </c>
      <c r="G54" s="45">
        <f t="shared" si="43"/>
        <v>9</v>
      </c>
      <c r="H54" s="45">
        <f t="shared" si="43"/>
        <v>23</v>
      </c>
      <c r="I54" s="45">
        <f t="shared" si="43"/>
        <v>0</v>
      </c>
      <c r="J54" s="45">
        <f t="shared" si="43"/>
        <v>5</v>
      </c>
      <c r="K54" s="45">
        <f t="shared" si="43"/>
        <v>5</v>
      </c>
      <c r="L54" s="45">
        <f t="shared" si="43"/>
        <v>68</v>
      </c>
      <c r="M54" s="46">
        <f t="shared" si="43"/>
        <v>241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2827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55</v>
      </c>
      <c r="B56" s="44">
        <f t="shared" ref="B56:M56" si="47">IF(B57&gt;$W$66,"-",SUM(B35:B50))</f>
        <v>299</v>
      </c>
      <c r="C56" s="45">
        <f t="shared" si="47"/>
        <v>209</v>
      </c>
      <c r="D56" s="45">
        <f t="shared" si="47"/>
        <v>83</v>
      </c>
      <c r="E56" s="45">
        <f t="shared" si="47"/>
        <v>171</v>
      </c>
      <c r="F56" s="45">
        <f t="shared" si="47"/>
        <v>168</v>
      </c>
      <c r="G56" s="45">
        <f t="shared" si="47"/>
        <v>20</v>
      </c>
      <c r="H56" s="45">
        <f t="shared" si="47"/>
        <v>11</v>
      </c>
      <c r="I56" s="45">
        <f t="shared" si="47"/>
        <v>0</v>
      </c>
      <c r="J56" s="45">
        <f t="shared" si="47"/>
        <v>33</v>
      </c>
      <c r="K56" s="45">
        <f t="shared" si="47"/>
        <v>32</v>
      </c>
      <c r="L56" s="45">
        <f t="shared" si="47"/>
        <v>290</v>
      </c>
      <c r="M56" s="46">
        <f t="shared" si="47"/>
        <v>374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0</v>
      </c>
      <c r="AA59">
        <f t="shared" si="51"/>
        <v>0</v>
      </c>
      <c r="AB59">
        <f t="shared" si="51"/>
        <v>0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IF(MAX(B$57:M$57)&gt;W$66,"-",SUM(B52:M52))</f>
        <v>2827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IF(MAX(B$57:M$57)&gt;W$66,"-",MAX(B51:M51))</f>
        <v>93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IF(MAX(B$57:M$57)&gt;W$66,"-",MIN(B53:M53))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37987</v>
      </c>
      <c r="Q69">
        <f t="shared" ref="Q69:Q99" si="52">IF(B20="-","-",B20)</f>
        <v>3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37988</v>
      </c>
      <c r="Q70">
        <f t="shared" si="52"/>
        <v>0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37989</v>
      </c>
      <c r="Q71">
        <f t="shared" si="52"/>
        <v>7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37990</v>
      </c>
      <c r="Q72">
        <f t="shared" si="52"/>
        <v>35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37991</v>
      </c>
      <c r="Q73">
        <f t="shared" si="52"/>
        <v>70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37992</v>
      </c>
      <c r="Q74">
        <f t="shared" si="52"/>
        <v>67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37993</v>
      </c>
      <c r="Q75">
        <f t="shared" si="52"/>
        <v>0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37994</v>
      </c>
      <c r="Q76">
        <f t="shared" si="52"/>
        <v>2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37995</v>
      </c>
      <c r="Q77">
        <f t="shared" si="52"/>
        <v>8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37996</v>
      </c>
      <c r="Q78">
        <f t="shared" si="52"/>
        <v>5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37997</v>
      </c>
      <c r="Q79">
        <f t="shared" si="52"/>
        <v>0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37998</v>
      </c>
      <c r="Q80">
        <f t="shared" si="52"/>
        <v>0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37999</v>
      </c>
      <c r="Q81">
        <f t="shared" si="52"/>
        <v>13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38000</v>
      </c>
      <c r="Q82">
        <f t="shared" si="52"/>
        <v>2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38001</v>
      </c>
      <c r="Q83">
        <f t="shared" si="52"/>
        <v>0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38002</v>
      </c>
      <c r="Q84">
        <f t="shared" si="52"/>
        <v>0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38003</v>
      </c>
      <c r="Q85">
        <f t="shared" si="52"/>
        <v>67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38004</v>
      </c>
      <c r="Q86">
        <f t="shared" si="52"/>
        <v>0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38005</v>
      </c>
      <c r="Q87">
        <f t="shared" si="52"/>
        <v>35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38006</v>
      </c>
      <c r="Q88">
        <f t="shared" si="52"/>
        <v>12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38007</v>
      </c>
      <c r="Q89">
        <f t="shared" si="52"/>
        <v>0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38008</v>
      </c>
      <c r="Q90">
        <f t="shared" si="52"/>
        <v>40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38009</v>
      </c>
      <c r="Q91">
        <f t="shared" si="52"/>
        <v>3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38010</v>
      </c>
      <c r="Q92">
        <f t="shared" si="52"/>
        <v>15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38011</v>
      </c>
      <c r="Q93">
        <f t="shared" si="52"/>
        <v>47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38012</v>
      </c>
      <c r="Q94">
        <f t="shared" si="52"/>
        <v>13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38013</v>
      </c>
      <c r="Q95">
        <f t="shared" si="52"/>
        <v>8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38014</v>
      </c>
      <c r="Q96">
        <f t="shared" si="52"/>
        <v>0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38015</v>
      </c>
      <c r="Q97">
        <f t="shared" si="52"/>
        <v>14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38016</v>
      </c>
      <c r="Q98">
        <f t="shared" si="52"/>
        <v>45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38017</v>
      </c>
      <c r="Q99">
        <f t="shared" si="52"/>
        <v>0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38018</v>
      </c>
      <c r="Q100">
        <f t="shared" ref="Q100:Q128" si="55">IF(C20="-","-",C20)</f>
        <v>0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38019</v>
      </c>
      <c r="Q101">
        <f t="shared" si="55"/>
        <v>0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38020</v>
      </c>
      <c r="Q102">
        <f t="shared" si="55"/>
        <v>36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38021</v>
      </c>
      <c r="Q103">
        <f t="shared" si="55"/>
        <v>30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38022</v>
      </c>
      <c r="Q104">
        <f t="shared" si="55"/>
        <v>50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38023</v>
      </c>
      <c r="Q105">
        <f t="shared" si="55"/>
        <v>18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38024</v>
      </c>
      <c r="Q106">
        <f t="shared" si="55"/>
        <v>0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38025</v>
      </c>
      <c r="Q107">
        <f t="shared" si="55"/>
        <v>0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38026</v>
      </c>
      <c r="Q108">
        <f t="shared" si="55"/>
        <v>5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38027</v>
      </c>
      <c r="Q109">
        <f t="shared" si="55"/>
        <v>0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38028</v>
      </c>
      <c r="Q110">
        <f t="shared" si="55"/>
        <v>0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38029</v>
      </c>
      <c r="Q111">
        <f t="shared" si="55"/>
        <v>0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38030</v>
      </c>
      <c r="Q112">
        <f t="shared" si="55"/>
        <v>0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38031</v>
      </c>
      <c r="Q113">
        <f t="shared" si="55"/>
        <v>0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38032</v>
      </c>
      <c r="Q114">
        <f t="shared" si="55"/>
        <v>7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38033</v>
      </c>
      <c r="Q115">
        <f t="shared" si="55"/>
        <v>35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38034</v>
      </c>
      <c r="Q116">
        <f t="shared" si="55"/>
        <v>12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38035</v>
      </c>
      <c r="Q117">
        <f t="shared" si="55"/>
        <v>5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38036</v>
      </c>
      <c r="Q118">
        <f t="shared" si="55"/>
        <v>20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38037</v>
      </c>
      <c r="Q119">
        <f t="shared" si="55"/>
        <v>30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38038</v>
      </c>
      <c r="Q120">
        <f t="shared" si="55"/>
        <v>63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38039</v>
      </c>
      <c r="Q121">
        <f t="shared" si="55"/>
        <v>0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38040</v>
      </c>
      <c r="Q122">
        <f t="shared" si="55"/>
        <v>12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38041</v>
      </c>
      <c r="Q123">
        <f t="shared" si="55"/>
        <v>0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38042</v>
      </c>
      <c r="Q124">
        <f t="shared" si="55"/>
        <v>7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38043</v>
      </c>
      <c r="Q125">
        <f t="shared" si="55"/>
        <v>25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38044</v>
      </c>
      <c r="Q126">
        <f t="shared" si="55"/>
        <v>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38045</v>
      </c>
      <c r="Q127">
        <f t="shared" si="55"/>
        <v>0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38046</v>
      </c>
      <c r="Q128">
        <f t="shared" si="55"/>
        <v>0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38047</v>
      </c>
      <c r="Q129">
        <f t="shared" ref="Q129:Q159" si="56">IF(D20="-","-",D20)</f>
        <v>14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38048</v>
      </c>
      <c r="Q130">
        <f t="shared" si="56"/>
        <v>0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38049</v>
      </c>
      <c r="Q131">
        <f t="shared" si="56"/>
        <v>7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38050</v>
      </c>
      <c r="Q132">
        <f t="shared" si="56"/>
        <v>8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38051</v>
      </c>
      <c r="Q133">
        <f t="shared" si="56"/>
        <v>6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38052</v>
      </c>
      <c r="Q134">
        <f t="shared" si="56"/>
        <v>3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38053</v>
      </c>
      <c r="Q135">
        <f t="shared" si="56"/>
        <v>0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38054</v>
      </c>
      <c r="Q136">
        <f t="shared" si="56"/>
        <v>10</v>
      </c>
      <c r="R136">
        <f t="shared" si="57"/>
        <v>0</v>
      </c>
    </row>
    <row r="137" spans="1:18" x14ac:dyDescent="0.6">
      <c r="O137" s="8"/>
      <c r="P137" s="9">
        <f t="shared" si="58"/>
        <v>38055</v>
      </c>
      <c r="Q137">
        <f t="shared" si="56"/>
        <v>0</v>
      </c>
      <c r="R137">
        <f t="shared" si="57"/>
        <v>0</v>
      </c>
    </row>
    <row r="138" spans="1:18" x14ac:dyDescent="0.6">
      <c r="O138" s="8"/>
      <c r="P138" s="9">
        <f t="shared" si="58"/>
        <v>38056</v>
      </c>
      <c r="Q138">
        <f t="shared" si="56"/>
        <v>14</v>
      </c>
      <c r="R138">
        <f t="shared" si="57"/>
        <v>0</v>
      </c>
    </row>
    <row r="139" spans="1:18" x14ac:dyDescent="0.6">
      <c r="O139" s="8"/>
      <c r="P139" s="9">
        <f t="shared" si="58"/>
        <v>38057</v>
      </c>
      <c r="Q139">
        <f t="shared" si="56"/>
        <v>22</v>
      </c>
      <c r="R139">
        <f t="shared" si="57"/>
        <v>0</v>
      </c>
    </row>
    <row r="140" spans="1:18" x14ac:dyDescent="0.6">
      <c r="O140" s="8"/>
      <c r="P140" s="9">
        <f t="shared" si="58"/>
        <v>38058</v>
      </c>
      <c r="Q140">
        <f t="shared" si="56"/>
        <v>17</v>
      </c>
      <c r="R140">
        <f t="shared" si="57"/>
        <v>0</v>
      </c>
    </row>
    <row r="141" spans="1:18" x14ac:dyDescent="0.6">
      <c r="O141" s="8"/>
      <c r="P141" s="9">
        <f t="shared" si="58"/>
        <v>38059</v>
      </c>
      <c r="Q141">
        <f t="shared" si="56"/>
        <v>16</v>
      </c>
      <c r="R141">
        <f t="shared" si="57"/>
        <v>0</v>
      </c>
    </row>
    <row r="142" spans="1:18" x14ac:dyDescent="0.6">
      <c r="O142" s="8"/>
      <c r="P142" s="9">
        <f t="shared" si="58"/>
        <v>38060</v>
      </c>
      <c r="Q142">
        <f t="shared" si="56"/>
        <v>5</v>
      </c>
      <c r="R142">
        <f t="shared" si="57"/>
        <v>0</v>
      </c>
    </row>
    <row r="143" spans="1:18" x14ac:dyDescent="0.6">
      <c r="O143" s="8"/>
      <c r="P143" s="9">
        <f t="shared" si="58"/>
        <v>38061</v>
      </c>
      <c r="Q143">
        <f t="shared" si="56"/>
        <v>0</v>
      </c>
      <c r="R143">
        <f t="shared" si="57"/>
        <v>0</v>
      </c>
    </row>
    <row r="144" spans="1:18" x14ac:dyDescent="0.6">
      <c r="O144" s="8"/>
      <c r="P144" s="9">
        <f t="shared" si="58"/>
        <v>38062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38063</v>
      </c>
      <c r="Q145">
        <f t="shared" si="56"/>
        <v>5</v>
      </c>
      <c r="R145">
        <f t="shared" si="57"/>
        <v>0</v>
      </c>
    </row>
    <row r="146" spans="15:18" x14ac:dyDescent="0.6">
      <c r="O146" s="8"/>
      <c r="P146" s="9">
        <f t="shared" si="58"/>
        <v>38064</v>
      </c>
      <c r="Q146">
        <f t="shared" si="56"/>
        <v>3</v>
      </c>
      <c r="R146">
        <f t="shared" si="57"/>
        <v>0</v>
      </c>
    </row>
    <row r="147" spans="15:18" x14ac:dyDescent="0.6">
      <c r="O147" s="8"/>
      <c r="P147" s="9">
        <f t="shared" si="58"/>
        <v>38065</v>
      </c>
      <c r="Q147">
        <f t="shared" si="56"/>
        <v>7</v>
      </c>
      <c r="R147">
        <f t="shared" si="57"/>
        <v>0</v>
      </c>
    </row>
    <row r="148" spans="15:18" x14ac:dyDescent="0.6">
      <c r="O148" s="8"/>
      <c r="P148" s="9">
        <f t="shared" si="58"/>
        <v>38066</v>
      </c>
      <c r="Q148">
        <f t="shared" si="56"/>
        <v>0</v>
      </c>
      <c r="R148">
        <f t="shared" si="57"/>
        <v>0</v>
      </c>
    </row>
    <row r="149" spans="15:18" x14ac:dyDescent="0.6">
      <c r="O149" s="8"/>
      <c r="P149" s="9">
        <f t="shared" si="58"/>
        <v>38067</v>
      </c>
      <c r="Q149">
        <f t="shared" si="56"/>
        <v>0</v>
      </c>
      <c r="R149">
        <f t="shared" si="57"/>
        <v>0</v>
      </c>
    </row>
    <row r="150" spans="15:18" x14ac:dyDescent="0.6">
      <c r="O150" s="8"/>
      <c r="P150" s="9">
        <f t="shared" si="58"/>
        <v>38068</v>
      </c>
      <c r="Q150">
        <f t="shared" si="56"/>
        <v>5</v>
      </c>
      <c r="R150">
        <f t="shared" si="57"/>
        <v>0</v>
      </c>
    </row>
    <row r="151" spans="15:18" x14ac:dyDescent="0.6">
      <c r="O151" s="8"/>
      <c r="P151" s="9">
        <f t="shared" si="58"/>
        <v>38069</v>
      </c>
      <c r="Q151">
        <f t="shared" si="56"/>
        <v>0</v>
      </c>
      <c r="R151">
        <f t="shared" si="57"/>
        <v>0</v>
      </c>
    </row>
    <row r="152" spans="15:18" x14ac:dyDescent="0.6">
      <c r="O152" s="8"/>
      <c r="P152" s="9">
        <f t="shared" si="58"/>
        <v>38070</v>
      </c>
      <c r="Q152">
        <f t="shared" si="56"/>
        <v>2</v>
      </c>
      <c r="R152">
        <f t="shared" si="57"/>
        <v>0</v>
      </c>
    </row>
    <row r="153" spans="15:18" x14ac:dyDescent="0.6">
      <c r="O153" s="8"/>
      <c r="P153" s="9">
        <f t="shared" si="58"/>
        <v>38071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38072</v>
      </c>
      <c r="Q154">
        <f t="shared" si="56"/>
        <v>15</v>
      </c>
      <c r="R154">
        <f t="shared" si="57"/>
        <v>0</v>
      </c>
    </row>
    <row r="155" spans="15:18" x14ac:dyDescent="0.6">
      <c r="O155" s="8"/>
      <c r="P155" s="9">
        <f t="shared" si="58"/>
        <v>38073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38074</v>
      </c>
      <c r="Q156">
        <f t="shared" si="56"/>
        <v>43</v>
      </c>
      <c r="R156">
        <f t="shared" si="57"/>
        <v>0</v>
      </c>
    </row>
    <row r="157" spans="15:18" x14ac:dyDescent="0.6">
      <c r="O157" s="8"/>
      <c r="P157" s="9">
        <f t="shared" si="58"/>
        <v>38075</v>
      </c>
      <c r="Q157">
        <f t="shared" si="56"/>
        <v>0</v>
      </c>
      <c r="R157">
        <f t="shared" si="57"/>
        <v>0</v>
      </c>
    </row>
    <row r="158" spans="15:18" x14ac:dyDescent="0.6">
      <c r="O158" s="8"/>
      <c r="P158" s="9">
        <f t="shared" si="58"/>
        <v>38076</v>
      </c>
      <c r="Q158">
        <f t="shared" si="56"/>
        <v>3</v>
      </c>
      <c r="R158">
        <f t="shared" si="57"/>
        <v>0</v>
      </c>
    </row>
    <row r="159" spans="15:18" x14ac:dyDescent="0.6">
      <c r="O159" s="8"/>
      <c r="P159" s="9">
        <f t="shared" si="58"/>
        <v>38077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38078</v>
      </c>
      <c r="Q160">
        <f t="shared" ref="Q160:Q189" si="59">IF(E20="-","-",E20)</f>
        <v>25</v>
      </c>
      <c r="R160">
        <f t="shared" si="57"/>
        <v>0</v>
      </c>
    </row>
    <row r="161" spans="15:18" x14ac:dyDescent="0.6">
      <c r="O161" s="8"/>
      <c r="P161" s="9">
        <f t="shared" si="58"/>
        <v>38079</v>
      </c>
      <c r="Q161">
        <f t="shared" si="59"/>
        <v>0</v>
      </c>
      <c r="R161">
        <f t="shared" si="57"/>
        <v>0</v>
      </c>
    </row>
    <row r="162" spans="15:18" x14ac:dyDescent="0.6">
      <c r="O162" s="8"/>
      <c r="P162" s="9">
        <f t="shared" si="58"/>
        <v>38080</v>
      </c>
      <c r="Q162">
        <f t="shared" si="59"/>
        <v>0</v>
      </c>
      <c r="R162">
        <f t="shared" si="57"/>
        <v>0</v>
      </c>
    </row>
    <row r="163" spans="15:18" x14ac:dyDescent="0.6">
      <c r="O163" s="8"/>
      <c r="P163" s="9">
        <f t="shared" si="58"/>
        <v>38081</v>
      </c>
      <c r="Q163">
        <f t="shared" si="59"/>
        <v>0</v>
      </c>
      <c r="R163">
        <f t="shared" si="57"/>
        <v>0</v>
      </c>
    </row>
    <row r="164" spans="15:18" x14ac:dyDescent="0.6">
      <c r="O164" s="8"/>
      <c r="P164" s="9">
        <f t="shared" si="58"/>
        <v>38082</v>
      </c>
      <c r="Q164">
        <f t="shared" si="59"/>
        <v>43</v>
      </c>
      <c r="R164">
        <f t="shared" si="57"/>
        <v>0</v>
      </c>
    </row>
    <row r="165" spans="15:18" x14ac:dyDescent="0.6">
      <c r="O165" s="8"/>
      <c r="P165" s="9">
        <f t="shared" si="58"/>
        <v>38083</v>
      </c>
      <c r="Q165">
        <f t="shared" si="59"/>
        <v>0</v>
      </c>
      <c r="R165">
        <f t="shared" si="57"/>
        <v>0</v>
      </c>
    </row>
    <row r="166" spans="15:18" x14ac:dyDescent="0.6">
      <c r="O166" s="8"/>
      <c r="P166" s="9">
        <f t="shared" si="58"/>
        <v>38084</v>
      </c>
      <c r="Q166">
        <f t="shared" si="59"/>
        <v>0</v>
      </c>
      <c r="R166">
        <f t="shared" si="57"/>
        <v>0</v>
      </c>
    </row>
    <row r="167" spans="15:18" x14ac:dyDescent="0.6">
      <c r="O167" s="8"/>
      <c r="P167" s="9">
        <f t="shared" si="58"/>
        <v>38085</v>
      </c>
      <c r="Q167">
        <f t="shared" si="59"/>
        <v>7</v>
      </c>
      <c r="R167">
        <f t="shared" si="57"/>
        <v>0</v>
      </c>
    </row>
    <row r="168" spans="15:18" x14ac:dyDescent="0.6">
      <c r="O168" s="8"/>
      <c r="P168" s="9">
        <f t="shared" si="58"/>
        <v>38086</v>
      </c>
      <c r="Q168">
        <f t="shared" si="59"/>
        <v>34</v>
      </c>
      <c r="R168">
        <f t="shared" si="57"/>
        <v>0</v>
      </c>
    </row>
    <row r="169" spans="15:18" x14ac:dyDescent="0.6">
      <c r="O169" s="8"/>
      <c r="P169" s="9">
        <f t="shared" si="58"/>
        <v>38087</v>
      </c>
      <c r="Q169">
        <f t="shared" si="59"/>
        <v>50</v>
      </c>
      <c r="R169">
        <f t="shared" si="57"/>
        <v>0</v>
      </c>
    </row>
    <row r="170" spans="15:18" x14ac:dyDescent="0.6">
      <c r="O170" s="8"/>
      <c r="P170" s="9">
        <f t="shared" si="58"/>
        <v>38088</v>
      </c>
      <c r="Q170">
        <f t="shared" si="59"/>
        <v>68</v>
      </c>
      <c r="R170">
        <f t="shared" si="57"/>
        <v>0</v>
      </c>
    </row>
    <row r="171" spans="15:18" x14ac:dyDescent="0.6">
      <c r="O171" s="8"/>
      <c r="P171" s="9">
        <f t="shared" si="58"/>
        <v>38089</v>
      </c>
      <c r="Q171">
        <f t="shared" si="59"/>
        <v>0</v>
      </c>
      <c r="R171">
        <f t="shared" si="57"/>
        <v>0</v>
      </c>
    </row>
    <row r="172" spans="15:18" x14ac:dyDescent="0.6">
      <c r="O172" s="8"/>
      <c r="P172" s="9">
        <f t="shared" si="58"/>
        <v>38090</v>
      </c>
      <c r="Q172">
        <f t="shared" si="59"/>
        <v>0</v>
      </c>
      <c r="R172">
        <f t="shared" si="57"/>
        <v>0</v>
      </c>
    </row>
    <row r="173" spans="15:18" x14ac:dyDescent="0.6">
      <c r="O173" s="8"/>
      <c r="P173" s="9">
        <f t="shared" si="58"/>
        <v>38091</v>
      </c>
      <c r="Q173">
        <f t="shared" si="59"/>
        <v>0</v>
      </c>
      <c r="R173">
        <f t="shared" si="57"/>
        <v>0</v>
      </c>
    </row>
    <row r="174" spans="15:18" x14ac:dyDescent="0.6">
      <c r="O174" s="8"/>
      <c r="P174" s="9">
        <f t="shared" si="58"/>
        <v>38092</v>
      </c>
      <c r="Q174">
        <f t="shared" si="59"/>
        <v>0</v>
      </c>
      <c r="R174">
        <f t="shared" si="57"/>
        <v>0</v>
      </c>
    </row>
    <row r="175" spans="15:18" x14ac:dyDescent="0.6">
      <c r="O175" s="8"/>
      <c r="P175" s="9">
        <f t="shared" si="58"/>
        <v>38093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38094</v>
      </c>
      <c r="Q176">
        <f t="shared" si="59"/>
        <v>0</v>
      </c>
      <c r="R176">
        <f t="shared" si="57"/>
        <v>0</v>
      </c>
    </row>
    <row r="177" spans="15:18" x14ac:dyDescent="0.6">
      <c r="O177" s="8"/>
      <c r="P177" s="9">
        <f t="shared" si="58"/>
        <v>38095</v>
      </c>
      <c r="Q177">
        <f t="shared" si="59"/>
        <v>0</v>
      </c>
      <c r="R177">
        <f t="shared" si="57"/>
        <v>0</v>
      </c>
    </row>
    <row r="178" spans="15:18" x14ac:dyDescent="0.6">
      <c r="O178" s="8"/>
      <c r="P178" s="9">
        <f t="shared" si="58"/>
        <v>38096</v>
      </c>
      <c r="Q178">
        <f t="shared" si="59"/>
        <v>9</v>
      </c>
      <c r="R178">
        <f t="shared" si="57"/>
        <v>0</v>
      </c>
    </row>
    <row r="179" spans="15:18" x14ac:dyDescent="0.6">
      <c r="O179" s="8"/>
      <c r="P179" s="9">
        <f t="shared" si="58"/>
        <v>38097</v>
      </c>
      <c r="Q179">
        <f t="shared" si="59"/>
        <v>0</v>
      </c>
      <c r="R179">
        <f t="shared" si="57"/>
        <v>0</v>
      </c>
    </row>
    <row r="180" spans="15:18" x14ac:dyDescent="0.6">
      <c r="O180" s="8"/>
      <c r="P180" s="9">
        <f t="shared" si="58"/>
        <v>38098</v>
      </c>
      <c r="Q180">
        <f t="shared" si="59"/>
        <v>63</v>
      </c>
      <c r="R180">
        <f t="shared" si="57"/>
        <v>0</v>
      </c>
    </row>
    <row r="181" spans="15:18" x14ac:dyDescent="0.6">
      <c r="O181" s="8"/>
      <c r="P181" s="9">
        <f t="shared" si="58"/>
        <v>38099</v>
      </c>
      <c r="Q181">
        <f t="shared" si="59"/>
        <v>49</v>
      </c>
      <c r="R181">
        <f t="shared" si="57"/>
        <v>0</v>
      </c>
    </row>
    <row r="182" spans="15:18" x14ac:dyDescent="0.6">
      <c r="O182" s="8"/>
      <c r="P182" s="9">
        <f t="shared" si="58"/>
        <v>38100</v>
      </c>
      <c r="Q182">
        <f t="shared" si="59"/>
        <v>0</v>
      </c>
      <c r="R182">
        <f t="shared" si="57"/>
        <v>0</v>
      </c>
    </row>
    <row r="183" spans="15:18" x14ac:dyDescent="0.6">
      <c r="O183" s="8"/>
      <c r="P183" s="9">
        <f t="shared" si="58"/>
        <v>38101</v>
      </c>
      <c r="Q183">
        <f t="shared" si="59"/>
        <v>0</v>
      </c>
      <c r="R183">
        <f t="shared" si="57"/>
        <v>0</v>
      </c>
    </row>
    <row r="184" spans="15:18" x14ac:dyDescent="0.6">
      <c r="O184" s="8"/>
      <c r="P184" s="9">
        <f t="shared" si="58"/>
        <v>38102</v>
      </c>
      <c r="Q184">
        <f t="shared" si="59"/>
        <v>0</v>
      </c>
      <c r="R184">
        <f t="shared" si="57"/>
        <v>0</v>
      </c>
    </row>
    <row r="185" spans="15:18" x14ac:dyDescent="0.6">
      <c r="O185" s="8"/>
      <c r="P185" s="9">
        <f t="shared" si="58"/>
        <v>38103</v>
      </c>
      <c r="Q185">
        <f t="shared" si="59"/>
        <v>8</v>
      </c>
      <c r="R185">
        <f t="shared" si="57"/>
        <v>0</v>
      </c>
    </row>
    <row r="186" spans="15:18" x14ac:dyDescent="0.6">
      <c r="O186" s="8"/>
      <c r="P186" s="9">
        <f t="shared" si="58"/>
        <v>38104</v>
      </c>
      <c r="Q186">
        <f t="shared" si="59"/>
        <v>36</v>
      </c>
      <c r="R186">
        <f t="shared" si="57"/>
        <v>0</v>
      </c>
    </row>
    <row r="187" spans="15:18" x14ac:dyDescent="0.6">
      <c r="O187" s="8"/>
      <c r="P187" s="9">
        <f t="shared" si="58"/>
        <v>38105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38106</v>
      </c>
      <c r="Q188">
        <f t="shared" si="59"/>
        <v>6</v>
      </c>
      <c r="R188">
        <f t="shared" si="57"/>
        <v>0</v>
      </c>
    </row>
    <row r="189" spans="15:18" x14ac:dyDescent="0.6">
      <c r="O189" s="8"/>
      <c r="P189" s="9">
        <f t="shared" si="58"/>
        <v>38107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38108</v>
      </c>
      <c r="Q190">
        <f t="shared" ref="Q190:Q220" si="60">IF(F20="-","-",F20)</f>
        <v>0</v>
      </c>
      <c r="R190">
        <f t="shared" si="57"/>
        <v>0</v>
      </c>
    </row>
    <row r="191" spans="15:18" x14ac:dyDescent="0.6">
      <c r="O191" s="8"/>
      <c r="P191" s="9">
        <f t="shared" si="58"/>
        <v>38109</v>
      </c>
      <c r="Q191">
        <f t="shared" si="60"/>
        <v>43</v>
      </c>
      <c r="R191">
        <f t="shared" si="57"/>
        <v>0</v>
      </c>
    </row>
    <row r="192" spans="15:18" x14ac:dyDescent="0.6">
      <c r="O192" s="8"/>
      <c r="P192" s="9">
        <f t="shared" si="58"/>
        <v>38110</v>
      </c>
      <c r="Q192">
        <f t="shared" si="60"/>
        <v>0</v>
      </c>
      <c r="R192">
        <f t="shared" si="57"/>
        <v>0</v>
      </c>
    </row>
    <row r="193" spans="15:18" x14ac:dyDescent="0.6">
      <c r="O193" s="8"/>
      <c r="P193" s="9">
        <f t="shared" si="58"/>
        <v>38111</v>
      </c>
      <c r="Q193">
        <f t="shared" si="60"/>
        <v>0</v>
      </c>
      <c r="R193">
        <f t="shared" si="57"/>
        <v>0</v>
      </c>
    </row>
    <row r="194" spans="15:18" x14ac:dyDescent="0.6">
      <c r="O194" s="8"/>
      <c r="P194" s="9">
        <f t="shared" si="58"/>
        <v>38112</v>
      </c>
      <c r="Q194">
        <f t="shared" si="60"/>
        <v>0</v>
      </c>
      <c r="R194">
        <f t="shared" si="57"/>
        <v>0</v>
      </c>
    </row>
    <row r="195" spans="15:18" x14ac:dyDescent="0.6">
      <c r="O195" s="8"/>
      <c r="P195" s="9">
        <f t="shared" si="58"/>
        <v>38113</v>
      </c>
      <c r="Q195">
        <f t="shared" si="60"/>
        <v>0</v>
      </c>
      <c r="R195">
        <f t="shared" si="57"/>
        <v>0</v>
      </c>
    </row>
    <row r="196" spans="15:18" x14ac:dyDescent="0.6">
      <c r="O196" s="8"/>
      <c r="P196" s="9">
        <f t="shared" si="58"/>
        <v>38114</v>
      </c>
      <c r="Q196">
        <f t="shared" si="60"/>
        <v>26</v>
      </c>
      <c r="R196">
        <f t="shared" si="57"/>
        <v>0</v>
      </c>
    </row>
    <row r="197" spans="15:18" x14ac:dyDescent="0.6">
      <c r="O197" s="8"/>
      <c r="P197" s="9">
        <f t="shared" si="58"/>
        <v>38115</v>
      </c>
      <c r="Q197">
        <f t="shared" si="60"/>
        <v>10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38116</v>
      </c>
      <c r="Q198">
        <f t="shared" si="60"/>
        <v>0</v>
      </c>
      <c r="R198">
        <f t="shared" si="61"/>
        <v>0</v>
      </c>
    </row>
    <row r="199" spans="15:18" x14ac:dyDescent="0.6">
      <c r="O199" s="8"/>
      <c r="P199" s="9">
        <f t="shared" si="62"/>
        <v>38117</v>
      </c>
      <c r="Q199">
        <f t="shared" si="60"/>
        <v>0</v>
      </c>
      <c r="R199">
        <f t="shared" si="61"/>
        <v>0</v>
      </c>
    </row>
    <row r="200" spans="15:18" x14ac:dyDescent="0.6">
      <c r="O200" s="8"/>
      <c r="P200" s="9">
        <f t="shared" si="62"/>
        <v>38118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38119</v>
      </c>
      <c r="Q201">
        <f t="shared" si="60"/>
        <v>0</v>
      </c>
      <c r="R201">
        <f t="shared" si="61"/>
        <v>0</v>
      </c>
    </row>
    <row r="202" spans="15:18" x14ac:dyDescent="0.6">
      <c r="O202" s="8"/>
      <c r="P202" s="9">
        <f t="shared" si="62"/>
        <v>38120</v>
      </c>
      <c r="Q202">
        <f t="shared" si="60"/>
        <v>0</v>
      </c>
      <c r="R202">
        <f t="shared" si="61"/>
        <v>0</v>
      </c>
    </row>
    <row r="203" spans="15:18" x14ac:dyDescent="0.6">
      <c r="O203" s="8"/>
      <c r="P203" s="9">
        <f t="shared" si="62"/>
        <v>38121</v>
      </c>
      <c r="Q203">
        <f t="shared" si="60"/>
        <v>0</v>
      </c>
      <c r="R203">
        <f t="shared" si="61"/>
        <v>0</v>
      </c>
    </row>
    <row r="204" spans="15:18" x14ac:dyDescent="0.6">
      <c r="O204" s="8"/>
      <c r="P204" s="9">
        <f t="shared" si="62"/>
        <v>38122</v>
      </c>
      <c r="Q204">
        <f t="shared" si="60"/>
        <v>0</v>
      </c>
      <c r="R204">
        <f t="shared" si="61"/>
        <v>0</v>
      </c>
    </row>
    <row r="205" spans="15:18" x14ac:dyDescent="0.6">
      <c r="O205" s="8"/>
      <c r="P205" s="9">
        <f t="shared" si="62"/>
        <v>38123</v>
      </c>
      <c r="Q205">
        <f t="shared" si="60"/>
        <v>8</v>
      </c>
      <c r="R205">
        <f t="shared" si="61"/>
        <v>0</v>
      </c>
    </row>
    <row r="206" spans="15:18" x14ac:dyDescent="0.6">
      <c r="O206" s="8"/>
      <c r="P206" s="9">
        <f t="shared" si="62"/>
        <v>38124</v>
      </c>
      <c r="Q206">
        <f t="shared" si="60"/>
        <v>0</v>
      </c>
      <c r="R206">
        <f t="shared" si="61"/>
        <v>0</v>
      </c>
    </row>
    <row r="207" spans="15:18" x14ac:dyDescent="0.6">
      <c r="O207" s="8"/>
      <c r="P207" s="9">
        <f t="shared" si="62"/>
        <v>38125</v>
      </c>
      <c r="Q207">
        <f t="shared" si="60"/>
        <v>33</v>
      </c>
      <c r="R207">
        <f t="shared" si="61"/>
        <v>0</v>
      </c>
    </row>
    <row r="208" spans="15:18" x14ac:dyDescent="0.6">
      <c r="O208" s="8"/>
      <c r="P208" s="9">
        <f t="shared" si="62"/>
        <v>38126</v>
      </c>
      <c r="Q208">
        <f t="shared" si="60"/>
        <v>7</v>
      </c>
      <c r="R208">
        <f t="shared" si="61"/>
        <v>0</v>
      </c>
    </row>
    <row r="209" spans="15:18" x14ac:dyDescent="0.6">
      <c r="O209" s="8"/>
      <c r="P209" s="9">
        <f t="shared" si="62"/>
        <v>38127</v>
      </c>
      <c r="Q209">
        <f t="shared" si="60"/>
        <v>0</v>
      </c>
      <c r="R209">
        <f t="shared" si="61"/>
        <v>0</v>
      </c>
    </row>
    <row r="210" spans="15:18" x14ac:dyDescent="0.6">
      <c r="O210" s="8"/>
      <c r="P210" s="9">
        <f t="shared" si="62"/>
        <v>38128</v>
      </c>
      <c r="Q210">
        <f t="shared" si="60"/>
        <v>0</v>
      </c>
      <c r="R210">
        <f t="shared" si="61"/>
        <v>0</v>
      </c>
    </row>
    <row r="211" spans="15:18" x14ac:dyDescent="0.6">
      <c r="O211" s="8"/>
      <c r="P211" s="9">
        <f t="shared" si="62"/>
        <v>38129</v>
      </c>
      <c r="Q211">
        <f t="shared" si="60"/>
        <v>17</v>
      </c>
      <c r="R211">
        <f t="shared" si="61"/>
        <v>0</v>
      </c>
    </row>
    <row r="212" spans="15:18" x14ac:dyDescent="0.6">
      <c r="O212" s="8"/>
      <c r="P212" s="9">
        <f t="shared" si="62"/>
        <v>38130</v>
      </c>
      <c r="Q212">
        <f t="shared" si="60"/>
        <v>32</v>
      </c>
      <c r="R212">
        <f t="shared" si="61"/>
        <v>0</v>
      </c>
    </row>
    <row r="213" spans="15:18" x14ac:dyDescent="0.6">
      <c r="O213" s="8"/>
      <c r="P213" s="9">
        <f t="shared" si="62"/>
        <v>38131</v>
      </c>
      <c r="Q213">
        <f t="shared" si="60"/>
        <v>8</v>
      </c>
      <c r="R213">
        <f t="shared" si="61"/>
        <v>0</v>
      </c>
    </row>
    <row r="214" spans="15:18" x14ac:dyDescent="0.6">
      <c r="O214" s="8"/>
      <c r="P214" s="9">
        <f t="shared" si="62"/>
        <v>38132</v>
      </c>
      <c r="Q214">
        <f t="shared" si="60"/>
        <v>3</v>
      </c>
      <c r="R214">
        <f t="shared" si="61"/>
        <v>0</v>
      </c>
    </row>
    <row r="215" spans="15:18" x14ac:dyDescent="0.6">
      <c r="O215" s="8"/>
      <c r="P215" s="9">
        <f t="shared" si="62"/>
        <v>38133</v>
      </c>
      <c r="Q215">
        <f t="shared" si="60"/>
        <v>40</v>
      </c>
      <c r="R215">
        <f t="shared" si="61"/>
        <v>0</v>
      </c>
    </row>
    <row r="216" spans="15:18" x14ac:dyDescent="0.6">
      <c r="O216" s="8"/>
      <c r="P216" s="9">
        <f t="shared" si="62"/>
        <v>38134</v>
      </c>
      <c r="Q216">
        <f t="shared" si="60"/>
        <v>18</v>
      </c>
      <c r="R216">
        <f t="shared" si="61"/>
        <v>0</v>
      </c>
    </row>
    <row r="217" spans="15:18" x14ac:dyDescent="0.6">
      <c r="O217" s="8"/>
      <c r="P217" s="9">
        <f t="shared" si="62"/>
        <v>38135</v>
      </c>
      <c r="Q217">
        <f t="shared" si="60"/>
        <v>2</v>
      </c>
      <c r="R217">
        <f t="shared" si="61"/>
        <v>0</v>
      </c>
    </row>
    <row r="218" spans="15:18" x14ac:dyDescent="0.6">
      <c r="O218" s="8"/>
      <c r="P218" s="9">
        <f t="shared" si="62"/>
        <v>38136</v>
      </c>
      <c r="Q218">
        <f t="shared" si="60"/>
        <v>0</v>
      </c>
      <c r="R218">
        <f t="shared" si="61"/>
        <v>0</v>
      </c>
    </row>
    <row r="219" spans="15:18" x14ac:dyDescent="0.6">
      <c r="O219" s="8"/>
      <c r="P219" s="9">
        <f t="shared" si="62"/>
        <v>38137</v>
      </c>
      <c r="Q219">
        <f t="shared" si="60"/>
        <v>0</v>
      </c>
      <c r="R219">
        <f t="shared" si="61"/>
        <v>0</v>
      </c>
    </row>
    <row r="220" spans="15:18" x14ac:dyDescent="0.6">
      <c r="O220" s="8"/>
      <c r="P220" s="9">
        <f t="shared" si="62"/>
        <v>38138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38139</v>
      </c>
      <c r="Q221">
        <f t="shared" ref="Q221:Q250" si="63">IF(G20="-","-",G20)</f>
        <v>0</v>
      </c>
      <c r="R221">
        <f t="shared" si="61"/>
        <v>0</v>
      </c>
    </row>
    <row r="222" spans="15:18" x14ac:dyDescent="0.6">
      <c r="O222" s="8"/>
      <c r="P222" s="9">
        <f t="shared" si="62"/>
        <v>38140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38141</v>
      </c>
      <c r="Q223">
        <f t="shared" si="63"/>
        <v>0</v>
      </c>
      <c r="R223">
        <f t="shared" si="61"/>
        <v>0</v>
      </c>
    </row>
    <row r="224" spans="15:18" x14ac:dyDescent="0.6">
      <c r="O224" s="8"/>
      <c r="P224" s="9">
        <f t="shared" si="62"/>
        <v>38142</v>
      </c>
      <c r="Q224">
        <f t="shared" si="63"/>
        <v>2</v>
      </c>
      <c r="R224">
        <f t="shared" si="61"/>
        <v>0</v>
      </c>
    </row>
    <row r="225" spans="15:18" x14ac:dyDescent="0.6">
      <c r="O225" s="8"/>
      <c r="P225" s="9">
        <f t="shared" si="62"/>
        <v>38143</v>
      </c>
      <c r="Q225">
        <f t="shared" si="63"/>
        <v>0</v>
      </c>
      <c r="R225">
        <f t="shared" si="61"/>
        <v>0</v>
      </c>
    </row>
    <row r="226" spans="15:18" x14ac:dyDescent="0.6">
      <c r="O226" s="8"/>
      <c r="P226" s="9">
        <f t="shared" si="62"/>
        <v>38144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38145</v>
      </c>
      <c r="Q227">
        <f t="shared" si="63"/>
        <v>0</v>
      </c>
      <c r="R227">
        <f t="shared" si="61"/>
        <v>0</v>
      </c>
    </row>
    <row r="228" spans="15:18" x14ac:dyDescent="0.6">
      <c r="O228" s="8"/>
      <c r="P228" s="9">
        <f t="shared" si="62"/>
        <v>38146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38147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38148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38149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38150</v>
      </c>
      <c r="Q232">
        <f t="shared" si="63"/>
        <v>3</v>
      </c>
      <c r="R232">
        <f t="shared" si="61"/>
        <v>0</v>
      </c>
    </row>
    <row r="233" spans="15:18" x14ac:dyDescent="0.6">
      <c r="O233" s="8"/>
      <c r="P233" s="9">
        <f t="shared" si="62"/>
        <v>38151</v>
      </c>
      <c r="Q233">
        <f t="shared" si="63"/>
        <v>4</v>
      </c>
      <c r="R233">
        <f t="shared" si="61"/>
        <v>0</v>
      </c>
    </row>
    <row r="234" spans="15:18" x14ac:dyDescent="0.6">
      <c r="O234" s="8"/>
      <c r="P234" s="9">
        <f t="shared" si="62"/>
        <v>38152</v>
      </c>
      <c r="Q234">
        <f t="shared" si="63"/>
        <v>0</v>
      </c>
      <c r="R234">
        <f t="shared" si="61"/>
        <v>0</v>
      </c>
    </row>
    <row r="235" spans="15:18" x14ac:dyDescent="0.6">
      <c r="O235" s="8"/>
      <c r="P235" s="9">
        <f t="shared" si="62"/>
        <v>38153</v>
      </c>
      <c r="Q235">
        <f t="shared" si="63"/>
        <v>0</v>
      </c>
      <c r="R235">
        <f t="shared" si="61"/>
        <v>0</v>
      </c>
    </row>
    <row r="236" spans="15:18" x14ac:dyDescent="0.6">
      <c r="O236" s="8"/>
      <c r="P236" s="9">
        <f t="shared" si="62"/>
        <v>38154</v>
      </c>
      <c r="Q236">
        <f t="shared" si="63"/>
        <v>0</v>
      </c>
      <c r="R236">
        <f t="shared" si="61"/>
        <v>0</v>
      </c>
    </row>
    <row r="237" spans="15:18" x14ac:dyDescent="0.6">
      <c r="O237" s="8"/>
      <c r="P237" s="9">
        <f t="shared" si="62"/>
        <v>38155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38156</v>
      </c>
      <c r="Q238">
        <f t="shared" si="63"/>
        <v>0</v>
      </c>
      <c r="R238">
        <f t="shared" si="61"/>
        <v>0</v>
      </c>
    </row>
    <row r="239" spans="15:18" x14ac:dyDescent="0.6">
      <c r="O239" s="8"/>
      <c r="P239" s="9">
        <f t="shared" si="62"/>
        <v>38157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38158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38159</v>
      </c>
      <c r="Q241">
        <f t="shared" si="63"/>
        <v>4</v>
      </c>
      <c r="R241">
        <f t="shared" si="61"/>
        <v>0</v>
      </c>
    </row>
    <row r="242" spans="15:18" x14ac:dyDescent="0.6">
      <c r="O242" s="8"/>
      <c r="P242" s="9">
        <f t="shared" si="62"/>
        <v>38160</v>
      </c>
      <c r="Q242">
        <f t="shared" si="63"/>
        <v>0</v>
      </c>
      <c r="R242">
        <f t="shared" si="61"/>
        <v>0</v>
      </c>
    </row>
    <row r="243" spans="15:18" x14ac:dyDescent="0.6">
      <c r="O243" s="8"/>
      <c r="P243" s="9">
        <f t="shared" si="62"/>
        <v>38161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38162</v>
      </c>
      <c r="Q244">
        <f t="shared" si="63"/>
        <v>7</v>
      </c>
      <c r="R244">
        <f t="shared" si="61"/>
        <v>0</v>
      </c>
    </row>
    <row r="245" spans="15:18" x14ac:dyDescent="0.6">
      <c r="O245" s="8"/>
      <c r="P245" s="9">
        <f t="shared" si="62"/>
        <v>38163</v>
      </c>
      <c r="Q245">
        <f t="shared" si="63"/>
        <v>0</v>
      </c>
      <c r="R245">
        <f t="shared" si="61"/>
        <v>0</v>
      </c>
    </row>
    <row r="246" spans="15:18" x14ac:dyDescent="0.6">
      <c r="O246" s="8"/>
      <c r="P246" s="9">
        <f t="shared" si="62"/>
        <v>38164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38165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38166</v>
      </c>
      <c r="Q248">
        <f t="shared" si="63"/>
        <v>9</v>
      </c>
      <c r="R248">
        <f t="shared" si="61"/>
        <v>0</v>
      </c>
    </row>
    <row r="249" spans="15:18" x14ac:dyDescent="0.6">
      <c r="O249" s="8"/>
      <c r="P249" s="9">
        <f t="shared" si="62"/>
        <v>38167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38168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38169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38170</v>
      </c>
      <c r="Q252">
        <f t="shared" si="64"/>
        <v>3</v>
      </c>
      <c r="R252">
        <f t="shared" si="61"/>
        <v>0</v>
      </c>
    </row>
    <row r="253" spans="15:18" x14ac:dyDescent="0.6">
      <c r="O253" s="8"/>
      <c r="P253" s="9">
        <f t="shared" si="62"/>
        <v>38171</v>
      </c>
      <c r="Q253">
        <f t="shared" si="64"/>
        <v>7</v>
      </c>
      <c r="R253">
        <f t="shared" si="61"/>
        <v>0</v>
      </c>
    </row>
    <row r="254" spans="15:18" x14ac:dyDescent="0.6">
      <c r="O254" s="8"/>
      <c r="P254" s="9">
        <f t="shared" si="62"/>
        <v>38172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38173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38174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38175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38176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38177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38178</v>
      </c>
      <c r="Q260">
        <f t="shared" si="64"/>
        <v>3</v>
      </c>
      <c r="R260">
        <f t="shared" si="61"/>
        <v>0</v>
      </c>
    </row>
    <row r="261" spans="15:18" x14ac:dyDescent="0.6">
      <c r="O261" s="8"/>
      <c r="P261" s="9">
        <f t="shared" si="62"/>
        <v>38179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38180</v>
      </c>
      <c r="Q262">
        <f t="shared" si="64"/>
        <v>2</v>
      </c>
      <c r="R262">
        <f t="shared" si="65"/>
        <v>0</v>
      </c>
    </row>
    <row r="263" spans="15:18" x14ac:dyDescent="0.6">
      <c r="O263" s="8"/>
      <c r="P263" s="9">
        <f t="shared" si="66"/>
        <v>38181</v>
      </c>
      <c r="Q263">
        <f t="shared" si="64"/>
        <v>0</v>
      </c>
      <c r="R263">
        <f t="shared" si="65"/>
        <v>0</v>
      </c>
    </row>
    <row r="264" spans="15:18" x14ac:dyDescent="0.6">
      <c r="O264" s="8"/>
      <c r="P264" s="9">
        <f t="shared" si="66"/>
        <v>38182</v>
      </c>
      <c r="Q264">
        <f t="shared" si="64"/>
        <v>8</v>
      </c>
      <c r="R264">
        <f t="shared" si="65"/>
        <v>0</v>
      </c>
    </row>
    <row r="265" spans="15:18" x14ac:dyDescent="0.6">
      <c r="O265" s="8"/>
      <c r="P265" s="9">
        <f t="shared" si="66"/>
        <v>38183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38184</v>
      </c>
      <c r="Q266">
        <f t="shared" si="64"/>
        <v>4</v>
      </c>
      <c r="R266">
        <f t="shared" si="65"/>
        <v>0</v>
      </c>
    </row>
    <row r="267" spans="15:18" x14ac:dyDescent="0.6">
      <c r="O267" s="8"/>
      <c r="P267" s="9">
        <f t="shared" si="66"/>
        <v>38185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38186</v>
      </c>
      <c r="Q268">
        <f t="shared" si="64"/>
        <v>7</v>
      </c>
      <c r="R268">
        <f t="shared" si="65"/>
        <v>0</v>
      </c>
    </row>
    <row r="269" spans="15:18" x14ac:dyDescent="0.6">
      <c r="O269" s="8"/>
      <c r="P269" s="9">
        <f t="shared" si="66"/>
        <v>38187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38188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38189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38190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38191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38192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38193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38194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38195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38196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38197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38198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38199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38200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38201</v>
      </c>
      <c r="Q283">
        <f t="shared" si="67"/>
        <v>0</v>
      </c>
      <c r="R283">
        <f t="shared" si="65"/>
        <v>0</v>
      </c>
    </row>
    <row r="284" spans="15:18" x14ac:dyDescent="0.6">
      <c r="O284" s="8"/>
      <c r="P284" s="9">
        <f t="shared" si="66"/>
        <v>38202</v>
      </c>
      <c r="Q284">
        <f t="shared" si="67"/>
        <v>0</v>
      </c>
      <c r="R284">
        <f t="shared" si="65"/>
        <v>0</v>
      </c>
    </row>
    <row r="285" spans="15:18" x14ac:dyDescent="0.6">
      <c r="O285" s="8"/>
      <c r="P285" s="9">
        <f t="shared" si="66"/>
        <v>38203</v>
      </c>
      <c r="Q285">
        <f t="shared" si="67"/>
        <v>0</v>
      </c>
      <c r="R285">
        <f t="shared" si="65"/>
        <v>0</v>
      </c>
    </row>
    <row r="286" spans="15:18" x14ac:dyDescent="0.6">
      <c r="O286" s="8"/>
      <c r="P286" s="9">
        <f t="shared" si="66"/>
        <v>38204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38205</v>
      </c>
      <c r="Q287">
        <f t="shared" si="67"/>
        <v>0</v>
      </c>
      <c r="R287">
        <f t="shared" si="65"/>
        <v>0</v>
      </c>
    </row>
    <row r="288" spans="15:18" x14ac:dyDescent="0.6">
      <c r="O288" s="8"/>
      <c r="P288" s="9">
        <f t="shared" si="66"/>
        <v>38206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38207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38208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38209</v>
      </c>
      <c r="Q291">
        <f t="shared" si="67"/>
        <v>0</v>
      </c>
      <c r="R291">
        <f t="shared" si="65"/>
        <v>0</v>
      </c>
    </row>
    <row r="292" spans="15:18" x14ac:dyDescent="0.6">
      <c r="O292" s="8"/>
      <c r="P292" s="9">
        <f t="shared" si="66"/>
        <v>38210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38211</v>
      </c>
      <c r="Q293">
        <f t="shared" si="67"/>
        <v>0</v>
      </c>
      <c r="R293">
        <f t="shared" si="65"/>
        <v>0</v>
      </c>
    </row>
    <row r="294" spans="15:18" x14ac:dyDescent="0.6">
      <c r="O294" s="8"/>
      <c r="P294" s="9">
        <f t="shared" si="66"/>
        <v>38212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38213</v>
      </c>
      <c r="Q295">
        <f t="shared" si="67"/>
        <v>0</v>
      </c>
      <c r="R295">
        <f t="shared" si="65"/>
        <v>0</v>
      </c>
    </row>
    <row r="296" spans="15:18" x14ac:dyDescent="0.6">
      <c r="O296" s="8"/>
      <c r="P296" s="9">
        <f t="shared" si="66"/>
        <v>38214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38215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38216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38217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38218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38219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38220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38221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38222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38223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38224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38225</v>
      </c>
      <c r="Q307">
        <f t="shared" si="67"/>
        <v>0</v>
      </c>
      <c r="R307">
        <f t="shared" si="65"/>
        <v>0</v>
      </c>
    </row>
    <row r="308" spans="15:18" x14ac:dyDescent="0.6">
      <c r="O308" s="8"/>
      <c r="P308" s="9">
        <f t="shared" si="66"/>
        <v>38226</v>
      </c>
      <c r="Q308">
        <f t="shared" si="67"/>
        <v>0</v>
      </c>
      <c r="R308">
        <f t="shared" si="65"/>
        <v>0</v>
      </c>
    </row>
    <row r="309" spans="15:18" x14ac:dyDescent="0.6">
      <c r="O309" s="8"/>
      <c r="P309" s="9">
        <f t="shared" si="66"/>
        <v>38227</v>
      </c>
      <c r="Q309">
        <f t="shared" si="67"/>
        <v>0</v>
      </c>
      <c r="R309">
        <f t="shared" si="65"/>
        <v>0</v>
      </c>
    </row>
    <row r="310" spans="15:18" x14ac:dyDescent="0.6">
      <c r="O310" s="8"/>
      <c r="P310" s="9">
        <f t="shared" si="66"/>
        <v>38228</v>
      </c>
      <c r="Q310">
        <f t="shared" si="67"/>
        <v>0</v>
      </c>
      <c r="R310">
        <f t="shared" si="65"/>
        <v>0</v>
      </c>
    </row>
    <row r="311" spans="15:18" x14ac:dyDescent="0.6">
      <c r="O311" s="8"/>
      <c r="P311" s="9">
        <f t="shared" si="66"/>
        <v>38229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38230</v>
      </c>
      <c r="Q312">
        <f t="shared" si="67"/>
        <v>0</v>
      </c>
      <c r="R312">
        <f t="shared" si="65"/>
        <v>0</v>
      </c>
    </row>
    <row r="313" spans="15:18" x14ac:dyDescent="0.6">
      <c r="O313" s="8"/>
      <c r="P313" s="9">
        <f t="shared" si="66"/>
        <v>38231</v>
      </c>
      <c r="Q313">
        <f t="shared" ref="Q313:Q342" si="68">IF(J20="-","-",J20)</f>
        <v>0</v>
      </c>
      <c r="R313">
        <f t="shared" si="65"/>
        <v>0</v>
      </c>
    </row>
    <row r="314" spans="15:18" x14ac:dyDescent="0.6">
      <c r="O314" s="8"/>
      <c r="P314" s="9">
        <f t="shared" si="66"/>
        <v>38232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38233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38234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38235</v>
      </c>
      <c r="Q317">
        <f t="shared" si="68"/>
        <v>0</v>
      </c>
      <c r="R317">
        <f t="shared" si="65"/>
        <v>0</v>
      </c>
    </row>
    <row r="318" spans="15:18" x14ac:dyDescent="0.6">
      <c r="O318" s="8"/>
      <c r="P318" s="9">
        <f t="shared" si="66"/>
        <v>38236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38237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38238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38239</v>
      </c>
      <c r="Q321">
        <f t="shared" si="68"/>
        <v>0</v>
      </c>
      <c r="R321">
        <f t="shared" si="65"/>
        <v>0</v>
      </c>
    </row>
    <row r="322" spans="15:18" x14ac:dyDescent="0.6">
      <c r="O322" s="8"/>
      <c r="P322" s="9">
        <f t="shared" si="66"/>
        <v>38240</v>
      </c>
      <c r="Q322">
        <f t="shared" si="68"/>
        <v>0</v>
      </c>
      <c r="R322">
        <f t="shared" si="65"/>
        <v>0</v>
      </c>
    </row>
    <row r="323" spans="15:18" x14ac:dyDescent="0.6">
      <c r="O323" s="8"/>
      <c r="P323" s="9">
        <f t="shared" si="66"/>
        <v>38241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38242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38243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38244</v>
      </c>
      <c r="Q326">
        <f t="shared" si="68"/>
        <v>0</v>
      </c>
      <c r="R326">
        <f t="shared" si="69"/>
        <v>0</v>
      </c>
    </row>
    <row r="327" spans="15:18" x14ac:dyDescent="0.6">
      <c r="O327" s="8"/>
      <c r="P327" s="9">
        <f t="shared" si="70"/>
        <v>38245</v>
      </c>
      <c r="Q327">
        <f t="shared" si="68"/>
        <v>5</v>
      </c>
      <c r="R327">
        <f t="shared" si="69"/>
        <v>0</v>
      </c>
    </row>
    <row r="328" spans="15:18" x14ac:dyDescent="0.6">
      <c r="O328" s="8"/>
      <c r="P328" s="9">
        <f t="shared" si="70"/>
        <v>38246</v>
      </c>
      <c r="Q328">
        <f t="shared" si="68"/>
        <v>16</v>
      </c>
      <c r="R328">
        <f t="shared" si="69"/>
        <v>0</v>
      </c>
    </row>
    <row r="329" spans="15:18" x14ac:dyDescent="0.6">
      <c r="O329" s="8"/>
      <c r="P329" s="9">
        <f t="shared" si="70"/>
        <v>38247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38248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38249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38250</v>
      </c>
      <c r="Q332">
        <f t="shared" si="68"/>
        <v>17</v>
      </c>
      <c r="R332">
        <f t="shared" si="69"/>
        <v>0</v>
      </c>
    </row>
    <row r="333" spans="15:18" x14ac:dyDescent="0.6">
      <c r="O333" s="8"/>
      <c r="P333" s="9">
        <f t="shared" si="70"/>
        <v>38251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38252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38253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38254</v>
      </c>
      <c r="Q336">
        <f t="shared" si="68"/>
        <v>0</v>
      </c>
      <c r="R336">
        <f t="shared" si="69"/>
        <v>0</v>
      </c>
    </row>
    <row r="337" spans="15:18" x14ac:dyDescent="0.6">
      <c r="O337" s="8"/>
      <c r="P337" s="9">
        <f t="shared" si="70"/>
        <v>38255</v>
      </c>
      <c r="Q337">
        <f t="shared" si="68"/>
        <v>0</v>
      </c>
      <c r="R337">
        <f t="shared" si="69"/>
        <v>0</v>
      </c>
    </row>
    <row r="338" spans="15:18" x14ac:dyDescent="0.6">
      <c r="O338" s="8"/>
      <c r="P338" s="9">
        <f t="shared" si="70"/>
        <v>38256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38257</v>
      </c>
      <c r="Q339">
        <f t="shared" si="68"/>
        <v>0</v>
      </c>
      <c r="R339">
        <f t="shared" si="69"/>
        <v>0</v>
      </c>
    </row>
    <row r="340" spans="15:18" x14ac:dyDescent="0.6">
      <c r="O340" s="8"/>
      <c r="P340" s="9">
        <f t="shared" si="70"/>
        <v>38258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38259</v>
      </c>
      <c r="Q341">
        <f t="shared" si="68"/>
        <v>0</v>
      </c>
      <c r="R341">
        <f t="shared" si="69"/>
        <v>0</v>
      </c>
    </row>
    <row r="342" spans="15:18" x14ac:dyDescent="0.6">
      <c r="O342" s="8"/>
      <c r="P342" s="9">
        <f t="shared" si="70"/>
        <v>38260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38261</v>
      </c>
      <c r="Q343">
        <f t="shared" ref="Q343:Q373" si="71">IF(K20="-","-",K20)</f>
        <v>0</v>
      </c>
      <c r="R343">
        <f t="shared" si="69"/>
        <v>0</v>
      </c>
    </row>
    <row r="344" spans="15:18" x14ac:dyDescent="0.6">
      <c r="O344" s="8"/>
      <c r="P344" s="9">
        <f t="shared" si="70"/>
        <v>38262</v>
      </c>
      <c r="Q344">
        <f t="shared" si="71"/>
        <v>0</v>
      </c>
      <c r="R344">
        <f t="shared" si="69"/>
        <v>0</v>
      </c>
    </row>
    <row r="345" spans="15:18" x14ac:dyDescent="0.6">
      <c r="O345" s="8"/>
      <c r="P345" s="9">
        <f t="shared" si="70"/>
        <v>38263</v>
      </c>
      <c r="Q345">
        <f t="shared" si="71"/>
        <v>0</v>
      </c>
      <c r="R345">
        <f t="shared" si="69"/>
        <v>0</v>
      </c>
    </row>
    <row r="346" spans="15:18" x14ac:dyDescent="0.6">
      <c r="O346" s="8"/>
      <c r="P346" s="9">
        <f t="shared" si="70"/>
        <v>38264</v>
      </c>
      <c r="Q346">
        <f t="shared" si="71"/>
        <v>0</v>
      </c>
      <c r="R346">
        <f t="shared" si="69"/>
        <v>0</v>
      </c>
    </row>
    <row r="347" spans="15:18" x14ac:dyDescent="0.6">
      <c r="O347" s="8"/>
      <c r="P347" s="9">
        <f t="shared" si="70"/>
        <v>38265</v>
      </c>
      <c r="Q347">
        <f t="shared" si="71"/>
        <v>0</v>
      </c>
      <c r="R347">
        <f t="shared" si="69"/>
        <v>0</v>
      </c>
    </row>
    <row r="348" spans="15:18" x14ac:dyDescent="0.6">
      <c r="O348" s="8"/>
      <c r="P348" s="9">
        <f t="shared" si="70"/>
        <v>38266</v>
      </c>
      <c r="Q348">
        <f t="shared" si="71"/>
        <v>0</v>
      </c>
      <c r="R348">
        <f t="shared" si="69"/>
        <v>0</v>
      </c>
    </row>
    <row r="349" spans="15:18" x14ac:dyDescent="0.6">
      <c r="O349" s="8"/>
      <c r="P349" s="9">
        <f t="shared" si="70"/>
        <v>38267</v>
      </c>
      <c r="Q349">
        <f t="shared" si="71"/>
        <v>0</v>
      </c>
      <c r="R349">
        <f t="shared" si="69"/>
        <v>0</v>
      </c>
    </row>
    <row r="350" spans="15:18" x14ac:dyDescent="0.6">
      <c r="O350" s="8"/>
      <c r="P350" s="9">
        <f t="shared" si="70"/>
        <v>38268</v>
      </c>
      <c r="Q350">
        <f t="shared" si="71"/>
        <v>0</v>
      </c>
      <c r="R350">
        <f t="shared" si="69"/>
        <v>0</v>
      </c>
    </row>
    <row r="351" spans="15:18" x14ac:dyDescent="0.6">
      <c r="O351" s="8"/>
      <c r="P351" s="9">
        <f t="shared" si="70"/>
        <v>38269</v>
      </c>
      <c r="Q351">
        <f t="shared" si="71"/>
        <v>0</v>
      </c>
      <c r="R351">
        <f t="shared" si="69"/>
        <v>0</v>
      </c>
    </row>
    <row r="352" spans="15:18" x14ac:dyDescent="0.6">
      <c r="O352" s="8"/>
      <c r="P352" s="9">
        <f t="shared" si="70"/>
        <v>38270</v>
      </c>
      <c r="Q352">
        <f t="shared" si="71"/>
        <v>3</v>
      </c>
      <c r="R352">
        <f t="shared" si="69"/>
        <v>0</v>
      </c>
    </row>
    <row r="353" spans="15:18" x14ac:dyDescent="0.6">
      <c r="O353" s="8"/>
      <c r="P353" s="9">
        <f t="shared" si="70"/>
        <v>38271</v>
      </c>
      <c r="Q353">
        <f t="shared" si="71"/>
        <v>0</v>
      </c>
      <c r="R353">
        <f t="shared" si="69"/>
        <v>0</v>
      </c>
    </row>
    <row r="354" spans="15:18" x14ac:dyDescent="0.6">
      <c r="O354" s="8"/>
      <c r="P354" s="9">
        <f t="shared" si="70"/>
        <v>38272</v>
      </c>
      <c r="Q354">
        <f t="shared" si="71"/>
        <v>0</v>
      </c>
      <c r="R354">
        <f t="shared" si="69"/>
        <v>0</v>
      </c>
    </row>
    <row r="355" spans="15:18" x14ac:dyDescent="0.6">
      <c r="O355" s="8"/>
      <c r="P355" s="9">
        <f t="shared" si="70"/>
        <v>38273</v>
      </c>
      <c r="Q355">
        <f t="shared" si="71"/>
        <v>0</v>
      </c>
      <c r="R355">
        <f t="shared" si="69"/>
        <v>0</v>
      </c>
    </row>
    <row r="356" spans="15:18" x14ac:dyDescent="0.6">
      <c r="O356" s="8"/>
      <c r="P356" s="9">
        <f t="shared" si="70"/>
        <v>38274</v>
      </c>
      <c r="Q356">
        <f t="shared" si="71"/>
        <v>2</v>
      </c>
      <c r="R356">
        <f t="shared" si="69"/>
        <v>0</v>
      </c>
    </row>
    <row r="357" spans="15:18" x14ac:dyDescent="0.6">
      <c r="O357" s="8"/>
      <c r="P357" s="9">
        <f t="shared" si="70"/>
        <v>38275</v>
      </c>
      <c r="Q357">
        <f t="shared" si="71"/>
        <v>0</v>
      </c>
      <c r="R357">
        <f t="shared" si="69"/>
        <v>0</v>
      </c>
    </row>
    <row r="358" spans="15:18" x14ac:dyDescent="0.6">
      <c r="O358" s="8"/>
      <c r="P358" s="9">
        <f t="shared" si="70"/>
        <v>38276</v>
      </c>
      <c r="Q358">
        <f t="shared" si="71"/>
        <v>0</v>
      </c>
      <c r="R358">
        <f t="shared" si="69"/>
        <v>0</v>
      </c>
    </row>
    <row r="359" spans="15:18" x14ac:dyDescent="0.6">
      <c r="O359" s="8"/>
      <c r="P359" s="9">
        <f t="shared" si="70"/>
        <v>38277</v>
      </c>
      <c r="Q359">
        <f t="shared" si="71"/>
        <v>0</v>
      </c>
      <c r="R359">
        <f t="shared" si="69"/>
        <v>0</v>
      </c>
    </row>
    <row r="360" spans="15:18" x14ac:dyDescent="0.6">
      <c r="O360" s="8"/>
      <c r="P360" s="9">
        <f t="shared" si="70"/>
        <v>38278</v>
      </c>
      <c r="Q360">
        <f t="shared" si="71"/>
        <v>0</v>
      </c>
      <c r="R360">
        <f t="shared" si="69"/>
        <v>0</v>
      </c>
    </row>
    <row r="361" spans="15:18" x14ac:dyDescent="0.6">
      <c r="O361" s="8"/>
      <c r="P361" s="9">
        <f t="shared" si="70"/>
        <v>38279</v>
      </c>
      <c r="Q361">
        <f t="shared" si="71"/>
        <v>3</v>
      </c>
      <c r="R361">
        <f t="shared" si="69"/>
        <v>0</v>
      </c>
    </row>
    <row r="362" spans="15:18" x14ac:dyDescent="0.6">
      <c r="O362" s="8"/>
      <c r="P362" s="9">
        <f t="shared" si="70"/>
        <v>38280</v>
      </c>
      <c r="Q362">
        <f t="shared" si="71"/>
        <v>0</v>
      </c>
      <c r="R362">
        <f t="shared" si="69"/>
        <v>0</v>
      </c>
    </row>
    <row r="363" spans="15:18" x14ac:dyDescent="0.6">
      <c r="O363" s="8"/>
      <c r="P363" s="9">
        <f t="shared" si="70"/>
        <v>38281</v>
      </c>
      <c r="Q363">
        <f t="shared" si="71"/>
        <v>0</v>
      </c>
      <c r="R363">
        <f t="shared" si="69"/>
        <v>0</v>
      </c>
    </row>
    <row r="364" spans="15:18" x14ac:dyDescent="0.6">
      <c r="O364" s="8"/>
      <c r="P364" s="9">
        <f t="shared" si="70"/>
        <v>38282</v>
      </c>
      <c r="Q364">
        <f t="shared" si="71"/>
        <v>2</v>
      </c>
      <c r="R364">
        <f t="shared" si="69"/>
        <v>0</v>
      </c>
    </row>
    <row r="365" spans="15:18" x14ac:dyDescent="0.6">
      <c r="O365" s="8"/>
      <c r="P365" s="9">
        <f t="shared" si="70"/>
        <v>38283</v>
      </c>
      <c r="Q365">
        <f t="shared" si="71"/>
        <v>3</v>
      </c>
      <c r="R365">
        <f t="shared" si="69"/>
        <v>0</v>
      </c>
    </row>
    <row r="366" spans="15:18" x14ac:dyDescent="0.6">
      <c r="O366" s="8"/>
      <c r="P366" s="9">
        <f t="shared" si="70"/>
        <v>38284</v>
      </c>
      <c r="Q366">
        <f t="shared" si="71"/>
        <v>5</v>
      </c>
      <c r="R366">
        <f t="shared" si="69"/>
        <v>0</v>
      </c>
    </row>
    <row r="367" spans="15:18" x14ac:dyDescent="0.6">
      <c r="O367" s="8"/>
      <c r="P367" s="9">
        <f t="shared" si="70"/>
        <v>38285</v>
      </c>
      <c r="Q367">
        <f t="shared" si="71"/>
        <v>0</v>
      </c>
      <c r="R367">
        <f t="shared" si="69"/>
        <v>0</v>
      </c>
    </row>
    <row r="368" spans="15:18" x14ac:dyDescent="0.6">
      <c r="O368" s="8"/>
      <c r="P368" s="9">
        <f t="shared" si="70"/>
        <v>38286</v>
      </c>
      <c r="Q368">
        <f t="shared" si="71"/>
        <v>0</v>
      </c>
      <c r="R368">
        <f t="shared" si="69"/>
        <v>0</v>
      </c>
    </row>
    <row r="369" spans="15:18" x14ac:dyDescent="0.6">
      <c r="O369" s="8"/>
      <c r="P369" s="9">
        <f t="shared" si="70"/>
        <v>38287</v>
      </c>
      <c r="Q369">
        <f t="shared" si="71"/>
        <v>4</v>
      </c>
      <c r="R369">
        <f t="shared" si="69"/>
        <v>0</v>
      </c>
    </row>
    <row r="370" spans="15:18" x14ac:dyDescent="0.6">
      <c r="O370" s="8"/>
      <c r="P370" s="9">
        <f t="shared" si="70"/>
        <v>38288</v>
      </c>
      <c r="Q370">
        <f t="shared" si="71"/>
        <v>7</v>
      </c>
      <c r="R370">
        <f t="shared" si="69"/>
        <v>0</v>
      </c>
    </row>
    <row r="371" spans="15:18" x14ac:dyDescent="0.6">
      <c r="O371" s="8"/>
      <c r="P371" s="9">
        <f t="shared" si="70"/>
        <v>38289</v>
      </c>
      <c r="Q371">
        <f t="shared" si="71"/>
        <v>6</v>
      </c>
      <c r="R371">
        <f t="shared" si="69"/>
        <v>0</v>
      </c>
    </row>
    <row r="372" spans="15:18" x14ac:dyDescent="0.6">
      <c r="O372" s="8"/>
      <c r="P372" s="9">
        <f t="shared" si="70"/>
        <v>38290</v>
      </c>
      <c r="Q372">
        <f t="shared" si="71"/>
        <v>0</v>
      </c>
      <c r="R372">
        <f t="shared" si="69"/>
        <v>0</v>
      </c>
    </row>
    <row r="373" spans="15:18" x14ac:dyDescent="0.6">
      <c r="O373" s="8"/>
      <c r="P373" s="9">
        <f t="shared" si="70"/>
        <v>38291</v>
      </c>
      <c r="Q373">
        <f t="shared" si="71"/>
        <v>2</v>
      </c>
      <c r="R373">
        <f t="shared" si="69"/>
        <v>0</v>
      </c>
    </row>
    <row r="374" spans="15:18" x14ac:dyDescent="0.6">
      <c r="O374" s="8"/>
      <c r="P374" s="9">
        <f t="shared" si="70"/>
        <v>38292</v>
      </c>
      <c r="Q374">
        <f t="shared" ref="Q374:Q403" si="72">IF(L20="-","-",L20)</f>
        <v>0</v>
      </c>
      <c r="R374">
        <f t="shared" si="69"/>
        <v>0</v>
      </c>
    </row>
    <row r="375" spans="15:18" x14ac:dyDescent="0.6">
      <c r="O375" s="8"/>
      <c r="P375" s="9">
        <f t="shared" si="70"/>
        <v>38293</v>
      </c>
      <c r="Q375">
        <f t="shared" si="72"/>
        <v>7</v>
      </c>
      <c r="R375">
        <f t="shared" si="69"/>
        <v>0</v>
      </c>
    </row>
    <row r="376" spans="15:18" x14ac:dyDescent="0.6">
      <c r="O376" s="8"/>
      <c r="P376" s="9">
        <f t="shared" si="70"/>
        <v>38294</v>
      </c>
      <c r="Q376">
        <f t="shared" si="72"/>
        <v>0</v>
      </c>
      <c r="R376">
        <f t="shared" si="69"/>
        <v>0</v>
      </c>
    </row>
    <row r="377" spans="15:18" x14ac:dyDescent="0.6">
      <c r="O377" s="8"/>
      <c r="P377" s="9">
        <f t="shared" si="70"/>
        <v>38295</v>
      </c>
      <c r="Q377">
        <f t="shared" si="72"/>
        <v>0</v>
      </c>
      <c r="R377">
        <f t="shared" si="69"/>
        <v>0</v>
      </c>
    </row>
    <row r="378" spans="15:18" x14ac:dyDescent="0.6">
      <c r="O378" s="8"/>
      <c r="P378" s="9">
        <f t="shared" si="70"/>
        <v>38296</v>
      </c>
      <c r="Q378">
        <f t="shared" si="72"/>
        <v>9</v>
      </c>
      <c r="R378">
        <f t="shared" si="69"/>
        <v>0</v>
      </c>
    </row>
    <row r="379" spans="15:18" x14ac:dyDescent="0.6">
      <c r="O379" s="8"/>
      <c r="P379" s="9">
        <f t="shared" si="70"/>
        <v>38297</v>
      </c>
      <c r="Q379">
        <f t="shared" si="72"/>
        <v>18</v>
      </c>
      <c r="R379">
        <f t="shared" si="69"/>
        <v>0</v>
      </c>
    </row>
    <row r="380" spans="15:18" x14ac:dyDescent="0.6">
      <c r="O380" s="8"/>
      <c r="P380" s="9">
        <f t="shared" si="70"/>
        <v>38298</v>
      </c>
      <c r="Q380">
        <f t="shared" si="72"/>
        <v>10</v>
      </c>
      <c r="R380">
        <f t="shared" si="69"/>
        <v>0</v>
      </c>
    </row>
    <row r="381" spans="15:18" x14ac:dyDescent="0.6">
      <c r="O381" s="8"/>
      <c r="P381" s="9">
        <f t="shared" si="70"/>
        <v>38299</v>
      </c>
      <c r="Q381">
        <f t="shared" si="72"/>
        <v>2</v>
      </c>
      <c r="R381">
        <f t="shared" si="69"/>
        <v>0</v>
      </c>
    </row>
    <row r="382" spans="15:18" x14ac:dyDescent="0.6">
      <c r="O382" s="8"/>
      <c r="P382" s="9">
        <f t="shared" si="70"/>
        <v>38300</v>
      </c>
      <c r="Q382">
        <f t="shared" si="72"/>
        <v>15</v>
      </c>
      <c r="R382">
        <f t="shared" si="69"/>
        <v>0</v>
      </c>
    </row>
    <row r="383" spans="15:18" x14ac:dyDescent="0.6">
      <c r="O383" s="8"/>
      <c r="P383" s="9">
        <f t="shared" si="70"/>
        <v>38301</v>
      </c>
      <c r="Q383">
        <f t="shared" si="72"/>
        <v>0</v>
      </c>
      <c r="R383">
        <f t="shared" si="69"/>
        <v>0</v>
      </c>
    </row>
    <row r="384" spans="15:18" x14ac:dyDescent="0.6">
      <c r="O384" s="8"/>
      <c r="P384" s="9">
        <f t="shared" si="70"/>
        <v>38302</v>
      </c>
      <c r="Q384">
        <f t="shared" si="72"/>
        <v>0</v>
      </c>
      <c r="R384">
        <f t="shared" si="69"/>
        <v>0</v>
      </c>
    </row>
    <row r="385" spans="15:18" x14ac:dyDescent="0.6">
      <c r="O385" s="8"/>
      <c r="P385" s="9">
        <f t="shared" si="70"/>
        <v>38303</v>
      </c>
      <c r="Q385">
        <f t="shared" si="72"/>
        <v>7</v>
      </c>
      <c r="R385">
        <f t="shared" si="69"/>
        <v>0</v>
      </c>
    </row>
    <row r="386" spans="15:18" x14ac:dyDescent="0.6">
      <c r="O386" s="8"/>
      <c r="P386" s="9">
        <f t="shared" si="70"/>
        <v>38304</v>
      </c>
      <c r="Q386">
        <f t="shared" si="72"/>
        <v>0</v>
      </c>
      <c r="R386">
        <f t="shared" si="69"/>
        <v>0</v>
      </c>
    </row>
    <row r="387" spans="15:18" x14ac:dyDescent="0.6">
      <c r="O387" s="8"/>
      <c r="P387" s="9">
        <f t="shared" si="70"/>
        <v>38305</v>
      </c>
      <c r="Q387">
        <f t="shared" si="72"/>
        <v>0</v>
      </c>
      <c r="R387">
        <f t="shared" si="69"/>
        <v>0</v>
      </c>
    </row>
    <row r="388" spans="15:18" x14ac:dyDescent="0.6">
      <c r="O388" s="8"/>
      <c r="P388" s="9">
        <f t="shared" si="70"/>
        <v>38306</v>
      </c>
      <c r="Q388">
        <f t="shared" si="72"/>
        <v>0</v>
      </c>
      <c r="R388">
        <f t="shared" si="69"/>
        <v>0</v>
      </c>
    </row>
    <row r="389" spans="15:18" x14ac:dyDescent="0.6">
      <c r="O389" s="8"/>
      <c r="P389" s="9">
        <f t="shared" si="70"/>
        <v>38307</v>
      </c>
      <c r="Q389">
        <f t="shared" si="72"/>
        <v>0</v>
      </c>
      <c r="R389">
        <f t="shared" ref="R389:R434" si="73">IF(COUNT(P389:Q389)=2,0,-O$52/500)</f>
        <v>0</v>
      </c>
    </row>
    <row r="390" spans="15:18" x14ac:dyDescent="0.6">
      <c r="P390" s="9">
        <f t="shared" ref="P390:P434" si="74">P389+1</f>
        <v>38308</v>
      </c>
      <c r="Q390">
        <f t="shared" si="72"/>
        <v>0</v>
      </c>
      <c r="R390">
        <f t="shared" si="73"/>
        <v>0</v>
      </c>
    </row>
    <row r="391" spans="15:18" x14ac:dyDescent="0.6">
      <c r="P391" s="9">
        <f t="shared" si="74"/>
        <v>38309</v>
      </c>
      <c r="Q391">
        <f t="shared" si="72"/>
        <v>10</v>
      </c>
      <c r="R391">
        <f t="shared" si="73"/>
        <v>0</v>
      </c>
    </row>
    <row r="392" spans="15:18" x14ac:dyDescent="0.6">
      <c r="P392" s="9">
        <f t="shared" si="74"/>
        <v>38310</v>
      </c>
      <c r="Q392">
        <f t="shared" si="72"/>
        <v>2</v>
      </c>
      <c r="R392">
        <f t="shared" si="73"/>
        <v>0</v>
      </c>
    </row>
    <row r="393" spans="15:18" x14ac:dyDescent="0.6">
      <c r="P393" s="9">
        <f t="shared" si="74"/>
        <v>38311</v>
      </c>
      <c r="Q393">
        <f t="shared" si="72"/>
        <v>3</v>
      </c>
      <c r="R393">
        <f t="shared" si="73"/>
        <v>0</v>
      </c>
    </row>
    <row r="394" spans="15:18" x14ac:dyDescent="0.6">
      <c r="P394" s="9">
        <f t="shared" si="74"/>
        <v>38312</v>
      </c>
      <c r="Q394">
        <f t="shared" si="72"/>
        <v>36</v>
      </c>
      <c r="R394">
        <f t="shared" si="73"/>
        <v>0</v>
      </c>
    </row>
    <row r="395" spans="15:18" x14ac:dyDescent="0.6">
      <c r="P395" s="9">
        <f t="shared" si="74"/>
        <v>38313</v>
      </c>
      <c r="Q395">
        <f t="shared" si="72"/>
        <v>40</v>
      </c>
      <c r="R395">
        <f t="shared" si="73"/>
        <v>0</v>
      </c>
    </row>
    <row r="396" spans="15:18" x14ac:dyDescent="0.6">
      <c r="P396" s="9">
        <f t="shared" si="74"/>
        <v>38314</v>
      </c>
      <c r="Q396">
        <f t="shared" si="72"/>
        <v>20</v>
      </c>
      <c r="R396">
        <f t="shared" si="73"/>
        <v>0</v>
      </c>
    </row>
    <row r="397" spans="15:18" x14ac:dyDescent="0.6">
      <c r="P397" s="9">
        <f t="shared" si="74"/>
        <v>38315</v>
      </c>
      <c r="Q397">
        <f t="shared" si="72"/>
        <v>10</v>
      </c>
      <c r="R397">
        <f t="shared" si="73"/>
        <v>0</v>
      </c>
    </row>
    <row r="398" spans="15:18" x14ac:dyDescent="0.6">
      <c r="P398" s="9">
        <f t="shared" si="74"/>
        <v>38316</v>
      </c>
      <c r="Q398">
        <f t="shared" si="72"/>
        <v>5</v>
      </c>
      <c r="R398">
        <f t="shared" si="73"/>
        <v>0</v>
      </c>
    </row>
    <row r="399" spans="15:18" x14ac:dyDescent="0.6">
      <c r="P399" s="9">
        <f t="shared" si="74"/>
        <v>38317</v>
      </c>
      <c r="Q399">
        <f t="shared" si="72"/>
        <v>25</v>
      </c>
      <c r="R399">
        <f t="shared" si="73"/>
        <v>0</v>
      </c>
    </row>
    <row r="400" spans="15:18" x14ac:dyDescent="0.6">
      <c r="P400" s="9">
        <f t="shared" si="74"/>
        <v>38318</v>
      </c>
      <c r="Q400">
        <f t="shared" si="72"/>
        <v>35</v>
      </c>
      <c r="R400">
        <f t="shared" si="73"/>
        <v>0</v>
      </c>
    </row>
    <row r="401" spans="16:18" x14ac:dyDescent="0.6">
      <c r="P401" s="9">
        <f t="shared" si="74"/>
        <v>38319</v>
      </c>
      <c r="Q401">
        <f t="shared" si="72"/>
        <v>10</v>
      </c>
      <c r="R401">
        <f t="shared" si="73"/>
        <v>0</v>
      </c>
    </row>
    <row r="402" spans="16:18" x14ac:dyDescent="0.6">
      <c r="P402" s="9">
        <f t="shared" si="74"/>
        <v>38320</v>
      </c>
      <c r="Q402">
        <f t="shared" si="72"/>
        <v>14</v>
      </c>
      <c r="R402">
        <f t="shared" si="73"/>
        <v>0</v>
      </c>
    </row>
    <row r="403" spans="16:18" x14ac:dyDescent="0.6">
      <c r="P403" s="9">
        <f t="shared" si="74"/>
        <v>38321</v>
      </c>
      <c r="Q403">
        <f t="shared" si="72"/>
        <v>80</v>
      </c>
      <c r="R403">
        <f t="shared" si="73"/>
        <v>0</v>
      </c>
    </row>
    <row r="404" spans="16:18" x14ac:dyDescent="0.6">
      <c r="P404" s="9">
        <f t="shared" si="74"/>
        <v>38322</v>
      </c>
      <c r="Q404">
        <f t="shared" ref="Q404:Q434" si="75">IF(M20="-","-",M20)</f>
        <v>70</v>
      </c>
      <c r="R404">
        <f t="shared" si="73"/>
        <v>0</v>
      </c>
    </row>
    <row r="405" spans="16:18" x14ac:dyDescent="0.6">
      <c r="P405" s="9">
        <f t="shared" si="74"/>
        <v>38323</v>
      </c>
      <c r="Q405">
        <f t="shared" si="75"/>
        <v>25</v>
      </c>
      <c r="R405">
        <f t="shared" si="73"/>
        <v>0</v>
      </c>
    </row>
    <row r="406" spans="16:18" x14ac:dyDescent="0.6">
      <c r="P406" s="9">
        <f t="shared" si="74"/>
        <v>38324</v>
      </c>
      <c r="Q406">
        <f t="shared" si="75"/>
        <v>43</v>
      </c>
      <c r="R406">
        <f t="shared" si="73"/>
        <v>0</v>
      </c>
    </row>
    <row r="407" spans="16:18" x14ac:dyDescent="0.6">
      <c r="P407" s="9">
        <f t="shared" si="74"/>
        <v>38325</v>
      </c>
      <c r="Q407">
        <f t="shared" si="75"/>
        <v>16</v>
      </c>
      <c r="R407">
        <f t="shared" si="73"/>
        <v>0</v>
      </c>
    </row>
    <row r="408" spans="16:18" x14ac:dyDescent="0.6">
      <c r="P408" s="9">
        <f t="shared" si="74"/>
        <v>38326</v>
      </c>
      <c r="Q408">
        <f t="shared" si="75"/>
        <v>3</v>
      </c>
      <c r="R408">
        <f t="shared" si="73"/>
        <v>0</v>
      </c>
    </row>
    <row r="409" spans="16:18" x14ac:dyDescent="0.6">
      <c r="P409" s="9">
        <f t="shared" si="74"/>
        <v>38327</v>
      </c>
      <c r="Q409">
        <f t="shared" si="75"/>
        <v>0</v>
      </c>
      <c r="R409">
        <f t="shared" si="73"/>
        <v>0</v>
      </c>
    </row>
    <row r="410" spans="16:18" x14ac:dyDescent="0.6">
      <c r="P410" s="9">
        <f t="shared" si="74"/>
        <v>38328</v>
      </c>
      <c r="Q410">
        <f t="shared" si="75"/>
        <v>0</v>
      </c>
      <c r="R410">
        <f t="shared" si="73"/>
        <v>0</v>
      </c>
    </row>
    <row r="411" spans="16:18" x14ac:dyDescent="0.6">
      <c r="P411" s="9">
        <f t="shared" si="74"/>
        <v>38329</v>
      </c>
      <c r="Q411">
        <f t="shared" si="75"/>
        <v>4</v>
      </c>
      <c r="R411">
        <f t="shared" si="73"/>
        <v>0</v>
      </c>
    </row>
    <row r="412" spans="16:18" x14ac:dyDescent="0.6">
      <c r="P412" s="9">
        <f t="shared" si="74"/>
        <v>38330</v>
      </c>
      <c r="Q412">
        <f t="shared" si="75"/>
        <v>0</v>
      </c>
      <c r="R412">
        <f t="shared" si="73"/>
        <v>0</v>
      </c>
    </row>
    <row r="413" spans="16:18" x14ac:dyDescent="0.6">
      <c r="P413" s="9">
        <f t="shared" si="74"/>
        <v>38331</v>
      </c>
      <c r="Q413">
        <f t="shared" si="75"/>
        <v>10</v>
      </c>
      <c r="R413">
        <f t="shared" si="73"/>
        <v>0</v>
      </c>
    </row>
    <row r="414" spans="16:18" x14ac:dyDescent="0.6">
      <c r="P414" s="9">
        <f t="shared" si="74"/>
        <v>38332</v>
      </c>
      <c r="Q414">
        <f t="shared" si="75"/>
        <v>14</v>
      </c>
      <c r="R414">
        <f t="shared" si="73"/>
        <v>0</v>
      </c>
    </row>
    <row r="415" spans="16:18" x14ac:dyDescent="0.6">
      <c r="P415" s="9">
        <f t="shared" si="74"/>
        <v>38333</v>
      </c>
      <c r="Q415">
        <f t="shared" si="75"/>
        <v>17</v>
      </c>
      <c r="R415">
        <f t="shared" si="73"/>
        <v>0</v>
      </c>
    </row>
    <row r="416" spans="16:18" x14ac:dyDescent="0.6">
      <c r="P416" s="9">
        <f t="shared" si="74"/>
        <v>38334</v>
      </c>
      <c r="Q416">
        <f t="shared" si="75"/>
        <v>12</v>
      </c>
      <c r="R416">
        <f t="shared" si="73"/>
        <v>0</v>
      </c>
    </row>
    <row r="417" spans="16:18" x14ac:dyDescent="0.6">
      <c r="P417" s="9">
        <f t="shared" si="74"/>
        <v>38335</v>
      </c>
      <c r="Q417">
        <f t="shared" si="75"/>
        <v>13</v>
      </c>
      <c r="R417">
        <f t="shared" si="73"/>
        <v>0</v>
      </c>
    </row>
    <row r="418" spans="16:18" x14ac:dyDescent="0.6">
      <c r="P418" s="9">
        <f t="shared" si="74"/>
        <v>38336</v>
      </c>
      <c r="Q418">
        <f t="shared" si="75"/>
        <v>14</v>
      </c>
      <c r="R418">
        <f t="shared" si="73"/>
        <v>0</v>
      </c>
    </row>
    <row r="419" spans="16:18" x14ac:dyDescent="0.6">
      <c r="P419" s="9">
        <f t="shared" si="74"/>
        <v>38337</v>
      </c>
      <c r="Q419">
        <f t="shared" si="75"/>
        <v>0</v>
      </c>
      <c r="R419">
        <f t="shared" si="73"/>
        <v>0</v>
      </c>
    </row>
    <row r="420" spans="16:18" x14ac:dyDescent="0.6">
      <c r="P420" s="9">
        <f t="shared" si="74"/>
        <v>38338</v>
      </c>
      <c r="Q420">
        <f t="shared" si="75"/>
        <v>19</v>
      </c>
      <c r="R420">
        <f t="shared" si="73"/>
        <v>0</v>
      </c>
    </row>
    <row r="421" spans="16:18" x14ac:dyDescent="0.6">
      <c r="P421" s="9">
        <f t="shared" si="74"/>
        <v>38339</v>
      </c>
      <c r="Q421">
        <f t="shared" si="75"/>
        <v>22</v>
      </c>
      <c r="R421">
        <f t="shared" si="73"/>
        <v>0</v>
      </c>
    </row>
    <row r="422" spans="16:18" x14ac:dyDescent="0.6">
      <c r="P422" s="9">
        <f t="shared" si="74"/>
        <v>38340</v>
      </c>
      <c r="Q422">
        <f t="shared" si="75"/>
        <v>28</v>
      </c>
      <c r="R422">
        <f t="shared" si="73"/>
        <v>0</v>
      </c>
    </row>
    <row r="423" spans="16:18" x14ac:dyDescent="0.6">
      <c r="P423" s="9">
        <f t="shared" si="74"/>
        <v>38341</v>
      </c>
      <c r="Q423">
        <f t="shared" si="75"/>
        <v>25</v>
      </c>
      <c r="R423">
        <f t="shared" si="73"/>
        <v>0</v>
      </c>
    </row>
    <row r="424" spans="16:18" x14ac:dyDescent="0.6">
      <c r="P424" s="9">
        <f t="shared" si="74"/>
        <v>38342</v>
      </c>
      <c r="Q424">
        <f t="shared" si="75"/>
        <v>20</v>
      </c>
      <c r="R424">
        <f t="shared" si="73"/>
        <v>0</v>
      </c>
    </row>
    <row r="425" spans="16:18" x14ac:dyDescent="0.6">
      <c r="P425" s="9">
        <f t="shared" si="74"/>
        <v>38343</v>
      </c>
      <c r="Q425">
        <f t="shared" si="75"/>
        <v>93</v>
      </c>
      <c r="R425">
        <f t="shared" si="73"/>
        <v>0</v>
      </c>
    </row>
    <row r="426" spans="16:18" x14ac:dyDescent="0.6">
      <c r="P426" s="9">
        <f t="shared" si="74"/>
        <v>38344</v>
      </c>
      <c r="Q426">
        <f t="shared" si="75"/>
        <v>14</v>
      </c>
      <c r="R426">
        <f t="shared" si="73"/>
        <v>0</v>
      </c>
    </row>
    <row r="427" spans="16:18" x14ac:dyDescent="0.6">
      <c r="P427" s="9">
        <f t="shared" si="74"/>
        <v>38345</v>
      </c>
      <c r="Q427">
        <f t="shared" si="75"/>
        <v>40</v>
      </c>
      <c r="R427">
        <f t="shared" si="73"/>
        <v>0</v>
      </c>
    </row>
    <row r="428" spans="16:18" x14ac:dyDescent="0.6">
      <c r="P428" s="9">
        <f t="shared" si="74"/>
        <v>38346</v>
      </c>
      <c r="Q428">
        <f t="shared" si="75"/>
        <v>17</v>
      </c>
      <c r="R428">
        <f t="shared" si="73"/>
        <v>0</v>
      </c>
    </row>
    <row r="429" spans="16:18" x14ac:dyDescent="0.6">
      <c r="P429" s="9">
        <f t="shared" si="74"/>
        <v>38347</v>
      </c>
      <c r="Q429">
        <f t="shared" si="75"/>
        <v>11</v>
      </c>
      <c r="R429">
        <f t="shared" si="73"/>
        <v>0</v>
      </c>
    </row>
    <row r="430" spans="16:18" x14ac:dyDescent="0.6">
      <c r="P430" s="9">
        <f t="shared" si="74"/>
        <v>38348</v>
      </c>
      <c r="Q430">
        <f t="shared" si="75"/>
        <v>24</v>
      </c>
      <c r="R430">
        <f t="shared" si="73"/>
        <v>0</v>
      </c>
    </row>
    <row r="431" spans="16:18" x14ac:dyDescent="0.6">
      <c r="P431" s="9">
        <f t="shared" si="74"/>
        <v>38349</v>
      </c>
      <c r="Q431">
        <f t="shared" si="75"/>
        <v>21</v>
      </c>
      <c r="R431">
        <f t="shared" si="73"/>
        <v>0</v>
      </c>
    </row>
    <row r="432" spans="16:18" x14ac:dyDescent="0.6">
      <c r="P432" s="9">
        <f t="shared" si="74"/>
        <v>38350</v>
      </c>
      <c r="Q432">
        <f t="shared" si="75"/>
        <v>29</v>
      </c>
      <c r="R432">
        <f t="shared" si="73"/>
        <v>0</v>
      </c>
    </row>
    <row r="433" spans="16:18" x14ac:dyDescent="0.6">
      <c r="P433" s="9">
        <f t="shared" si="74"/>
        <v>38351</v>
      </c>
      <c r="Q433">
        <f t="shared" si="75"/>
        <v>11</v>
      </c>
      <c r="R433">
        <f t="shared" si="73"/>
        <v>0</v>
      </c>
    </row>
    <row r="434" spans="16:18" x14ac:dyDescent="0.6">
      <c r="P434" s="9">
        <f t="shared" si="74"/>
        <v>38352</v>
      </c>
      <c r="Q434">
        <f t="shared" si="75"/>
        <v>0</v>
      </c>
      <c r="R434">
        <f t="shared" si="73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29" right="0.3" top="0.87" bottom="0.62" header="0.51181102362204722" footer="0.51181102362204722"/>
  <pageSetup paperSize="9" scale="75" orientation="portrait" horizont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2005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'2004'!M49</f>
        <v>11</v>
      </c>
      <c r="AH5" s="19"/>
      <c r="AI5">
        <f>AG36</f>
        <v>15</v>
      </c>
      <c r="AJ5" s="19"/>
      <c r="AK5">
        <f>AI33</f>
        <v>3</v>
      </c>
      <c r="AL5" s="19"/>
      <c r="AM5">
        <f>AK36</f>
        <v>40</v>
      </c>
      <c r="AN5" s="19"/>
      <c r="AO5">
        <f>AM35</f>
        <v>0</v>
      </c>
      <c r="AP5" s="19"/>
      <c r="AQ5">
        <f>AO36</f>
        <v>3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7</v>
      </c>
      <c r="BB5" s="19"/>
      <c r="BC5">
        <f>BA35</f>
        <v>13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'2004'!M50</f>
        <v>0</v>
      </c>
      <c r="AH6" s="19"/>
      <c r="AI6">
        <f>AG37</f>
        <v>0</v>
      </c>
      <c r="AJ6" s="19"/>
      <c r="AK6">
        <f>AI34</f>
        <v>0</v>
      </c>
      <c r="AL6" s="19"/>
      <c r="AM6">
        <f>AK37</f>
        <v>25</v>
      </c>
      <c r="AN6" s="19"/>
      <c r="AO6">
        <f>AM36</f>
        <v>20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14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x14ac:dyDescent="0.6">
      <c r="AF7" s="130">
        <f t="shared" ref="AF7:AG37" si="0">A20</f>
        <v>1</v>
      </c>
      <c r="AG7">
        <f t="shared" si="0"/>
        <v>2</v>
      </c>
      <c r="AH7" s="19">
        <f t="shared" ref="AH7:AH37" si="1">AG5+AG6+AG7</f>
        <v>13</v>
      </c>
      <c r="AI7">
        <f t="shared" ref="AI7:AI34" si="2">C20</f>
        <v>0</v>
      </c>
      <c r="AJ7" s="19">
        <f t="shared" ref="AJ7:AJ34" si="3">AI5+AI6+AI7</f>
        <v>15</v>
      </c>
      <c r="AK7">
        <f t="shared" ref="AK7:AK37" si="4">D20</f>
        <v>0</v>
      </c>
      <c r="AL7" s="19">
        <f t="shared" ref="AL7:AL37" si="5">AK5+AK6+AK7</f>
        <v>3</v>
      </c>
      <c r="AM7">
        <f t="shared" ref="AM7:AM36" si="6">E20</f>
        <v>20</v>
      </c>
      <c r="AN7" s="19">
        <f t="shared" ref="AN7:AN36" si="7">AM5+AM6+AM7</f>
        <v>85</v>
      </c>
      <c r="AO7">
        <f t="shared" ref="AO7:AO37" si="8">F20</f>
        <v>20</v>
      </c>
      <c r="AP7" s="19">
        <f t="shared" ref="AP7:AP37" si="9">AO5+AO6+AO7</f>
        <v>40</v>
      </c>
      <c r="AQ7">
        <f t="shared" ref="AQ7:AQ36" si="10">G20</f>
        <v>0</v>
      </c>
      <c r="AR7" s="19">
        <f t="shared" ref="AR7:AR36" si="11">AQ5+AQ6+AQ7</f>
        <v>3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4</v>
      </c>
      <c r="AZ7" s="19">
        <f t="shared" ref="AZ7:AZ37" si="19">AY5+AY6+AY7</f>
        <v>4</v>
      </c>
      <c r="BA7">
        <f t="shared" ref="BA7:BA36" si="20">L20</f>
        <v>12</v>
      </c>
      <c r="BB7" s="19">
        <f t="shared" ref="BB7:BB36" si="21">BA5+BA6+BA7</f>
        <v>19</v>
      </c>
      <c r="BC7">
        <f t="shared" ref="BC7:BC37" si="22">M20</f>
        <v>9</v>
      </c>
      <c r="BD7" s="19">
        <f t="shared" ref="BD7:BD37" si="23">BC5+BC6+BC7</f>
        <v>36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0</v>
      </c>
      <c r="AH8" s="19">
        <f t="shared" si="1"/>
        <v>2</v>
      </c>
      <c r="AI8">
        <f t="shared" si="2"/>
        <v>30</v>
      </c>
      <c r="AJ8" s="19">
        <f t="shared" si="3"/>
        <v>30</v>
      </c>
      <c r="AK8">
        <f t="shared" si="4"/>
        <v>0</v>
      </c>
      <c r="AL8" s="19">
        <f t="shared" si="5"/>
        <v>0</v>
      </c>
      <c r="AM8">
        <f t="shared" si="6"/>
        <v>25</v>
      </c>
      <c r="AN8" s="19">
        <f t="shared" si="7"/>
        <v>70</v>
      </c>
      <c r="AO8">
        <f t="shared" si="8"/>
        <v>0</v>
      </c>
      <c r="AP8" s="19">
        <f t="shared" si="9"/>
        <v>40</v>
      </c>
      <c r="AQ8">
        <f t="shared" si="10"/>
        <v>1</v>
      </c>
      <c r="AR8" s="19">
        <f t="shared" si="11"/>
        <v>1</v>
      </c>
      <c r="AS8">
        <f t="shared" si="12"/>
        <v>0</v>
      </c>
      <c r="AT8" s="19">
        <f t="shared" si="13"/>
        <v>0</v>
      </c>
      <c r="AU8">
        <f t="shared" si="14"/>
        <v>5</v>
      </c>
      <c r="AV8" s="19">
        <f t="shared" si="15"/>
        <v>5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4</v>
      </c>
      <c r="BA8">
        <f t="shared" si="20"/>
        <v>20</v>
      </c>
      <c r="BB8" s="19">
        <f t="shared" si="21"/>
        <v>32</v>
      </c>
      <c r="BC8">
        <f t="shared" si="22"/>
        <v>18</v>
      </c>
      <c r="BD8" s="19">
        <f t="shared" si="23"/>
        <v>41</v>
      </c>
      <c r="BF8" s="134" t="s">
        <v>10</v>
      </c>
      <c r="BG8" s="4"/>
      <c r="BH8" s="200" t="str">
        <f>B13</f>
        <v>-7.473052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36</v>
      </c>
      <c r="AH9" s="19">
        <f t="shared" si="1"/>
        <v>38</v>
      </c>
      <c r="AI9">
        <f t="shared" si="2"/>
        <v>25</v>
      </c>
      <c r="AJ9" s="19">
        <f t="shared" si="3"/>
        <v>55</v>
      </c>
      <c r="AK9">
        <f t="shared" si="4"/>
        <v>0</v>
      </c>
      <c r="AL9" s="19">
        <f t="shared" si="5"/>
        <v>0</v>
      </c>
      <c r="AM9">
        <f t="shared" si="6"/>
        <v>52</v>
      </c>
      <c r="AN9" s="19">
        <f t="shared" si="7"/>
        <v>97</v>
      </c>
      <c r="AO9">
        <f t="shared" si="8"/>
        <v>2</v>
      </c>
      <c r="AP9" s="19">
        <f t="shared" si="9"/>
        <v>22</v>
      </c>
      <c r="AQ9">
        <f t="shared" si="10"/>
        <v>4</v>
      </c>
      <c r="AR9" s="19">
        <f t="shared" si="11"/>
        <v>5</v>
      </c>
      <c r="AS9">
        <f t="shared" si="12"/>
        <v>0</v>
      </c>
      <c r="AT9" s="19">
        <f t="shared" si="13"/>
        <v>0</v>
      </c>
      <c r="AU9">
        <f t="shared" si="14"/>
        <v>2</v>
      </c>
      <c r="AV9" s="19">
        <f t="shared" si="15"/>
        <v>7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4</v>
      </c>
      <c r="BA9">
        <f t="shared" si="20"/>
        <v>1</v>
      </c>
      <c r="BB9" s="19">
        <f t="shared" si="21"/>
        <v>33</v>
      </c>
      <c r="BC9">
        <f t="shared" si="22"/>
        <v>7</v>
      </c>
      <c r="BD9" s="19">
        <f t="shared" si="23"/>
        <v>34</v>
      </c>
      <c r="BF9" s="135" t="s">
        <v>12</v>
      </c>
      <c r="BG9" s="136"/>
      <c r="BH9" s="201" t="str">
        <f>B14</f>
        <v>110.222626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40</v>
      </c>
      <c r="AH10" s="19">
        <f t="shared" si="1"/>
        <v>76</v>
      </c>
      <c r="AI10">
        <f t="shared" si="2"/>
        <v>40</v>
      </c>
      <c r="AJ10" s="19">
        <f t="shared" si="3"/>
        <v>95</v>
      </c>
      <c r="AK10">
        <f t="shared" si="4"/>
        <v>30</v>
      </c>
      <c r="AL10" s="19">
        <f t="shared" si="5"/>
        <v>30</v>
      </c>
      <c r="AM10">
        <f t="shared" si="6"/>
        <v>52</v>
      </c>
      <c r="AN10" s="19">
        <f t="shared" si="7"/>
        <v>129</v>
      </c>
      <c r="AO10">
        <f t="shared" si="8"/>
        <v>2</v>
      </c>
      <c r="AP10" s="19">
        <f t="shared" si="9"/>
        <v>4</v>
      </c>
      <c r="AQ10">
        <f t="shared" si="10"/>
        <v>2</v>
      </c>
      <c r="AR10" s="19">
        <f t="shared" si="11"/>
        <v>7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7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7</v>
      </c>
      <c r="BB10" s="19">
        <f t="shared" si="21"/>
        <v>28</v>
      </c>
      <c r="BC10">
        <f t="shared" si="22"/>
        <v>5</v>
      </c>
      <c r="BD10" s="19">
        <f t="shared" si="23"/>
        <v>30</v>
      </c>
    </row>
    <row r="11" spans="1:71" ht="13.25" x14ac:dyDescent="0.65">
      <c r="A11" s="26" t="s">
        <v>6</v>
      </c>
      <c r="B11" s="76" t="s">
        <v>104</v>
      </c>
      <c r="C11" s="27"/>
      <c r="D11" s="24" t="s">
        <v>7</v>
      </c>
      <c r="E11" s="188" t="s">
        <v>106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2</v>
      </c>
      <c r="AH11" s="19">
        <f t="shared" si="1"/>
        <v>78</v>
      </c>
      <c r="AI11">
        <f t="shared" si="2"/>
        <v>63</v>
      </c>
      <c r="AJ11" s="19">
        <f t="shared" si="3"/>
        <v>128</v>
      </c>
      <c r="AK11">
        <f t="shared" si="4"/>
        <v>60</v>
      </c>
      <c r="AL11" s="19">
        <f t="shared" si="5"/>
        <v>90</v>
      </c>
      <c r="AM11">
        <f t="shared" si="6"/>
        <v>19</v>
      </c>
      <c r="AN11" s="19">
        <f t="shared" si="7"/>
        <v>123</v>
      </c>
      <c r="AO11">
        <f t="shared" si="8"/>
        <v>0</v>
      </c>
      <c r="AP11" s="19">
        <f t="shared" si="9"/>
        <v>4</v>
      </c>
      <c r="AQ11">
        <f t="shared" si="10"/>
        <v>0</v>
      </c>
      <c r="AR11" s="19">
        <f t="shared" si="11"/>
        <v>6</v>
      </c>
      <c r="AS11">
        <f t="shared" si="12"/>
        <v>6</v>
      </c>
      <c r="AT11" s="19">
        <f t="shared" si="13"/>
        <v>6</v>
      </c>
      <c r="AU11">
        <f t="shared" si="14"/>
        <v>0</v>
      </c>
      <c r="AV11" s="19">
        <f t="shared" si="15"/>
        <v>2</v>
      </c>
      <c r="AW11">
        <f t="shared" si="16"/>
        <v>5</v>
      </c>
      <c r="AX11" s="19">
        <f t="shared" si="17"/>
        <v>5</v>
      </c>
      <c r="AY11">
        <f t="shared" si="18"/>
        <v>7</v>
      </c>
      <c r="AZ11" s="19">
        <f t="shared" si="19"/>
        <v>7</v>
      </c>
      <c r="BA11">
        <f t="shared" si="20"/>
        <v>0</v>
      </c>
      <c r="BB11" s="19">
        <f t="shared" si="21"/>
        <v>8</v>
      </c>
      <c r="BC11">
        <f t="shared" si="22"/>
        <v>0</v>
      </c>
      <c r="BD11" s="19">
        <f t="shared" si="23"/>
        <v>12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25</v>
      </c>
      <c r="AH12" s="19">
        <f t="shared" si="1"/>
        <v>67</v>
      </c>
      <c r="AI12">
        <f t="shared" si="2"/>
        <v>55</v>
      </c>
      <c r="AJ12" s="19">
        <f t="shared" si="3"/>
        <v>158</v>
      </c>
      <c r="AK12">
        <f t="shared" si="4"/>
        <v>55</v>
      </c>
      <c r="AL12" s="19">
        <f t="shared" si="5"/>
        <v>145</v>
      </c>
      <c r="AM12">
        <f t="shared" si="6"/>
        <v>10</v>
      </c>
      <c r="AN12" s="19">
        <f t="shared" si="7"/>
        <v>81</v>
      </c>
      <c r="AO12">
        <f t="shared" si="8"/>
        <v>3</v>
      </c>
      <c r="AP12" s="19">
        <f t="shared" si="9"/>
        <v>5</v>
      </c>
      <c r="AQ12">
        <f t="shared" si="10"/>
        <v>7</v>
      </c>
      <c r="AR12" s="19">
        <f t="shared" si="11"/>
        <v>9</v>
      </c>
      <c r="AS12">
        <f t="shared" si="12"/>
        <v>18</v>
      </c>
      <c r="AT12" s="19">
        <f t="shared" si="13"/>
        <v>24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5</v>
      </c>
      <c r="AY12">
        <f t="shared" si="18"/>
        <v>10</v>
      </c>
      <c r="AZ12" s="19">
        <f t="shared" si="19"/>
        <v>17</v>
      </c>
      <c r="BA12">
        <f t="shared" si="20"/>
        <v>0</v>
      </c>
      <c r="BB12" s="19">
        <f t="shared" si="21"/>
        <v>7</v>
      </c>
      <c r="BC12">
        <f t="shared" si="22"/>
        <v>0</v>
      </c>
      <c r="BD12" s="19">
        <f t="shared" si="23"/>
        <v>5</v>
      </c>
    </row>
    <row r="13" spans="1:71" ht="13.25" x14ac:dyDescent="0.65">
      <c r="A13" s="26" t="s">
        <v>10</v>
      </c>
      <c r="B13" s="187" t="s">
        <v>125</v>
      </c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27</v>
      </c>
      <c r="AI13">
        <f t="shared" si="2"/>
        <v>7</v>
      </c>
      <c r="AJ13" s="19">
        <f t="shared" si="3"/>
        <v>125</v>
      </c>
      <c r="AK13">
        <f t="shared" si="4"/>
        <v>20</v>
      </c>
      <c r="AL13" s="19">
        <f t="shared" si="5"/>
        <v>135</v>
      </c>
      <c r="AM13">
        <f t="shared" si="6"/>
        <v>25</v>
      </c>
      <c r="AN13" s="19">
        <f t="shared" si="7"/>
        <v>54</v>
      </c>
      <c r="AO13">
        <f t="shared" si="8"/>
        <v>5</v>
      </c>
      <c r="AP13" s="19">
        <f t="shared" si="9"/>
        <v>8</v>
      </c>
      <c r="AQ13">
        <f t="shared" si="10"/>
        <v>0</v>
      </c>
      <c r="AR13" s="19">
        <f t="shared" si="11"/>
        <v>7</v>
      </c>
      <c r="AS13">
        <f t="shared" si="12"/>
        <v>0</v>
      </c>
      <c r="AT13" s="19">
        <f t="shared" si="13"/>
        <v>24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5</v>
      </c>
      <c r="AY13">
        <f t="shared" si="18"/>
        <v>0</v>
      </c>
      <c r="AZ13" s="19">
        <f t="shared" si="19"/>
        <v>17</v>
      </c>
      <c r="BA13">
        <f t="shared" si="20"/>
        <v>0</v>
      </c>
      <c r="BB13" s="19">
        <f t="shared" si="21"/>
        <v>0</v>
      </c>
      <c r="BC13">
        <f t="shared" si="22"/>
        <v>1</v>
      </c>
      <c r="BD13" s="19">
        <f t="shared" si="23"/>
        <v>1</v>
      </c>
      <c r="BF13" t="s">
        <v>14</v>
      </c>
      <c r="BG13" s="19">
        <f>B16</f>
        <v>2005</v>
      </c>
    </row>
    <row r="14" spans="1:71" ht="13.25" x14ac:dyDescent="0.65">
      <c r="A14" s="28" t="s">
        <v>12</v>
      </c>
      <c r="B14" s="195" t="s">
        <v>126</v>
      </c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15</v>
      </c>
      <c r="AH14" s="19">
        <f t="shared" si="1"/>
        <v>40</v>
      </c>
      <c r="AI14">
        <f t="shared" si="2"/>
        <v>69</v>
      </c>
      <c r="AJ14" s="19">
        <f t="shared" si="3"/>
        <v>131</v>
      </c>
      <c r="AK14">
        <f t="shared" si="4"/>
        <v>15</v>
      </c>
      <c r="AL14" s="19">
        <f t="shared" si="5"/>
        <v>90</v>
      </c>
      <c r="AM14">
        <f t="shared" si="6"/>
        <v>57</v>
      </c>
      <c r="AN14" s="19">
        <f t="shared" si="7"/>
        <v>92</v>
      </c>
      <c r="AO14">
        <f t="shared" si="8"/>
        <v>0</v>
      </c>
      <c r="AP14" s="19">
        <f t="shared" si="9"/>
        <v>8</v>
      </c>
      <c r="AQ14">
        <f t="shared" si="10"/>
        <v>0</v>
      </c>
      <c r="AR14" s="19">
        <f t="shared" si="11"/>
        <v>7</v>
      </c>
      <c r="AS14">
        <f t="shared" si="12"/>
        <v>0</v>
      </c>
      <c r="AT14" s="19">
        <f t="shared" si="13"/>
        <v>18</v>
      </c>
      <c r="AU14">
        <f t="shared" si="14"/>
        <v>0</v>
      </c>
      <c r="AV14" s="19">
        <f t="shared" si="15"/>
        <v>0</v>
      </c>
      <c r="AW14">
        <f t="shared" si="16"/>
        <v>1</v>
      </c>
      <c r="AX14" s="19">
        <f t="shared" si="17"/>
        <v>1</v>
      </c>
      <c r="AY14">
        <f t="shared" si="18"/>
        <v>0</v>
      </c>
      <c r="AZ14" s="19">
        <f t="shared" si="19"/>
        <v>10</v>
      </c>
      <c r="BA14">
        <f t="shared" si="20"/>
        <v>2</v>
      </c>
      <c r="BB14" s="19">
        <f t="shared" si="21"/>
        <v>2</v>
      </c>
      <c r="BC14">
        <f t="shared" si="22"/>
        <v>29</v>
      </c>
      <c r="BD14" s="19">
        <f t="shared" si="23"/>
        <v>30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15</v>
      </c>
      <c r="AI15">
        <f t="shared" si="2"/>
        <v>20</v>
      </c>
      <c r="AJ15" s="19">
        <f t="shared" si="3"/>
        <v>96</v>
      </c>
      <c r="AK15">
        <f t="shared" si="4"/>
        <v>5</v>
      </c>
      <c r="AL15" s="19">
        <f t="shared" si="5"/>
        <v>40</v>
      </c>
      <c r="AM15">
        <f t="shared" si="6"/>
        <v>0</v>
      </c>
      <c r="AN15" s="19">
        <f t="shared" si="7"/>
        <v>82</v>
      </c>
      <c r="AO15">
        <f t="shared" si="8"/>
        <v>0</v>
      </c>
      <c r="AP15" s="19">
        <f t="shared" si="9"/>
        <v>5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2</v>
      </c>
      <c r="AX15" s="19">
        <f t="shared" si="17"/>
        <v>3</v>
      </c>
      <c r="AY15">
        <f t="shared" si="18"/>
        <v>2</v>
      </c>
      <c r="AZ15" s="19">
        <f t="shared" si="19"/>
        <v>2</v>
      </c>
      <c r="BA15">
        <f t="shared" si="20"/>
        <v>0</v>
      </c>
      <c r="BB15" s="19">
        <f t="shared" si="21"/>
        <v>2</v>
      </c>
      <c r="BC15">
        <f t="shared" si="22"/>
        <v>2</v>
      </c>
      <c r="BD15" s="19">
        <f t="shared" si="23"/>
        <v>32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2005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15</v>
      </c>
      <c r="AI16">
        <f t="shared" si="2"/>
        <v>14</v>
      </c>
      <c r="AJ16" s="19">
        <f t="shared" si="3"/>
        <v>103</v>
      </c>
      <c r="AK16">
        <f t="shared" si="4"/>
        <v>0</v>
      </c>
      <c r="AL16" s="19">
        <f t="shared" si="5"/>
        <v>20</v>
      </c>
      <c r="AM16">
        <f t="shared" si="6"/>
        <v>3</v>
      </c>
      <c r="AN16" s="19">
        <f t="shared" si="7"/>
        <v>60</v>
      </c>
      <c r="AO16">
        <f t="shared" si="8"/>
        <v>0</v>
      </c>
      <c r="AP16" s="19">
        <f t="shared" si="9"/>
        <v>0</v>
      </c>
      <c r="AQ16">
        <f t="shared" si="10"/>
        <v>2</v>
      </c>
      <c r="AR16" s="19">
        <f t="shared" si="11"/>
        <v>2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2</v>
      </c>
      <c r="AX16" s="19">
        <f t="shared" si="17"/>
        <v>5</v>
      </c>
      <c r="AY16">
        <f t="shared" si="18"/>
        <v>0</v>
      </c>
      <c r="AZ16" s="19">
        <f t="shared" si="19"/>
        <v>2</v>
      </c>
      <c r="BA16">
        <f t="shared" si="20"/>
        <v>2</v>
      </c>
      <c r="BB16" s="19">
        <f t="shared" si="21"/>
        <v>4</v>
      </c>
      <c r="BC16">
        <f t="shared" si="22"/>
        <v>8</v>
      </c>
      <c r="BD16" s="19">
        <f t="shared" si="23"/>
        <v>39</v>
      </c>
      <c r="BF16" s="130">
        <v>1</v>
      </c>
      <c r="BG16">
        <f t="shared" ref="BG16:BG46" si="24">AH7</f>
        <v>13</v>
      </c>
      <c r="BH16">
        <f t="shared" ref="BH16:BH43" si="25">AJ7</f>
        <v>15</v>
      </c>
      <c r="BI16">
        <f t="shared" ref="BI16:BI46" si="26">AL7</f>
        <v>3</v>
      </c>
      <c r="BJ16">
        <f t="shared" ref="BJ16:BJ45" si="27">AN7</f>
        <v>85</v>
      </c>
      <c r="BK16">
        <f t="shared" ref="BK16:BK46" si="28">AP7</f>
        <v>40</v>
      </c>
      <c r="BL16">
        <f t="shared" ref="BL16:BL45" si="29">AR7</f>
        <v>3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4</v>
      </c>
      <c r="BQ16">
        <f t="shared" ref="BQ16:BQ45" si="34">BB7</f>
        <v>19</v>
      </c>
      <c r="BR16">
        <f t="shared" ref="BR16:BR46" si="35">BD7</f>
        <v>36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0</v>
      </c>
      <c r="AI17">
        <f t="shared" si="2"/>
        <v>27</v>
      </c>
      <c r="AJ17" s="19">
        <f t="shared" si="3"/>
        <v>61</v>
      </c>
      <c r="AK17">
        <f t="shared" si="4"/>
        <v>50</v>
      </c>
      <c r="AL17" s="19">
        <f t="shared" si="5"/>
        <v>55</v>
      </c>
      <c r="AM17">
        <f t="shared" si="6"/>
        <v>15</v>
      </c>
      <c r="AN17" s="19">
        <f t="shared" si="7"/>
        <v>18</v>
      </c>
      <c r="AO17">
        <f t="shared" si="8"/>
        <v>7</v>
      </c>
      <c r="AP17" s="19">
        <f t="shared" si="9"/>
        <v>7</v>
      </c>
      <c r="AQ17">
        <f t="shared" si="10"/>
        <v>1</v>
      </c>
      <c r="AR17" s="19">
        <f t="shared" si="11"/>
        <v>3</v>
      </c>
      <c r="AS17">
        <f t="shared" si="12"/>
        <v>33</v>
      </c>
      <c r="AT17" s="19">
        <f t="shared" si="13"/>
        <v>33</v>
      </c>
      <c r="AU17">
        <f t="shared" si="14"/>
        <v>0</v>
      </c>
      <c r="AV17" s="19">
        <f t="shared" si="15"/>
        <v>0</v>
      </c>
      <c r="AW17">
        <f t="shared" si="16"/>
        <v>1</v>
      </c>
      <c r="AX17" s="19">
        <f t="shared" si="17"/>
        <v>5</v>
      </c>
      <c r="AY17">
        <f t="shared" si="18"/>
        <v>14</v>
      </c>
      <c r="AZ17" s="19">
        <f t="shared" si="19"/>
        <v>16</v>
      </c>
      <c r="BA17">
        <f t="shared" si="20"/>
        <v>0</v>
      </c>
      <c r="BB17" s="19">
        <f t="shared" si="21"/>
        <v>2</v>
      </c>
      <c r="BC17">
        <f t="shared" si="22"/>
        <v>1</v>
      </c>
      <c r="BD17" s="19">
        <f t="shared" si="23"/>
        <v>11</v>
      </c>
      <c r="BF17" s="130">
        <v>2</v>
      </c>
      <c r="BG17">
        <f t="shared" si="24"/>
        <v>2</v>
      </c>
      <c r="BH17">
        <f t="shared" si="25"/>
        <v>30</v>
      </c>
      <c r="BI17">
        <f t="shared" si="26"/>
        <v>0</v>
      </c>
      <c r="BJ17">
        <f t="shared" si="27"/>
        <v>70</v>
      </c>
      <c r="BK17">
        <f t="shared" si="28"/>
        <v>40</v>
      </c>
      <c r="BL17">
        <f t="shared" si="29"/>
        <v>1</v>
      </c>
      <c r="BM17">
        <f t="shared" si="30"/>
        <v>0</v>
      </c>
      <c r="BN17">
        <f t="shared" si="31"/>
        <v>5</v>
      </c>
      <c r="BO17">
        <f t="shared" si="32"/>
        <v>0</v>
      </c>
      <c r="BP17">
        <f t="shared" si="33"/>
        <v>4</v>
      </c>
      <c r="BQ17">
        <f t="shared" si="34"/>
        <v>32</v>
      </c>
      <c r="BR17">
        <f t="shared" si="35"/>
        <v>41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17</v>
      </c>
      <c r="AH18" s="19">
        <f t="shared" si="1"/>
        <v>17</v>
      </c>
      <c r="AI18">
        <f t="shared" si="2"/>
        <v>53</v>
      </c>
      <c r="AJ18" s="19">
        <f t="shared" si="3"/>
        <v>94</v>
      </c>
      <c r="AK18">
        <f t="shared" si="4"/>
        <v>10</v>
      </c>
      <c r="AL18" s="19">
        <f t="shared" si="5"/>
        <v>60</v>
      </c>
      <c r="AM18">
        <f t="shared" si="6"/>
        <v>14</v>
      </c>
      <c r="AN18" s="19">
        <f t="shared" si="7"/>
        <v>32</v>
      </c>
      <c r="AO18">
        <f t="shared" si="8"/>
        <v>3</v>
      </c>
      <c r="AP18" s="19">
        <f t="shared" si="9"/>
        <v>10</v>
      </c>
      <c r="AQ18">
        <f t="shared" si="10"/>
        <v>0</v>
      </c>
      <c r="AR18" s="19">
        <f t="shared" si="11"/>
        <v>3</v>
      </c>
      <c r="AS18">
        <f t="shared" si="12"/>
        <v>25</v>
      </c>
      <c r="AT18" s="19">
        <f t="shared" si="13"/>
        <v>58</v>
      </c>
      <c r="AU18">
        <f t="shared" si="14"/>
        <v>7</v>
      </c>
      <c r="AV18" s="19">
        <f t="shared" si="15"/>
        <v>7</v>
      </c>
      <c r="AW18">
        <f t="shared" si="16"/>
        <v>3</v>
      </c>
      <c r="AX18" s="19">
        <f t="shared" si="17"/>
        <v>6</v>
      </c>
      <c r="AY18">
        <f t="shared" si="18"/>
        <v>11</v>
      </c>
      <c r="AZ18" s="19">
        <f t="shared" si="19"/>
        <v>25</v>
      </c>
      <c r="BA18">
        <f t="shared" si="20"/>
        <v>7</v>
      </c>
      <c r="BB18" s="19">
        <f t="shared" si="21"/>
        <v>9</v>
      </c>
      <c r="BC18">
        <f t="shared" si="22"/>
        <v>1</v>
      </c>
      <c r="BD18" s="19">
        <f t="shared" si="23"/>
        <v>10</v>
      </c>
      <c r="BF18" s="130">
        <v>3</v>
      </c>
      <c r="BG18">
        <f t="shared" si="24"/>
        <v>38</v>
      </c>
      <c r="BH18">
        <f t="shared" si="25"/>
        <v>55</v>
      </c>
      <c r="BI18">
        <f t="shared" si="26"/>
        <v>0</v>
      </c>
      <c r="BJ18">
        <f t="shared" si="27"/>
        <v>97</v>
      </c>
      <c r="BK18">
        <f t="shared" si="28"/>
        <v>22</v>
      </c>
      <c r="BL18">
        <f t="shared" si="29"/>
        <v>5</v>
      </c>
      <c r="BM18">
        <f t="shared" si="30"/>
        <v>0</v>
      </c>
      <c r="BN18">
        <f t="shared" si="31"/>
        <v>7</v>
      </c>
      <c r="BO18">
        <f t="shared" si="32"/>
        <v>0</v>
      </c>
      <c r="BP18">
        <f t="shared" si="33"/>
        <v>4</v>
      </c>
      <c r="BQ18">
        <f t="shared" si="34"/>
        <v>33</v>
      </c>
      <c r="BR18">
        <f t="shared" si="35"/>
        <v>34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17</v>
      </c>
      <c r="AI19">
        <f t="shared" si="2"/>
        <v>0</v>
      </c>
      <c r="AJ19" s="19">
        <f t="shared" si="3"/>
        <v>80</v>
      </c>
      <c r="AK19">
        <f t="shared" si="4"/>
        <v>2</v>
      </c>
      <c r="AL19" s="19">
        <f t="shared" si="5"/>
        <v>62</v>
      </c>
      <c r="AM19">
        <f t="shared" si="6"/>
        <v>0</v>
      </c>
      <c r="AN19" s="19">
        <f t="shared" si="7"/>
        <v>29</v>
      </c>
      <c r="AO19">
        <f t="shared" si="8"/>
        <v>0</v>
      </c>
      <c r="AP19" s="19">
        <f t="shared" si="9"/>
        <v>10</v>
      </c>
      <c r="AQ19">
        <f t="shared" si="10"/>
        <v>8</v>
      </c>
      <c r="AR19" s="19">
        <f t="shared" si="11"/>
        <v>9</v>
      </c>
      <c r="AS19">
        <f t="shared" si="12"/>
        <v>8</v>
      </c>
      <c r="AT19" s="19">
        <f t="shared" si="13"/>
        <v>66</v>
      </c>
      <c r="AU19">
        <f t="shared" si="14"/>
        <v>0</v>
      </c>
      <c r="AV19" s="19">
        <f t="shared" si="15"/>
        <v>7</v>
      </c>
      <c r="AW19">
        <f t="shared" si="16"/>
        <v>2</v>
      </c>
      <c r="AX19" s="19">
        <f t="shared" si="17"/>
        <v>6</v>
      </c>
      <c r="AY19">
        <f t="shared" si="18"/>
        <v>0</v>
      </c>
      <c r="AZ19" s="19">
        <f t="shared" si="19"/>
        <v>25</v>
      </c>
      <c r="BA19">
        <f t="shared" si="20"/>
        <v>0</v>
      </c>
      <c r="BB19" s="19">
        <f t="shared" si="21"/>
        <v>7</v>
      </c>
      <c r="BC19">
        <f t="shared" si="22"/>
        <v>1</v>
      </c>
      <c r="BD19" s="19">
        <f t="shared" si="23"/>
        <v>3</v>
      </c>
      <c r="BF19" s="130">
        <v>4</v>
      </c>
      <c r="BG19">
        <f t="shared" si="24"/>
        <v>76</v>
      </c>
      <c r="BH19">
        <f t="shared" si="25"/>
        <v>95</v>
      </c>
      <c r="BI19">
        <f t="shared" si="26"/>
        <v>30</v>
      </c>
      <c r="BJ19">
        <f t="shared" si="27"/>
        <v>129</v>
      </c>
      <c r="BK19">
        <f t="shared" si="28"/>
        <v>4</v>
      </c>
      <c r="BL19">
        <f t="shared" si="29"/>
        <v>7</v>
      </c>
      <c r="BM19">
        <f t="shared" si="30"/>
        <v>0</v>
      </c>
      <c r="BN19">
        <f t="shared" si="31"/>
        <v>7</v>
      </c>
      <c r="BO19">
        <f t="shared" si="32"/>
        <v>0</v>
      </c>
      <c r="BP19">
        <f t="shared" si="33"/>
        <v>0</v>
      </c>
      <c r="BQ19">
        <f t="shared" si="34"/>
        <v>28</v>
      </c>
      <c r="BR19">
        <f t="shared" si="35"/>
        <v>30</v>
      </c>
    </row>
    <row r="20" spans="1:70" ht="13.25" x14ac:dyDescent="0.65">
      <c r="A20" s="32">
        <v>1</v>
      </c>
      <c r="B20" s="81">
        <v>2</v>
      </c>
      <c r="C20" s="82">
        <v>0</v>
      </c>
      <c r="D20" s="82">
        <v>0</v>
      </c>
      <c r="E20" s="82">
        <v>20</v>
      </c>
      <c r="F20" s="82">
        <v>20</v>
      </c>
      <c r="G20" s="82">
        <v>0</v>
      </c>
      <c r="H20" s="82">
        <v>0</v>
      </c>
      <c r="I20" s="82">
        <v>0</v>
      </c>
      <c r="J20" s="82">
        <v>0</v>
      </c>
      <c r="K20" s="82">
        <v>4</v>
      </c>
      <c r="L20" s="82">
        <v>12</v>
      </c>
      <c r="M20" s="83">
        <v>9</v>
      </c>
      <c r="N20" s="25"/>
      <c r="O20" s="8"/>
      <c r="S20" s="12"/>
      <c r="AF20" s="130">
        <f t="shared" si="0"/>
        <v>14</v>
      </c>
      <c r="AG20">
        <f t="shared" si="0"/>
        <v>2</v>
      </c>
      <c r="AH20" s="19">
        <f t="shared" si="1"/>
        <v>19</v>
      </c>
      <c r="AI20">
        <f t="shared" si="2"/>
        <v>48</v>
      </c>
      <c r="AJ20" s="19">
        <f t="shared" si="3"/>
        <v>101</v>
      </c>
      <c r="AK20">
        <f t="shared" si="4"/>
        <v>4</v>
      </c>
      <c r="AL20" s="19">
        <f t="shared" si="5"/>
        <v>16</v>
      </c>
      <c r="AM20">
        <f t="shared" si="6"/>
        <v>58</v>
      </c>
      <c r="AN20" s="19">
        <f t="shared" si="7"/>
        <v>72</v>
      </c>
      <c r="AO20">
        <f t="shared" si="8"/>
        <v>0</v>
      </c>
      <c r="AP20" s="19">
        <f t="shared" si="9"/>
        <v>3</v>
      </c>
      <c r="AQ20">
        <f t="shared" si="10"/>
        <v>5</v>
      </c>
      <c r="AR20" s="19">
        <f t="shared" si="11"/>
        <v>13</v>
      </c>
      <c r="AS20">
        <f t="shared" si="12"/>
        <v>2</v>
      </c>
      <c r="AT20" s="19">
        <f t="shared" si="13"/>
        <v>35</v>
      </c>
      <c r="AU20">
        <f t="shared" si="14"/>
        <v>0</v>
      </c>
      <c r="AV20" s="19">
        <f t="shared" si="15"/>
        <v>7</v>
      </c>
      <c r="AW20">
        <f t="shared" si="16"/>
        <v>0</v>
      </c>
      <c r="AX20" s="19">
        <f t="shared" si="17"/>
        <v>5</v>
      </c>
      <c r="AY20">
        <f t="shared" si="18"/>
        <v>0</v>
      </c>
      <c r="AZ20" s="19">
        <f t="shared" si="19"/>
        <v>11</v>
      </c>
      <c r="BA20">
        <f t="shared" si="20"/>
        <v>0</v>
      </c>
      <c r="BB20" s="19">
        <f t="shared" si="21"/>
        <v>7</v>
      </c>
      <c r="BC20">
        <f t="shared" si="22"/>
        <v>3</v>
      </c>
      <c r="BD20" s="19">
        <f t="shared" si="23"/>
        <v>5</v>
      </c>
      <c r="BF20" s="130">
        <v>5</v>
      </c>
      <c r="BG20">
        <f t="shared" si="24"/>
        <v>78</v>
      </c>
      <c r="BH20">
        <f t="shared" si="25"/>
        <v>128</v>
      </c>
      <c r="BI20">
        <f t="shared" si="26"/>
        <v>90</v>
      </c>
      <c r="BJ20">
        <f t="shared" si="27"/>
        <v>123</v>
      </c>
      <c r="BK20">
        <f t="shared" si="28"/>
        <v>4</v>
      </c>
      <c r="BL20">
        <f t="shared" si="29"/>
        <v>6</v>
      </c>
      <c r="BM20">
        <f t="shared" si="30"/>
        <v>6</v>
      </c>
      <c r="BN20">
        <f t="shared" si="31"/>
        <v>2</v>
      </c>
      <c r="BO20">
        <f t="shared" si="32"/>
        <v>5</v>
      </c>
      <c r="BP20">
        <f t="shared" si="33"/>
        <v>7</v>
      </c>
      <c r="BQ20">
        <f t="shared" si="34"/>
        <v>8</v>
      </c>
      <c r="BR20">
        <f t="shared" si="35"/>
        <v>12</v>
      </c>
    </row>
    <row r="21" spans="1:70" ht="13.25" x14ac:dyDescent="0.65">
      <c r="A21" s="35">
        <v>2</v>
      </c>
      <c r="B21" s="84">
        <v>0</v>
      </c>
      <c r="C21" s="64">
        <v>30</v>
      </c>
      <c r="D21" s="64">
        <v>0</v>
      </c>
      <c r="E21" s="64">
        <v>25</v>
      </c>
      <c r="F21" s="64">
        <v>0</v>
      </c>
      <c r="G21" s="64">
        <v>1</v>
      </c>
      <c r="H21" s="64">
        <v>0</v>
      </c>
      <c r="I21" s="64">
        <v>5</v>
      </c>
      <c r="J21" s="64">
        <v>0</v>
      </c>
      <c r="K21" s="64">
        <v>0</v>
      </c>
      <c r="L21" s="64">
        <v>20</v>
      </c>
      <c r="M21" s="85">
        <v>18</v>
      </c>
      <c r="N21" s="27"/>
      <c r="O21" s="8"/>
      <c r="S21" s="12"/>
      <c r="AF21" s="130">
        <f t="shared" si="0"/>
        <v>15</v>
      </c>
      <c r="AG21">
        <f t="shared" si="0"/>
        <v>7</v>
      </c>
      <c r="AH21" s="19">
        <f t="shared" si="1"/>
        <v>9</v>
      </c>
      <c r="AI21">
        <f t="shared" si="2"/>
        <v>29</v>
      </c>
      <c r="AJ21" s="19">
        <f t="shared" si="3"/>
        <v>77</v>
      </c>
      <c r="AK21">
        <f t="shared" si="4"/>
        <v>40</v>
      </c>
      <c r="AL21" s="19">
        <f t="shared" si="5"/>
        <v>46</v>
      </c>
      <c r="AM21">
        <f t="shared" si="6"/>
        <v>0</v>
      </c>
      <c r="AN21" s="19">
        <f t="shared" si="7"/>
        <v>58</v>
      </c>
      <c r="AO21">
        <f t="shared" si="8"/>
        <v>0</v>
      </c>
      <c r="AP21" s="19">
        <f t="shared" si="9"/>
        <v>0</v>
      </c>
      <c r="AQ21">
        <f t="shared" si="10"/>
        <v>3</v>
      </c>
      <c r="AR21" s="19">
        <f t="shared" si="11"/>
        <v>16</v>
      </c>
      <c r="AS21">
        <f t="shared" si="12"/>
        <v>0</v>
      </c>
      <c r="AT21" s="19">
        <f t="shared" si="13"/>
        <v>10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2</v>
      </c>
      <c r="AY21">
        <f t="shared" si="18"/>
        <v>3</v>
      </c>
      <c r="AZ21" s="19">
        <f t="shared" si="19"/>
        <v>3</v>
      </c>
      <c r="BA21">
        <f t="shared" si="20"/>
        <v>0</v>
      </c>
      <c r="BB21" s="19">
        <f t="shared" si="21"/>
        <v>0</v>
      </c>
      <c r="BC21">
        <f t="shared" si="22"/>
        <v>10</v>
      </c>
      <c r="BD21" s="19">
        <f t="shared" si="23"/>
        <v>14</v>
      </c>
      <c r="BF21" s="130">
        <v>6</v>
      </c>
      <c r="BG21">
        <f t="shared" si="24"/>
        <v>67</v>
      </c>
      <c r="BH21">
        <f t="shared" si="25"/>
        <v>158</v>
      </c>
      <c r="BI21">
        <f t="shared" si="26"/>
        <v>145</v>
      </c>
      <c r="BJ21">
        <f t="shared" si="27"/>
        <v>81</v>
      </c>
      <c r="BK21">
        <f t="shared" si="28"/>
        <v>5</v>
      </c>
      <c r="BL21">
        <f t="shared" si="29"/>
        <v>9</v>
      </c>
      <c r="BM21">
        <f t="shared" si="30"/>
        <v>24</v>
      </c>
      <c r="BN21">
        <f t="shared" si="31"/>
        <v>0</v>
      </c>
      <c r="BO21">
        <f t="shared" si="32"/>
        <v>5</v>
      </c>
      <c r="BP21">
        <f t="shared" si="33"/>
        <v>17</v>
      </c>
      <c r="BQ21">
        <f t="shared" si="34"/>
        <v>7</v>
      </c>
      <c r="BR21">
        <f t="shared" si="35"/>
        <v>5</v>
      </c>
    </row>
    <row r="22" spans="1:70" ht="13.25" x14ac:dyDescent="0.65">
      <c r="A22" s="35">
        <v>3</v>
      </c>
      <c r="B22" s="84">
        <v>36</v>
      </c>
      <c r="C22" s="64">
        <v>25</v>
      </c>
      <c r="D22" s="64">
        <v>0</v>
      </c>
      <c r="E22" s="64">
        <v>52</v>
      </c>
      <c r="F22" s="64">
        <v>2</v>
      </c>
      <c r="G22" s="64">
        <v>4</v>
      </c>
      <c r="H22" s="64">
        <v>0</v>
      </c>
      <c r="I22" s="64">
        <v>2</v>
      </c>
      <c r="J22" s="64">
        <v>0</v>
      </c>
      <c r="K22" s="64">
        <v>0</v>
      </c>
      <c r="L22" s="64">
        <v>1</v>
      </c>
      <c r="M22" s="85">
        <v>7</v>
      </c>
      <c r="N22" s="27"/>
      <c r="O22" s="8"/>
      <c r="S22" s="12"/>
      <c r="AF22" s="130">
        <f t="shared" si="0"/>
        <v>16</v>
      </c>
      <c r="AG22">
        <f t="shared" si="0"/>
        <v>6</v>
      </c>
      <c r="AH22" s="19">
        <f t="shared" si="1"/>
        <v>15</v>
      </c>
      <c r="AI22">
        <f t="shared" si="2"/>
        <v>49</v>
      </c>
      <c r="AJ22" s="19">
        <f t="shared" si="3"/>
        <v>126</v>
      </c>
      <c r="AK22">
        <f t="shared" si="4"/>
        <v>0</v>
      </c>
      <c r="AL22" s="19">
        <f t="shared" si="5"/>
        <v>44</v>
      </c>
      <c r="AM22">
        <f t="shared" si="6"/>
        <v>8</v>
      </c>
      <c r="AN22" s="19">
        <f t="shared" si="7"/>
        <v>66</v>
      </c>
      <c r="AO22">
        <f t="shared" si="8"/>
        <v>0</v>
      </c>
      <c r="AP22" s="19">
        <f t="shared" si="9"/>
        <v>0</v>
      </c>
      <c r="AQ22">
        <f t="shared" si="10"/>
        <v>2</v>
      </c>
      <c r="AR22" s="19">
        <f t="shared" si="11"/>
        <v>10</v>
      </c>
      <c r="AS22">
        <f t="shared" si="12"/>
        <v>2</v>
      </c>
      <c r="AT22" s="19">
        <f t="shared" si="13"/>
        <v>4</v>
      </c>
      <c r="AU22">
        <f t="shared" si="14"/>
        <v>2</v>
      </c>
      <c r="AV22" s="19">
        <f t="shared" si="15"/>
        <v>2</v>
      </c>
      <c r="AW22">
        <f t="shared" si="16"/>
        <v>0</v>
      </c>
      <c r="AX22" s="19">
        <f t="shared" si="17"/>
        <v>0</v>
      </c>
      <c r="AY22">
        <f t="shared" si="18"/>
        <v>2</v>
      </c>
      <c r="AZ22" s="19">
        <f t="shared" si="19"/>
        <v>5</v>
      </c>
      <c r="BA22">
        <f t="shared" si="20"/>
        <v>2</v>
      </c>
      <c r="BB22" s="19">
        <f t="shared" si="21"/>
        <v>2</v>
      </c>
      <c r="BC22">
        <f t="shared" si="22"/>
        <v>42</v>
      </c>
      <c r="BD22" s="19">
        <f t="shared" si="23"/>
        <v>55</v>
      </c>
      <c r="BF22" s="130">
        <v>7</v>
      </c>
      <c r="BG22">
        <f t="shared" si="24"/>
        <v>27</v>
      </c>
      <c r="BH22">
        <f t="shared" si="25"/>
        <v>125</v>
      </c>
      <c r="BI22">
        <f t="shared" si="26"/>
        <v>135</v>
      </c>
      <c r="BJ22">
        <f t="shared" si="27"/>
        <v>54</v>
      </c>
      <c r="BK22">
        <f t="shared" si="28"/>
        <v>8</v>
      </c>
      <c r="BL22">
        <f t="shared" si="29"/>
        <v>7</v>
      </c>
      <c r="BM22">
        <f t="shared" si="30"/>
        <v>24</v>
      </c>
      <c r="BN22">
        <f t="shared" si="31"/>
        <v>0</v>
      </c>
      <c r="BO22">
        <f t="shared" si="32"/>
        <v>5</v>
      </c>
      <c r="BP22">
        <f t="shared" si="33"/>
        <v>17</v>
      </c>
      <c r="BQ22">
        <f t="shared" si="34"/>
        <v>0</v>
      </c>
      <c r="BR22">
        <f t="shared" si="35"/>
        <v>1</v>
      </c>
    </row>
    <row r="23" spans="1:70" ht="13.25" x14ac:dyDescent="0.65">
      <c r="A23" s="35">
        <v>4</v>
      </c>
      <c r="B23" s="84">
        <v>40</v>
      </c>
      <c r="C23" s="64">
        <v>40</v>
      </c>
      <c r="D23" s="64">
        <v>30</v>
      </c>
      <c r="E23" s="64">
        <v>52</v>
      </c>
      <c r="F23" s="64">
        <v>2</v>
      </c>
      <c r="G23" s="64">
        <v>2</v>
      </c>
      <c r="H23" s="64">
        <v>0</v>
      </c>
      <c r="I23" s="64">
        <v>0</v>
      </c>
      <c r="J23" s="64">
        <v>0</v>
      </c>
      <c r="K23" s="64">
        <v>0</v>
      </c>
      <c r="L23" s="64">
        <v>7</v>
      </c>
      <c r="M23" s="85">
        <v>5</v>
      </c>
      <c r="N23" s="27"/>
      <c r="O23" s="8"/>
      <c r="S23" s="12"/>
      <c r="AF23" s="130">
        <f t="shared" si="0"/>
        <v>17</v>
      </c>
      <c r="AG23">
        <f t="shared" si="0"/>
        <v>7</v>
      </c>
      <c r="AH23" s="19">
        <f t="shared" si="1"/>
        <v>20</v>
      </c>
      <c r="AI23">
        <f t="shared" si="2"/>
        <v>53</v>
      </c>
      <c r="AJ23" s="19">
        <f t="shared" si="3"/>
        <v>131</v>
      </c>
      <c r="AK23">
        <f t="shared" si="4"/>
        <v>0</v>
      </c>
      <c r="AL23" s="19">
        <f t="shared" si="5"/>
        <v>40</v>
      </c>
      <c r="AM23">
        <f t="shared" si="6"/>
        <v>30</v>
      </c>
      <c r="AN23" s="19">
        <f t="shared" si="7"/>
        <v>38</v>
      </c>
      <c r="AO23">
        <f t="shared" si="8"/>
        <v>0</v>
      </c>
      <c r="AP23" s="19">
        <f t="shared" si="9"/>
        <v>0</v>
      </c>
      <c r="AQ23">
        <f t="shared" si="10"/>
        <v>1</v>
      </c>
      <c r="AR23" s="19">
        <f t="shared" si="11"/>
        <v>6</v>
      </c>
      <c r="AS23">
        <f t="shared" si="12"/>
        <v>32</v>
      </c>
      <c r="AT23" s="19">
        <f t="shared" si="13"/>
        <v>34</v>
      </c>
      <c r="AU23">
        <f t="shared" si="14"/>
        <v>0</v>
      </c>
      <c r="AV23" s="19">
        <f t="shared" si="15"/>
        <v>2</v>
      </c>
      <c r="AW23">
        <f t="shared" si="16"/>
        <v>0</v>
      </c>
      <c r="AX23" s="19">
        <f t="shared" si="17"/>
        <v>0</v>
      </c>
      <c r="AY23">
        <f t="shared" si="18"/>
        <v>8</v>
      </c>
      <c r="AZ23" s="19">
        <f t="shared" si="19"/>
        <v>13</v>
      </c>
      <c r="BA23">
        <f t="shared" si="20"/>
        <v>8</v>
      </c>
      <c r="BB23" s="19">
        <f t="shared" si="21"/>
        <v>10</v>
      </c>
      <c r="BC23">
        <f t="shared" si="22"/>
        <v>15</v>
      </c>
      <c r="BD23" s="19">
        <f t="shared" si="23"/>
        <v>67</v>
      </c>
      <c r="BF23" s="130">
        <v>8</v>
      </c>
      <c r="BG23">
        <f t="shared" si="24"/>
        <v>40</v>
      </c>
      <c r="BH23">
        <f t="shared" si="25"/>
        <v>131</v>
      </c>
      <c r="BI23">
        <f t="shared" si="26"/>
        <v>90</v>
      </c>
      <c r="BJ23">
        <f t="shared" si="27"/>
        <v>92</v>
      </c>
      <c r="BK23">
        <f t="shared" si="28"/>
        <v>8</v>
      </c>
      <c r="BL23">
        <f t="shared" si="29"/>
        <v>7</v>
      </c>
      <c r="BM23">
        <f t="shared" si="30"/>
        <v>18</v>
      </c>
      <c r="BN23">
        <f t="shared" si="31"/>
        <v>0</v>
      </c>
      <c r="BO23">
        <f t="shared" si="32"/>
        <v>1</v>
      </c>
      <c r="BP23">
        <f t="shared" si="33"/>
        <v>10</v>
      </c>
      <c r="BQ23">
        <f t="shared" si="34"/>
        <v>2</v>
      </c>
      <c r="BR23">
        <f t="shared" si="35"/>
        <v>30</v>
      </c>
    </row>
    <row r="24" spans="1:70" ht="13.25" x14ac:dyDescent="0.65">
      <c r="A24" s="62">
        <v>5</v>
      </c>
      <c r="B24" s="175">
        <v>2</v>
      </c>
      <c r="C24" s="176">
        <v>63</v>
      </c>
      <c r="D24" s="176">
        <v>60</v>
      </c>
      <c r="E24" s="176">
        <v>19</v>
      </c>
      <c r="F24" s="176">
        <v>0</v>
      </c>
      <c r="G24" s="176">
        <v>0</v>
      </c>
      <c r="H24" s="176">
        <v>6</v>
      </c>
      <c r="I24" s="176">
        <v>0</v>
      </c>
      <c r="J24" s="176">
        <v>5</v>
      </c>
      <c r="K24" s="176">
        <v>7</v>
      </c>
      <c r="L24" s="176">
        <v>0</v>
      </c>
      <c r="M24" s="177">
        <v>0</v>
      </c>
      <c r="N24" s="27"/>
      <c r="O24" s="8"/>
      <c r="S24" s="13"/>
      <c r="AF24" s="130">
        <f t="shared" si="0"/>
        <v>18</v>
      </c>
      <c r="AG24">
        <f t="shared" si="0"/>
        <v>36</v>
      </c>
      <c r="AH24" s="19">
        <f t="shared" si="1"/>
        <v>49</v>
      </c>
      <c r="AI24">
        <f t="shared" si="2"/>
        <v>10</v>
      </c>
      <c r="AJ24" s="19">
        <f t="shared" si="3"/>
        <v>112</v>
      </c>
      <c r="AK24">
        <f t="shared" si="4"/>
        <v>30</v>
      </c>
      <c r="AL24" s="19">
        <f t="shared" si="5"/>
        <v>30</v>
      </c>
      <c r="AM24">
        <f t="shared" si="6"/>
        <v>49</v>
      </c>
      <c r="AN24" s="19">
        <f t="shared" si="7"/>
        <v>87</v>
      </c>
      <c r="AO24">
        <f t="shared" si="8"/>
        <v>2</v>
      </c>
      <c r="AP24" s="19">
        <f t="shared" si="9"/>
        <v>2</v>
      </c>
      <c r="AQ24">
        <f t="shared" si="10"/>
        <v>0</v>
      </c>
      <c r="AR24" s="19">
        <f t="shared" si="11"/>
        <v>3</v>
      </c>
      <c r="AS24">
        <f t="shared" si="12"/>
        <v>0</v>
      </c>
      <c r="AT24" s="19">
        <f t="shared" si="13"/>
        <v>34</v>
      </c>
      <c r="AU24">
        <f t="shared" si="14"/>
        <v>0</v>
      </c>
      <c r="AV24" s="19">
        <f t="shared" si="15"/>
        <v>2</v>
      </c>
      <c r="AW24">
        <f t="shared" si="16"/>
        <v>0</v>
      </c>
      <c r="AX24" s="19">
        <f t="shared" si="17"/>
        <v>0</v>
      </c>
      <c r="AY24">
        <f t="shared" si="18"/>
        <v>15</v>
      </c>
      <c r="AZ24" s="19">
        <f t="shared" si="19"/>
        <v>25</v>
      </c>
      <c r="BA24">
        <f t="shared" si="20"/>
        <v>0</v>
      </c>
      <c r="BB24" s="19">
        <f t="shared" si="21"/>
        <v>10</v>
      </c>
      <c r="BC24">
        <f t="shared" si="22"/>
        <v>5</v>
      </c>
      <c r="BD24" s="19">
        <f t="shared" si="23"/>
        <v>62</v>
      </c>
      <c r="BF24" s="130">
        <v>9</v>
      </c>
      <c r="BG24">
        <f t="shared" si="24"/>
        <v>15</v>
      </c>
      <c r="BH24">
        <f t="shared" si="25"/>
        <v>96</v>
      </c>
      <c r="BI24">
        <f t="shared" si="26"/>
        <v>40</v>
      </c>
      <c r="BJ24">
        <f t="shared" si="27"/>
        <v>82</v>
      </c>
      <c r="BK24">
        <f t="shared" si="28"/>
        <v>5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3</v>
      </c>
      <c r="BP24">
        <f t="shared" si="33"/>
        <v>2</v>
      </c>
      <c r="BQ24">
        <f t="shared" si="34"/>
        <v>2</v>
      </c>
      <c r="BR24">
        <f t="shared" si="35"/>
        <v>32</v>
      </c>
    </row>
    <row r="25" spans="1:70" ht="13.25" x14ac:dyDescent="0.65">
      <c r="A25" s="73">
        <v>6</v>
      </c>
      <c r="B25" s="86">
        <v>25</v>
      </c>
      <c r="C25" s="88">
        <v>55</v>
      </c>
      <c r="D25" s="88">
        <v>55</v>
      </c>
      <c r="E25" s="88">
        <v>10</v>
      </c>
      <c r="F25" s="88">
        <v>3</v>
      </c>
      <c r="G25" s="88">
        <v>7</v>
      </c>
      <c r="H25" s="88">
        <v>18</v>
      </c>
      <c r="I25" s="88">
        <v>0</v>
      </c>
      <c r="J25" s="88">
        <v>0</v>
      </c>
      <c r="K25" s="88">
        <v>10</v>
      </c>
      <c r="L25" s="88">
        <v>0</v>
      </c>
      <c r="M25" s="89">
        <v>0</v>
      </c>
      <c r="N25" s="27"/>
      <c r="O25" s="8"/>
      <c r="S25" s="13"/>
      <c r="AF25" s="130">
        <f t="shared" si="0"/>
        <v>19</v>
      </c>
      <c r="AG25">
        <f t="shared" si="0"/>
        <v>0</v>
      </c>
      <c r="AH25" s="19">
        <f t="shared" si="1"/>
        <v>43</v>
      </c>
      <c r="AI25">
        <f t="shared" si="2"/>
        <v>0</v>
      </c>
      <c r="AJ25" s="19">
        <f t="shared" si="3"/>
        <v>63</v>
      </c>
      <c r="AK25">
        <f t="shared" si="4"/>
        <v>0</v>
      </c>
      <c r="AL25" s="19">
        <f t="shared" si="5"/>
        <v>30</v>
      </c>
      <c r="AM25">
        <f t="shared" si="6"/>
        <v>0</v>
      </c>
      <c r="AN25" s="19">
        <f t="shared" si="7"/>
        <v>79</v>
      </c>
      <c r="AO25">
        <f t="shared" si="8"/>
        <v>0</v>
      </c>
      <c r="AP25" s="19">
        <f t="shared" si="9"/>
        <v>2</v>
      </c>
      <c r="AQ25">
        <f t="shared" si="10"/>
        <v>4</v>
      </c>
      <c r="AR25" s="19">
        <f t="shared" si="11"/>
        <v>5</v>
      </c>
      <c r="AS25">
        <f t="shared" si="12"/>
        <v>0</v>
      </c>
      <c r="AT25" s="19">
        <f t="shared" si="13"/>
        <v>32</v>
      </c>
      <c r="AU25">
        <f t="shared" si="14"/>
        <v>2</v>
      </c>
      <c r="AV25" s="19">
        <f t="shared" si="15"/>
        <v>2</v>
      </c>
      <c r="AW25">
        <f t="shared" si="16"/>
        <v>19</v>
      </c>
      <c r="AX25" s="19">
        <f t="shared" si="17"/>
        <v>19</v>
      </c>
      <c r="AY25">
        <f t="shared" si="18"/>
        <v>0</v>
      </c>
      <c r="AZ25" s="19">
        <f t="shared" si="19"/>
        <v>23</v>
      </c>
      <c r="BA25">
        <f t="shared" si="20"/>
        <v>0</v>
      </c>
      <c r="BB25" s="19">
        <f t="shared" si="21"/>
        <v>8</v>
      </c>
      <c r="BC25">
        <f t="shared" si="22"/>
        <v>7</v>
      </c>
      <c r="BD25" s="19">
        <f t="shared" si="23"/>
        <v>27</v>
      </c>
      <c r="BF25" s="130">
        <v>10</v>
      </c>
      <c r="BG25">
        <f t="shared" si="24"/>
        <v>15</v>
      </c>
      <c r="BH25">
        <f t="shared" si="25"/>
        <v>103</v>
      </c>
      <c r="BI25">
        <f t="shared" si="26"/>
        <v>20</v>
      </c>
      <c r="BJ25">
        <f t="shared" si="27"/>
        <v>60</v>
      </c>
      <c r="BK25">
        <f t="shared" si="28"/>
        <v>0</v>
      </c>
      <c r="BL25">
        <f t="shared" si="29"/>
        <v>2</v>
      </c>
      <c r="BM25">
        <f t="shared" si="30"/>
        <v>0</v>
      </c>
      <c r="BN25">
        <f t="shared" si="31"/>
        <v>0</v>
      </c>
      <c r="BO25">
        <f t="shared" si="32"/>
        <v>5</v>
      </c>
      <c r="BP25">
        <f t="shared" si="33"/>
        <v>2</v>
      </c>
      <c r="BQ25">
        <f t="shared" si="34"/>
        <v>4</v>
      </c>
      <c r="BR25">
        <f t="shared" si="35"/>
        <v>39</v>
      </c>
    </row>
    <row r="26" spans="1:70" ht="13.25" x14ac:dyDescent="0.65">
      <c r="A26" s="35">
        <v>7</v>
      </c>
      <c r="B26" s="84">
        <v>0</v>
      </c>
      <c r="C26" s="64">
        <v>7</v>
      </c>
      <c r="D26" s="64">
        <v>20</v>
      </c>
      <c r="E26" s="64">
        <v>25</v>
      </c>
      <c r="F26" s="64">
        <v>5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1</v>
      </c>
      <c r="N26" s="27"/>
      <c r="O26" s="8"/>
      <c r="S26" s="13"/>
      <c r="AF26" s="130">
        <f t="shared" si="0"/>
        <v>20</v>
      </c>
      <c r="AG26">
        <f t="shared" si="0"/>
        <v>2</v>
      </c>
      <c r="AH26" s="19">
        <f t="shared" si="1"/>
        <v>38</v>
      </c>
      <c r="AI26">
        <f t="shared" si="2"/>
        <v>15</v>
      </c>
      <c r="AJ26" s="19">
        <f t="shared" si="3"/>
        <v>25</v>
      </c>
      <c r="AK26">
        <f t="shared" si="4"/>
        <v>20</v>
      </c>
      <c r="AL26" s="19">
        <f t="shared" si="5"/>
        <v>50</v>
      </c>
      <c r="AM26">
        <f t="shared" si="6"/>
        <v>2</v>
      </c>
      <c r="AN26" s="19">
        <f t="shared" si="7"/>
        <v>51</v>
      </c>
      <c r="AO26">
        <f t="shared" si="8"/>
        <v>0</v>
      </c>
      <c r="AP26" s="19">
        <f t="shared" si="9"/>
        <v>2</v>
      </c>
      <c r="AQ26">
        <f t="shared" si="10"/>
        <v>13</v>
      </c>
      <c r="AR26" s="19">
        <f t="shared" si="11"/>
        <v>17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2</v>
      </c>
      <c r="AW26">
        <f t="shared" si="16"/>
        <v>7</v>
      </c>
      <c r="AX26" s="19">
        <f t="shared" si="17"/>
        <v>26</v>
      </c>
      <c r="AY26">
        <f t="shared" si="18"/>
        <v>4</v>
      </c>
      <c r="AZ26" s="19">
        <f t="shared" si="19"/>
        <v>19</v>
      </c>
      <c r="BA26">
        <f t="shared" si="20"/>
        <v>14</v>
      </c>
      <c r="BB26" s="19">
        <f t="shared" si="21"/>
        <v>14</v>
      </c>
      <c r="BC26">
        <f t="shared" si="22"/>
        <v>5</v>
      </c>
      <c r="BD26" s="19">
        <f t="shared" si="23"/>
        <v>17</v>
      </c>
      <c r="BF26" s="130">
        <v>11</v>
      </c>
      <c r="BG26">
        <f t="shared" si="24"/>
        <v>0</v>
      </c>
      <c r="BH26">
        <f t="shared" si="25"/>
        <v>61</v>
      </c>
      <c r="BI26">
        <f t="shared" si="26"/>
        <v>55</v>
      </c>
      <c r="BJ26">
        <f t="shared" si="27"/>
        <v>18</v>
      </c>
      <c r="BK26">
        <f t="shared" si="28"/>
        <v>7</v>
      </c>
      <c r="BL26">
        <f t="shared" si="29"/>
        <v>3</v>
      </c>
      <c r="BM26">
        <f t="shared" si="30"/>
        <v>33</v>
      </c>
      <c r="BN26">
        <f t="shared" si="31"/>
        <v>0</v>
      </c>
      <c r="BO26">
        <f t="shared" si="32"/>
        <v>5</v>
      </c>
      <c r="BP26">
        <f t="shared" si="33"/>
        <v>16</v>
      </c>
      <c r="BQ26">
        <f t="shared" si="34"/>
        <v>2</v>
      </c>
      <c r="BR26">
        <f t="shared" si="35"/>
        <v>11</v>
      </c>
    </row>
    <row r="27" spans="1:70" ht="13.25" x14ac:dyDescent="0.65">
      <c r="A27" s="35">
        <v>8</v>
      </c>
      <c r="B27" s="84">
        <v>15</v>
      </c>
      <c r="C27" s="64">
        <v>69</v>
      </c>
      <c r="D27" s="64">
        <v>15</v>
      </c>
      <c r="E27" s="64">
        <v>57</v>
      </c>
      <c r="F27" s="64">
        <v>0</v>
      </c>
      <c r="G27" s="64">
        <v>0</v>
      </c>
      <c r="H27" s="64">
        <v>0</v>
      </c>
      <c r="I27" s="64">
        <v>0</v>
      </c>
      <c r="J27" s="64">
        <v>1</v>
      </c>
      <c r="K27" s="64">
        <v>0</v>
      </c>
      <c r="L27" s="64">
        <v>2</v>
      </c>
      <c r="M27" s="85">
        <v>29</v>
      </c>
      <c r="N27" s="27"/>
      <c r="O27" s="8"/>
      <c r="S27" s="13"/>
      <c r="AF27" s="130">
        <f t="shared" si="0"/>
        <v>21</v>
      </c>
      <c r="AG27">
        <f t="shared" si="0"/>
        <v>36</v>
      </c>
      <c r="AH27" s="19">
        <f t="shared" si="1"/>
        <v>38</v>
      </c>
      <c r="AI27">
        <f t="shared" si="2"/>
        <v>20</v>
      </c>
      <c r="AJ27" s="19">
        <f t="shared" si="3"/>
        <v>35</v>
      </c>
      <c r="AK27">
        <f t="shared" si="4"/>
        <v>0</v>
      </c>
      <c r="AL27" s="19">
        <f t="shared" si="5"/>
        <v>20</v>
      </c>
      <c r="AM27">
        <f t="shared" si="6"/>
        <v>0</v>
      </c>
      <c r="AN27" s="19">
        <f t="shared" si="7"/>
        <v>2</v>
      </c>
      <c r="AO27">
        <f t="shared" si="8"/>
        <v>21</v>
      </c>
      <c r="AP27" s="19">
        <f t="shared" si="9"/>
        <v>21</v>
      </c>
      <c r="AQ27">
        <f t="shared" si="10"/>
        <v>0</v>
      </c>
      <c r="AR27" s="19">
        <f t="shared" si="11"/>
        <v>17</v>
      </c>
      <c r="AS27">
        <f t="shared" si="12"/>
        <v>2</v>
      </c>
      <c r="AT27" s="19">
        <f t="shared" si="13"/>
        <v>2</v>
      </c>
      <c r="AU27">
        <f t="shared" si="14"/>
        <v>0</v>
      </c>
      <c r="AV27" s="19">
        <f t="shared" si="15"/>
        <v>2</v>
      </c>
      <c r="AW27">
        <f t="shared" si="16"/>
        <v>4</v>
      </c>
      <c r="AX27" s="19">
        <f t="shared" si="17"/>
        <v>30</v>
      </c>
      <c r="AY27">
        <f t="shared" si="18"/>
        <v>0</v>
      </c>
      <c r="AZ27" s="19">
        <f t="shared" si="19"/>
        <v>4</v>
      </c>
      <c r="BA27">
        <f t="shared" si="20"/>
        <v>26</v>
      </c>
      <c r="BB27" s="19">
        <f t="shared" si="21"/>
        <v>40</v>
      </c>
      <c r="BC27">
        <f t="shared" si="22"/>
        <v>15</v>
      </c>
      <c r="BD27" s="19">
        <f t="shared" si="23"/>
        <v>27</v>
      </c>
      <c r="BF27" s="130">
        <v>12</v>
      </c>
      <c r="BG27">
        <f t="shared" si="24"/>
        <v>17</v>
      </c>
      <c r="BH27">
        <f t="shared" si="25"/>
        <v>94</v>
      </c>
      <c r="BI27">
        <f t="shared" si="26"/>
        <v>60</v>
      </c>
      <c r="BJ27">
        <f t="shared" si="27"/>
        <v>32</v>
      </c>
      <c r="BK27">
        <f t="shared" si="28"/>
        <v>10</v>
      </c>
      <c r="BL27">
        <f t="shared" si="29"/>
        <v>3</v>
      </c>
      <c r="BM27">
        <f t="shared" si="30"/>
        <v>58</v>
      </c>
      <c r="BN27">
        <f t="shared" si="31"/>
        <v>7</v>
      </c>
      <c r="BO27">
        <f t="shared" si="32"/>
        <v>6</v>
      </c>
      <c r="BP27">
        <f t="shared" si="33"/>
        <v>25</v>
      </c>
      <c r="BQ27">
        <f t="shared" si="34"/>
        <v>9</v>
      </c>
      <c r="BR27">
        <f t="shared" si="35"/>
        <v>10</v>
      </c>
    </row>
    <row r="28" spans="1:70" ht="13.25" x14ac:dyDescent="0.65">
      <c r="A28" s="35">
        <v>9</v>
      </c>
      <c r="B28" s="84">
        <v>0</v>
      </c>
      <c r="C28" s="64">
        <v>20</v>
      </c>
      <c r="D28" s="64">
        <v>5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2</v>
      </c>
      <c r="K28" s="64">
        <v>2</v>
      </c>
      <c r="L28" s="64">
        <v>0</v>
      </c>
      <c r="M28" s="85">
        <v>2</v>
      </c>
      <c r="N28" s="27"/>
      <c r="O28" s="8"/>
      <c r="S28" s="13"/>
      <c r="AF28" s="130">
        <f t="shared" si="0"/>
        <v>22</v>
      </c>
      <c r="AG28">
        <f t="shared" si="0"/>
        <v>25</v>
      </c>
      <c r="AH28" s="19">
        <f t="shared" si="1"/>
        <v>63</v>
      </c>
      <c r="AI28">
        <f t="shared" si="2"/>
        <v>35</v>
      </c>
      <c r="AJ28" s="19">
        <f t="shared" si="3"/>
        <v>70</v>
      </c>
      <c r="AK28">
        <f t="shared" si="4"/>
        <v>35</v>
      </c>
      <c r="AL28" s="19">
        <f t="shared" si="5"/>
        <v>55</v>
      </c>
      <c r="AM28">
        <f t="shared" si="6"/>
        <v>0</v>
      </c>
      <c r="AN28" s="19">
        <f t="shared" si="7"/>
        <v>2</v>
      </c>
      <c r="AO28">
        <f t="shared" si="8"/>
        <v>0</v>
      </c>
      <c r="AP28" s="19">
        <f t="shared" si="9"/>
        <v>21</v>
      </c>
      <c r="AQ28">
        <f t="shared" si="10"/>
        <v>1</v>
      </c>
      <c r="AR28" s="19">
        <f t="shared" si="11"/>
        <v>14</v>
      </c>
      <c r="AS28">
        <f t="shared" si="12"/>
        <v>0</v>
      </c>
      <c r="AT28" s="19">
        <f t="shared" si="13"/>
        <v>2</v>
      </c>
      <c r="AU28">
        <f t="shared" si="14"/>
        <v>1</v>
      </c>
      <c r="AV28" s="19">
        <f t="shared" si="15"/>
        <v>1</v>
      </c>
      <c r="AW28">
        <f t="shared" si="16"/>
        <v>3</v>
      </c>
      <c r="AX28" s="19">
        <f t="shared" si="17"/>
        <v>14</v>
      </c>
      <c r="AY28">
        <f t="shared" si="18"/>
        <v>1</v>
      </c>
      <c r="AZ28" s="19">
        <f t="shared" si="19"/>
        <v>5</v>
      </c>
      <c r="BA28">
        <f t="shared" si="20"/>
        <v>0</v>
      </c>
      <c r="BB28" s="19">
        <f t="shared" si="21"/>
        <v>40</v>
      </c>
      <c r="BC28">
        <f t="shared" si="22"/>
        <v>10</v>
      </c>
      <c r="BD28" s="19">
        <f t="shared" si="23"/>
        <v>30</v>
      </c>
      <c r="BF28" s="130">
        <v>13</v>
      </c>
      <c r="BG28">
        <f t="shared" si="24"/>
        <v>17</v>
      </c>
      <c r="BH28">
        <f t="shared" si="25"/>
        <v>80</v>
      </c>
      <c r="BI28">
        <f t="shared" si="26"/>
        <v>62</v>
      </c>
      <c r="BJ28">
        <f t="shared" si="27"/>
        <v>29</v>
      </c>
      <c r="BK28">
        <f t="shared" si="28"/>
        <v>10</v>
      </c>
      <c r="BL28">
        <f t="shared" si="29"/>
        <v>9</v>
      </c>
      <c r="BM28">
        <f t="shared" si="30"/>
        <v>66</v>
      </c>
      <c r="BN28">
        <f t="shared" si="31"/>
        <v>7</v>
      </c>
      <c r="BO28">
        <f t="shared" si="32"/>
        <v>6</v>
      </c>
      <c r="BP28">
        <f t="shared" si="33"/>
        <v>25</v>
      </c>
      <c r="BQ28">
        <f t="shared" si="34"/>
        <v>7</v>
      </c>
      <c r="BR28">
        <f t="shared" si="35"/>
        <v>3</v>
      </c>
    </row>
    <row r="29" spans="1:70" ht="13.25" x14ac:dyDescent="0.65">
      <c r="A29" s="62">
        <v>10</v>
      </c>
      <c r="B29" s="175">
        <v>0</v>
      </c>
      <c r="C29" s="176">
        <v>14</v>
      </c>
      <c r="D29" s="176">
        <v>0</v>
      </c>
      <c r="E29" s="176">
        <v>3</v>
      </c>
      <c r="F29" s="176">
        <v>0</v>
      </c>
      <c r="G29" s="176">
        <v>2</v>
      </c>
      <c r="H29" s="176">
        <v>0</v>
      </c>
      <c r="I29" s="176">
        <v>0</v>
      </c>
      <c r="J29" s="176">
        <v>2</v>
      </c>
      <c r="K29" s="176">
        <v>0</v>
      </c>
      <c r="L29" s="176">
        <v>2</v>
      </c>
      <c r="M29" s="177">
        <v>8</v>
      </c>
      <c r="N29" s="27"/>
      <c r="O29" s="8"/>
      <c r="S29" s="13"/>
      <c r="AF29" s="130">
        <f t="shared" si="0"/>
        <v>23</v>
      </c>
      <c r="AG29">
        <f t="shared" si="0"/>
        <v>43</v>
      </c>
      <c r="AH29" s="19">
        <f t="shared" si="1"/>
        <v>104</v>
      </c>
      <c r="AI29">
        <f t="shared" si="2"/>
        <v>6</v>
      </c>
      <c r="AJ29" s="19">
        <f t="shared" si="3"/>
        <v>61</v>
      </c>
      <c r="AK29">
        <f t="shared" si="4"/>
        <v>20</v>
      </c>
      <c r="AL29" s="19">
        <f t="shared" si="5"/>
        <v>55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21</v>
      </c>
      <c r="AQ29">
        <f t="shared" si="10"/>
        <v>3</v>
      </c>
      <c r="AR29" s="19">
        <f t="shared" si="11"/>
        <v>4</v>
      </c>
      <c r="AS29">
        <f t="shared" si="12"/>
        <v>0</v>
      </c>
      <c r="AT29" s="19">
        <f t="shared" si="13"/>
        <v>2</v>
      </c>
      <c r="AU29">
        <f t="shared" si="14"/>
        <v>0</v>
      </c>
      <c r="AV29" s="19">
        <f t="shared" si="15"/>
        <v>1</v>
      </c>
      <c r="AW29">
        <f t="shared" si="16"/>
        <v>8</v>
      </c>
      <c r="AX29" s="19">
        <f t="shared" si="17"/>
        <v>15</v>
      </c>
      <c r="AY29">
        <f t="shared" si="18"/>
        <v>12</v>
      </c>
      <c r="AZ29" s="19">
        <f t="shared" si="19"/>
        <v>13</v>
      </c>
      <c r="BA29">
        <f t="shared" si="20"/>
        <v>0</v>
      </c>
      <c r="BB29" s="19">
        <f t="shared" si="21"/>
        <v>26</v>
      </c>
      <c r="BC29">
        <f t="shared" si="22"/>
        <v>8</v>
      </c>
      <c r="BD29" s="19">
        <f t="shared" si="23"/>
        <v>33</v>
      </c>
      <c r="BF29" s="130">
        <v>14</v>
      </c>
      <c r="BG29">
        <f t="shared" si="24"/>
        <v>19</v>
      </c>
      <c r="BH29">
        <f t="shared" si="25"/>
        <v>101</v>
      </c>
      <c r="BI29">
        <f t="shared" si="26"/>
        <v>16</v>
      </c>
      <c r="BJ29">
        <f t="shared" si="27"/>
        <v>72</v>
      </c>
      <c r="BK29">
        <f t="shared" si="28"/>
        <v>3</v>
      </c>
      <c r="BL29">
        <f t="shared" si="29"/>
        <v>13</v>
      </c>
      <c r="BM29">
        <f t="shared" si="30"/>
        <v>35</v>
      </c>
      <c r="BN29">
        <f t="shared" si="31"/>
        <v>7</v>
      </c>
      <c r="BO29">
        <f t="shared" si="32"/>
        <v>5</v>
      </c>
      <c r="BP29">
        <f t="shared" si="33"/>
        <v>11</v>
      </c>
      <c r="BQ29">
        <f t="shared" si="34"/>
        <v>7</v>
      </c>
      <c r="BR29">
        <f t="shared" si="35"/>
        <v>5</v>
      </c>
    </row>
    <row r="30" spans="1:70" ht="13.25" x14ac:dyDescent="0.65">
      <c r="A30" s="73">
        <v>11</v>
      </c>
      <c r="B30" s="86">
        <v>0</v>
      </c>
      <c r="C30" s="88">
        <v>27</v>
      </c>
      <c r="D30" s="88">
        <v>50</v>
      </c>
      <c r="E30" s="88">
        <v>15</v>
      </c>
      <c r="F30" s="88">
        <v>7</v>
      </c>
      <c r="G30" s="88">
        <v>1</v>
      </c>
      <c r="H30" s="88">
        <v>33</v>
      </c>
      <c r="I30" s="88">
        <v>0</v>
      </c>
      <c r="J30" s="88">
        <v>1</v>
      </c>
      <c r="K30" s="88">
        <v>14</v>
      </c>
      <c r="L30" s="88">
        <v>0</v>
      </c>
      <c r="M30" s="89">
        <v>1</v>
      </c>
      <c r="N30" s="27"/>
      <c r="O30" s="8"/>
      <c r="S30" s="13"/>
      <c r="AF30" s="130">
        <f t="shared" si="0"/>
        <v>24</v>
      </c>
      <c r="AG30">
        <f t="shared" si="0"/>
        <v>40</v>
      </c>
      <c r="AH30" s="19">
        <f t="shared" si="1"/>
        <v>108</v>
      </c>
      <c r="AI30">
        <f t="shared" si="2"/>
        <v>3</v>
      </c>
      <c r="AJ30" s="19">
        <f t="shared" si="3"/>
        <v>44</v>
      </c>
      <c r="AK30">
        <f t="shared" si="4"/>
        <v>14</v>
      </c>
      <c r="AL30" s="19">
        <f t="shared" si="5"/>
        <v>69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0</v>
      </c>
      <c r="AQ30">
        <f t="shared" si="10"/>
        <v>6</v>
      </c>
      <c r="AR30" s="19">
        <f t="shared" si="11"/>
        <v>10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1</v>
      </c>
      <c r="AW30">
        <f t="shared" si="16"/>
        <v>5</v>
      </c>
      <c r="AX30" s="19">
        <f t="shared" si="17"/>
        <v>16</v>
      </c>
      <c r="AY30">
        <f t="shared" si="18"/>
        <v>0</v>
      </c>
      <c r="AZ30" s="19">
        <f t="shared" si="19"/>
        <v>13</v>
      </c>
      <c r="BA30">
        <f t="shared" si="20"/>
        <v>28</v>
      </c>
      <c r="BB30" s="19">
        <f t="shared" si="21"/>
        <v>28</v>
      </c>
      <c r="BC30">
        <f t="shared" si="22"/>
        <v>15</v>
      </c>
      <c r="BD30" s="19">
        <f t="shared" si="23"/>
        <v>33</v>
      </c>
      <c r="BF30" s="130">
        <v>15</v>
      </c>
      <c r="BG30">
        <f t="shared" si="24"/>
        <v>9</v>
      </c>
      <c r="BH30">
        <f t="shared" si="25"/>
        <v>77</v>
      </c>
      <c r="BI30">
        <f t="shared" si="26"/>
        <v>46</v>
      </c>
      <c r="BJ30">
        <f t="shared" si="27"/>
        <v>58</v>
      </c>
      <c r="BK30">
        <f t="shared" si="28"/>
        <v>0</v>
      </c>
      <c r="BL30">
        <f t="shared" si="29"/>
        <v>16</v>
      </c>
      <c r="BM30">
        <f t="shared" si="30"/>
        <v>10</v>
      </c>
      <c r="BN30">
        <f t="shared" si="31"/>
        <v>0</v>
      </c>
      <c r="BO30">
        <f t="shared" si="32"/>
        <v>2</v>
      </c>
      <c r="BP30">
        <f t="shared" si="33"/>
        <v>3</v>
      </c>
      <c r="BQ30">
        <f t="shared" si="34"/>
        <v>0</v>
      </c>
      <c r="BR30">
        <f t="shared" si="35"/>
        <v>14</v>
      </c>
    </row>
    <row r="31" spans="1:70" ht="13.25" x14ac:dyDescent="0.65">
      <c r="A31" s="35">
        <v>12</v>
      </c>
      <c r="B31" s="84">
        <v>17</v>
      </c>
      <c r="C31" s="64">
        <v>53</v>
      </c>
      <c r="D31" s="64">
        <v>10</v>
      </c>
      <c r="E31" s="64">
        <v>14</v>
      </c>
      <c r="F31" s="64">
        <v>3</v>
      </c>
      <c r="G31" s="64">
        <v>0</v>
      </c>
      <c r="H31" s="64">
        <v>25</v>
      </c>
      <c r="I31" s="64">
        <v>7</v>
      </c>
      <c r="J31" s="64">
        <v>3</v>
      </c>
      <c r="K31" s="64">
        <v>11</v>
      </c>
      <c r="L31" s="64">
        <v>7</v>
      </c>
      <c r="M31" s="85">
        <v>1</v>
      </c>
      <c r="N31" s="27"/>
      <c r="O31" s="8"/>
      <c r="S31" s="13"/>
      <c r="AF31" s="130">
        <f t="shared" si="0"/>
        <v>25</v>
      </c>
      <c r="AG31">
        <f t="shared" si="0"/>
        <v>15</v>
      </c>
      <c r="AH31" s="19">
        <f t="shared" si="1"/>
        <v>98</v>
      </c>
      <c r="AI31">
        <f t="shared" si="2"/>
        <v>17</v>
      </c>
      <c r="AJ31" s="19">
        <f t="shared" si="3"/>
        <v>26</v>
      </c>
      <c r="AK31">
        <f t="shared" si="4"/>
        <v>0</v>
      </c>
      <c r="AL31" s="19">
        <f t="shared" si="5"/>
        <v>34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0</v>
      </c>
      <c r="AQ31">
        <f t="shared" si="10"/>
        <v>10</v>
      </c>
      <c r="AR31" s="19">
        <f t="shared" si="11"/>
        <v>19</v>
      </c>
      <c r="AS31">
        <f t="shared" si="12"/>
        <v>1</v>
      </c>
      <c r="AT31" s="19">
        <f t="shared" si="13"/>
        <v>1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13</v>
      </c>
      <c r="AY31">
        <f t="shared" si="18"/>
        <v>19</v>
      </c>
      <c r="AZ31" s="19">
        <f t="shared" si="19"/>
        <v>31</v>
      </c>
      <c r="BA31">
        <f t="shared" si="20"/>
        <v>2</v>
      </c>
      <c r="BB31" s="19">
        <f t="shared" si="21"/>
        <v>30</v>
      </c>
      <c r="BC31">
        <f t="shared" si="22"/>
        <v>0</v>
      </c>
      <c r="BD31" s="19">
        <f t="shared" si="23"/>
        <v>23</v>
      </c>
      <c r="BF31" s="130">
        <v>16</v>
      </c>
      <c r="BG31">
        <f t="shared" si="24"/>
        <v>15</v>
      </c>
      <c r="BH31">
        <f t="shared" si="25"/>
        <v>126</v>
      </c>
      <c r="BI31">
        <f t="shared" si="26"/>
        <v>44</v>
      </c>
      <c r="BJ31">
        <f t="shared" si="27"/>
        <v>66</v>
      </c>
      <c r="BK31">
        <f t="shared" si="28"/>
        <v>0</v>
      </c>
      <c r="BL31">
        <f t="shared" si="29"/>
        <v>10</v>
      </c>
      <c r="BM31">
        <f t="shared" si="30"/>
        <v>4</v>
      </c>
      <c r="BN31">
        <f t="shared" si="31"/>
        <v>2</v>
      </c>
      <c r="BO31">
        <f t="shared" si="32"/>
        <v>0</v>
      </c>
      <c r="BP31">
        <f t="shared" si="33"/>
        <v>5</v>
      </c>
      <c r="BQ31">
        <f t="shared" si="34"/>
        <v>2</v>
      </c>
      <c r="BR31">
        <f t="shared" si="35"/>
        <v>55</v>
      </c>
    </row>
    <row r="32" spans="1:70" ht="13.25" x14ac:dyDescent="0.65">
      <c r="A32" s="35">
        <v>13</v>
      </c>
      <c r="B32" s="84">
        <v>0</v>
      </c>
      <c r="C32" s="64">
        <v>0</v>
      </c>
      <c r="D32" s="64">
        <v>2</v>
      </c>
      <c r="E32" s="64">
        <v>0</v>
      </c>
      <c r="F32" s="64">
        <v>0</v>
      </c>
      <c r="G32" s="64">
        <v>8</v>
      </c>
      <c r="H32" s="64">
        <v>8</v>
      </c>
      <c r="I32" s="64">
        <v>0</v>
      </c>
      <c r="J32" s="64">
        <v>2</v>
      </c>
      <c r="K32" s="64">
        <v>0</v>
      </c>
      <c r="L32" s="64">
        <v>0</v>
      </c>
      <c r="M32" s="85">
        <v>1</v>
      </c>
      <c r="N32" s="27"/>
      <c r="O32" s="8"/>
      <c r="S32" s="13"/>
      <c r="AF32" s="130">
        <f t="shared" si="0"/>
        <v>26</v>
      </c>
      <c r="AG32">
        <f t="shared" si="0"/>
        <v>32</v>
      </c>
      <c r="AH32" s="19">
        <f t="shared" si="1"/>
        <v>87</v>
      </c>
      <c r="AI32">
        <f t="shared" si="2"/>
        <v>8</v>
      </c>
      <c r="AJ32" s="19">
        <f t="shared" si="3"/>
        <v>28</v>
      </c>
      <c r="AK32">
        <f t="shared" si="4"/>
        <v>3</v>
      </c>
      <c r="AL32" s="19">
        <f t="shared" si="5"/>
        <v>17</v>
      </c>
      <c r="AM32">
        <f t="shared" si="6"/>
        <v>53</v>
      </c>
      <c r="AN32" s="19">
        <f t="shared" si="7"/>
        <v>53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16</v>
      </c>
      <c r="AS32">
        <f t="shared" si="12"/>
        <v>0</v>
      </c>
      <c r="AT32" s="19">
        <f t="shared" si="13"/>
        <v>1</v>
      </c>
      <c r="AU32">
        <f t="shared" si="14"/>
        <v>1</v>
      </c>
      <c r="AV32" s="19">
        <f t="shared" si="15"/>
        <v>1</v>
      </c>
      <c r="AW32">
        <f t="shared" si="16"/>
        <v>0</v>
      </c>
      <c r="AX32" s="19">
        <f t="shared" si="17"/>
        <v>5</v>
      </c>
      <c r="AY32">
        <f t="shared" si="18"/>
        <v>2</v>
      </c>
      <c r="AZ32" s="19">
        <f t="shared" si="19"/>
        <v>21</v>
      </c>
      <c r="BA32">
        <f t="shared" si="20"/>
        <v>1</v>
      </c>
      <c r="BB32" s="19">
        <f t="shared" si="21"/>
        <v>31</v>
      </c>
      <c r="BC32">
        <f t="shared" si="22"/>
        <v>5</v>
      </c>
      <c r="BD32" s="19">
        <f t="shared" si="23"/>
        <v>20</v>
      </c>
      <c r="BF32" s="130">
        <v>17</v>
      </c>
      <c r="BG32">
        <f t="shared" si="24"/>
        <v>20</v>
      </c>
      <c r="BH32">
        <f t="shared" si="25"/>
        <v>131</v>
      </c>
      <c r="BI32">
        <f t="shared" si="26"/>
        <v>40</v>
      </c>
      <c r="BJ32">
        <f t="shared" si="27"/>
        <v>38</v>
      </c>
      <c r="BK32">
        <f t="shared" si="28"/>
        <v>0</v>
      </c>
      <c r="BL32">
        <f t="shared" si="29"/>
        <v>6</v>
      </c>
      <c r="BM32">
        <f t="shared" si="30"/>
        <v>34</v>
      </c>
      <c r="BN32">
        <f t="shared" si="31"/>
        <v>2</v>
      </c>
      <c r="BO32">
        <f t="shared" si="32"/>
        <v>0</v>
      </c>
      <c r="BP32">
        <f t="shared" si="33"/>
        <v>13</v>
      </c>
      <c r="BQ32">
        <f t="shared" si="34"/>
        <v>10</v>
      </c>
      <c r="BR32">
        <f t="shared" si="35"/>
        <v>67</v>
      </c>
    </row>
    <row r="33" spans="1:70" ht="13.25" x14ac:dyDescent="0.65">
      <c r="A33" s="35">
        <v>14</v>
      </c>
      <c r="B33" s="84">
        <v>2</v>
      </c>
      <c r="C33" s="64">
        <v>48</v>
      </c>
      <c r="D33" s="64">
        <v>4</v>
      </c>
      <c r="E33" s="64">
        <v>58</v>
      </c>
      <c r="F33" s="64">
        <v>0</v>
      </c>
      <c r="G33" s="64">
        <v>5</v>
      </c>
      <c r="H33" s="64">
        <v>2</v>
      </c>
      <c r="I33" s="64">
        <v>0</v>
      </c>
      <c r="J33" s="64">
        <v>0</v>
      </c>
      <c r="K33" s="64">
        <v>0</v>
      </c>
      <c r="L33" s="64">
        <v>0</v>
      </c>
      <c r="M33" s="85">
        <v>3</v>
      </c>
      <c r="N33" s="27"/>
      <c r="O33" s="8"/>
      <c r="S33" s="13"/>
      <c r="AF33" s="130">
        <f t="shared" si="0"/>
        <v>27</v>
      </c>
      <c r="AG33">
        <f t="shared" si="0"/>
        <v>49</v>
      </c>
      <c r="AH33" s="19">
        <f t="shared" si="1"/>
        <v>96</v>
      </c>
      <c r="AI33">
        <f t="shared" si="2"/>
        <v>3</v>
      </c>
      <c r="AJ33" s="19">
        <f t="shared" si="3"/>
        <v>28</v>
      </c>
      <c r="AK33">
        <f t="shared" si="4"/>
        <v>7</v>
      </c>
      <c r="AL33" s="19">
        <f t="shared" si="5"/>
        <v>10</v>
      </c>
      <c r="AM33">
        <f t="shared" si="6"/>
        <v>0</v>
      </c>
      <c r="AN33" s="19">
        <f t="shared" si="7"/>
        <v>53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10</v>
      </c>
      <c r="AS33">
        <f t="shared" si="12"/>
        <v>0</v>
      </c>
      <c r="AT33" s="19">
        <f t="shared" si="13"/>
        <v>1</v>
      </c>
      <c r="AU33">
        <f t="shared" si="14"/>
        <v>0</v>
      </c>
      <c r="AV33" s="19">
        <f t="shared" si="15"/>
        <v>1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21</v>
      </c>
      <c r="BA33">
        <f t="shared" si="20"/>
        <v>0</v>
      </c>
      <c r="BB33" s="19">
        <f t="shared" si="21"/>
        <v>3</v>
      </c>
      <c r="BC33">
        <f t="shared" si="22"/>
        <v>39</v>
      </c>
      <c r="BD33" s="19">
        <f t="shared" si="23"/>
        <v>44</v>
      </c>
      <c r="BF33" s="130">
        <v>18</v>
      </c>
      <c r="BG33">
        <f t="shared" si="24"/>
        <v>49</v>
      </c>
      <c r="BH33">
        <f t="shared" si="25"/>
        <v>112</v>
      </c>
      <c r="BI33">
        <f t="shared" si="26"/>
        <v>30</v>
      </c>
      <c r="BJ33">
        <f t="shared" si="27"/>
        <v>87</v>
      </c>
      <c r="BK33">
        <f t="shared" si="28"/>
        <v>2</v>
      </c>
      <c r="BL33">
        <f t="shared" si="29"/>
        <v>3</v>
      </c>
      <c r="BM33">
        <f t="shared" si="30"/>
        <v>34</v>
      </c>
      <c r="BN33">
        <f t="shared" si="31"/>
        <v>2</v>
      </c>
      <c r="BO33">
        <f t="shared" si="32"/>
        <v>0</v>
      </c>
      <c r="BP33">
        <f t="shared" si="33"/>
        <v>25</v>
      </c>
      <c r="BQ33">
        <f t="shared" si="34"/>
        <v>10</v>
      </c>
      <c r="BR33">
        <f t="shared" si="35"/>
        <v>62</v>
      </c>
    </row>
    <row r="34" spans="1:70" ht="13.25" x14ac:dyDescent="0.65">
      <c r="A34" s="62">
        <v>15</v>
      </c>
      <c r="B34" s="175">
        <v>7</v>
      </c>
      <c r="C34" s="176">
        <v>29</v>
      </c>
      <c r="D34" s="176">
        <v>40</v>
      </c>
      <c r="E34" s="176">
        <v>0</v>
      </c>
      <c r="F34" s="176">
        <v>0</v>
      </c>
      <c r="G34" s="176">
        <v>3</v>
      </c>
      <c r="H34" s="176">
        <v>0</v>
      </c>
      <c r="I34" s="176">
        <v>0</v>
      </c>
      <c r="J34" s="176">
        <v>0</v>
      </c>
      <c r="K34" s="176">
        <v>3</v>
      </c>
      <c r="L34" s="176">
        <v>0</v>
      </c>
      <c r="M34" s="177">
        <v>10</v>
      </c>
      <c r="N34" s="27"/>
      <c r="O34" s="8"/>
      <c r="S34" s="13"/>
      <c r="AF34" s="130">
        <f t="shared" si="0"/>
        <v>28</v>
      </c>
      <c r="AG34">
        <f t="shared" si="0"/>
        <v>31</v>
      </c>
      <c r="AH34" s="19">
        <f t="shared" si="1"/>
        <v>112</v>
      </c>
      <c r="AI34">
        <f t="shared" si="2"/>
        <v>0</v>
      </c>
      <c r="AJ34" s="19">
        <f t="shared" si="3"/>
        <v>11</v>
      </c>
      <c r="AK34">
        <f t="shared" si="4"/>
        <v>20</v>
      </c>
      <c r="AL34" s="19">
        <f t="shared" si="5"/>
        <v>30</v>
      </c>
      <c r="AM34">
        <f t="shared" si="6"/>
        <v>0</v>
      </c>
      <c r="AN34" s="19">
        <f t="shared" si="7"/>
        <v>53</v>
      </c>
      <c r="AO34">
        <f t="shared" si="8"/>
        <v>0</v>
      </c>
      <c r="AP34" s="19">
        <f t="shared" si="9"/>
        <v>0</v>
      </c>
      <c r="AQ34">
        <f t="shared" si="10"/>
        <v>60</v>
      </c>
      <c r="AR34" s="19">
        <f t="shared" si="11"/>
        <v>60</v>
      </c>
      <c r="AS34">
        <f t="shared" si="12"/>
        <v>2</v>
      </c>
      <c r="AT34" s="19">
        <f t="shared" si="13"/>
        <v>2</v>
      </c>
      <c r="AU34">
        <f t="shared" si="14"/>
        <v>0</v>
      </c>
      <c r="AV34" s="19">
        <f t="shared" si="15"/>
        <v>1</v>
      </c>
      <c r="AW34">
        <f t="shared" si="16"/>
        <v>8</v>
      </c>
      <c r="AX34" s="19">
        <f t="shared" si="17"/>
        <v>8</v>
      </c>
      <c r="AY34">
        <f t="shared" si="18"/>
        <v>5</v>
      </c>
      <c r="AZ34" s="19">
        <f t="shared" si="19"/>
        <v>7</v>
      </c>
      <c r="BA34">
        <f t="shared" si="20"/>
        <v>19</v>
      </c>
      <c r="BB34" s="19">
        <f t="shared" si="21"/>
        <v>20</v>
      </c>
      <c r="BC34">
        <f t="shared" si="22"/>
        <v>25</v>
      </c>
      <c r="BD34" s="19">
        <f t="shared" si="23"/>
        <v>69</v>
      </c>
      <c r="BF34" s="130">
        <v>19</v>
      </c>
      <c r="BG34">
        <f t="shared" si="24"/>
        <v>43</v>
      </c>
      <c r="BH34">
        <f t="shared" si="25"/>
        <v>63</v>
      </c>
      <c r="BI34">
        <f t="shared" si="26"/>
        <v>30</v>
      </c>
      <c r="BJ34">
        <f t="shared" si="27"/>
        <v>79</v>
      </c>
      <c r="BK34">
        <f t="shared" si="28"/>
        <v>2</v>
      </c>
      <c r="BL34">
        <f t="shared" si="29"/>
        <v>5</v>
      </c>
      <c r="BM34">
        <f t="shared" si="30"/>
        <v>32</v>
      </c>
      <c r="BN34">
        <f t="shared" si="31"/>
        <v>2</v>
      </c>
      <c r="BO34">
        <f t="shared" si="32"/>
        <v>19</v>
      </c>
      <c r="BP34">
        <f t="shared" si="33"/>
        <v>23</v>
      </c>
      <c r="BQ34">
        <f t="shared" si="34"/>
        <v>8</v>
      </c>
      <c r="BR34">
        <f t="shared" si="35"/>
        <v>27</v>
      </c>
    </row>
    <row r="35" spans="1:70" ht="13.25" x14ac:dyDescent="0.65">
      <c r="A35" s="73">
        <v>16</v>
      </c>
      <c r="B35" s="86">
        <v>6</v>
      </c>
      <c r="C35" s="88">
        <v>49</v>
      </c>
      <c r="D35" s="88">
        <v>0</v>
      </c>
      <c r="E35" s="88">
        <v>8</v>
      </c>
      <c r="F35" s="88">
        <v>0</v>
      </c>
      <c r="G35" s="88">
        <v>2</v>
      </c>
      <c r="H35" s="88">
        <v>2</v>
      </c>
      <c r="I35" s="88">
        <v>2</v>
      </c>
      <c r="J35" s="88">
        <v>0</v>
      </c>
      <c r="K35" s="88">
        <v>2</v>
      </c>
      <c r="L35" s="88">
        <v>2</v>
      </c>
      <c r="M35" s="89">
        <v>42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80</v>
      </c>
      <c r="AI35" s="204"/>
      <c r="AJ35" s="205"/>
      <c r="AK35">
        <f t="shared" si="4"/>
        <v>45</v>
      </c>
      <c r="AL35" s="19">
        <f t="shared" si="5"/>
        <v>72</v>
      </c>
      <c r="AM35">
        <f t="shared" si="6"/>
        <v>0</v>
      </c>
      <c r="AN35" s="19">
        <f t="shared" si="7"/>
        <v>0</v>
      </c>
      <c r="AO35">
        <f t="shared" si="8"/>
        <v>4</v>
      </c>
      <c r="AP35" s="19">
        <f t="shared" si="9"/>
        <v>4</v>
      </c>
      <c r="AQ35">
        <f t="shared" si="10"/>
        <v>0</v>
      </c>
      <c r="AR35" s="19">
        <f t="shared" si="11"/>
        <v>60</v>
      </c>
      <c r="AS35">
        <f t="shared" si="12"/>
        <v>0</v>
      </c>
      <c r="AT35" s="19">
        <f t="shared" si="13"/>
        <v>2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8</v>
      </c>
      <c r="AY35">
        <f t="shared" si="18"/>
        <v>1</v>
      </c>
      <c r="AZ35" s="19">
        <f t="shared" si="19"/>
        <v>6</v>
      </c>
      <c r="BA35">
        <f t="shared" si="20"/>
        <v>13</v>
      </c>
      <c r="BB35" s="19">
        <f t="shared" si="21"/>
        <v>32</v>
      </c>
      <c r="BC35">
        <f t="shared" si="22"/>
        <v>42</v>
      </c>
      <c r="BD35" s="19">
        <f t="shared" si="23"/>
        <v>106</v>
      </c>
      <c r="BF35" s="130">
        <v>20</v>
      </c>
      <c r="BG35">
        <f t="shared" si="24"/>
        <v>38</v>
      </c>
      <c r="BH35">
        <f t="shared" si="25"/>
        <v>25</v>
      </c>
      <c r="BI35">
        <f t="shared" si="26"/>
        <v>50</v>
      </c>
      <c r="BJ35">
        <f t="shared" si="27"/>
        <v>51</v>
      </c>
      <c r="BK35">
        <f t="shared" si="28"/>
        <v>2</v>
      </c>
      <c r="BL35">
        <f t="shared" si="29"/>
        <v>17</v>
      </c>
      <c r="BM35">
        <f t="shared" si="30"/>
        <v>0</v>
      </c>
      <c r="BN35">
        <f t="shared" si="31"/>
        <v>2</v>
      </c>
      <c r="BO35">
        <f t="shared" si="32"/>
        <v>26</v>
      </c>
      <c r="BP35">
        <f t="shared" si="33"/>
        <v>19</v>
      </c>
      <c r="BQ35">
        <f t="shared" si="34"/>
        <v>14</v>
      </c>
      <c r="BR35">
        <f t="shared" si="35"/>
        <v>17</v>
      </c>
    </row>
    <row r="36" spans="1:70" ht="13.25" x14ac:dyDescent="0.65">
      <c r="A36" s="35">
        <v>17</v>
      </c>
      <c r="B36" s="84">
        <v>7</v>
      </c>
      <c r="C36" s="64">
        <v>53</v>
      </c>
      <c r="D36" s="64">
        <v>0</v>
      </c>
      <c r="E36" s="64">
        <v>30</v>
      </c>
      <c r="F36" s="64">
        <v>0</v>
      </c>
      <c r="G36" s="64">
        <v>1</v>
      </c>
      <c r="H36" s="64">
        <v>32</v>
      </c>
      <c r="I36" s="64">
        <v>0</v>
      </c>
      <c r="J36" s="64">
        <v>0</v>
      </c>
      <c r="K36" s="64">
        <v>8</v>
      </c>
      <c r="L36" s="64">
        <v>8</v>
      </c>
      <c r="M36" s="85">
        <v>15</v>
      </c>
      <c r="N36" s="27"/>
      <c r="O36" s="8"/>
      <c r="S36" s="13"/>
      <c r="AF36" s="130">
        <f t="shared" si="0"/>
        <v>30</v>
      </c>
      <c r="AG36">
        <f t="shared" si="0"/>
        <v>15</v>
      </c>
      <c r="AH36" s="19">
        <f t="shared" si="1"/>
        <v>46</v>
      </c>
      <c r="AI36" s="204"/>
      <c r="AJ36" s="205"/>
      <c r="AK36">
        <f t="shared" si="4"/>
        <v>40</v>
      </c>
      <c r="AL36" s="19">
        <f t="shared" si="5"/>
        <v>105</v>
      </c>
      <c r="AM36">
        <f t="shared" si="6"/>
        <v>20</v>
      </c>
      <c r="AN36" s="19">
        <f t="shared" si="7"/>
        <v>20</v>
      </c>
      <c r="AO36">
        <f t="shared" si="8"/>
        <v>3</v>
      </c>
      <c r="AP36" s="19">
        <f t="shared" si="9"/>
        <v>7</v>
      </c>
      <c r="AQ36">
        <f t="shared" si="10"/>
        <v>0</v>
      </c>
      <c r="AR36" s="19">
        <f t="shared" si="11"/>
        <v>60</v>
      </c>
      <c r="AS36">
        <f t="shared" si="12"/>
        <v>0</v>
      </c>
      <c r="AT36" s="19">
        <f t="shared" si="13"/>
        <v>2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8</v>
      </c>
      <c r="AY36">
        <f t="shared" si="18"/>
        <v>7</v>
      </c>
      <c r="AZ36" s="19">
        <f t="shared" si="19"/>
        <v>13</v>
      </c>
      <c r="BA36">
        <f t="shared" si="20"/>
        <v>14</v>
      </c>
      <c r="BB36" s="19">
        <f t="shared" si="21"/>
        <v>46</v>
      </c>
      <c r="BC36">
        <f t="shared" si="22"/>
        <v>15</v>
      </c>
      <c r="BD36" s="19">
        <f t="shared" si="23"/>
        <v>82</v>
      </c>
      <c r="BF36" s="130">
        <v>21</v>
      </c>
      <c r="BG36">
        <f t="shared" si="24"/>
        <v>38</v>
      </c>
      <c r="BH36">
        <f t="shared" si="25"/>
        <v>35</v>
      </c>
      <c r="BI36">
        <f t="shared" si="26"/>
        <v>20</v>
      </c>
      <c r="BJ36">
        <f t="shared" si="27"/>
        <v>2</v>
      </c>
      <c r="BK36">
        <f t="shared" si="28"/>
        <v>21</v>
      </c>
      <c r="BL36">
        <f t="shared" si="29"/>
        <v>17</v>
      </c>
      <c r="BM36">
        <f t="shared" si="30"/>
        <v>2</v>
      </c>
      <c r="BN36">
        <f t="shared" si="31"/>
        <v>2</v>
      </c>
      <c r="BO36">
        <f t="shared" si="32"/>
        <v>30</v>
      </c>
      <c r="BP36">
        <f t="shared" si="33"/>
        <v>4</v>
      </c>
      <c r="BQ36">
        <f t="shared" si="34"/>
        <v>40</v>
      </c>
      <c r="BR36">
        <f t="shared" si="35"/>
        <v>27</v>
      </c>
    </row>
    <row r="37" spans="1:70" ht="13.25" x14ac:dyDescent="0.65">
      <c r="A37" s="35">
        <v>18</v>
      </c>
      <c r="B37" s="84">
        <v>36</v>
      </c>
      <c r="C37" s="64">
        <v>10</v>
      </c>
      <c r="D37" s="64">
        <v>30</v>
      </c>
      <c r="E37" s="64">
        <v>49</v>
      </c>
      <c r="F37" s="64">
        <v>2</v>
      </c>
      <c r="G37" s="64">
        <v>0</v>
      </c>
      <c r="H37" s="64">
        <v>0</v>
      </c>
      <c r="I37" s="64">
        <v>0</v>
      </c>
      <c r="J37" s="64">
        <v>0</v>
      </c>
      <c r="K37" s="64">
        <v>15</v>
      </c>
      <c r="L37" s="64">
        <v>0</v>
      </c>
      <c r="M37" s="85">
        <v>5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15</v>
      </c>
      <c r="AI37" s="204"/>
      <c r="AJ37" s="205"/>
      <c r="AK37">
        <f t="shared" si="4"/>
        <v>25</v>
      </c>
      <c r="AL37" s="19">
        <f t="shared" si="5"/>
        <v>110</v>
      </c>
      <c r="AM37" s="204"/>
      <c r="AN37" s="205"/>
      <c r="AO37">
        <f t="shared" si="8"/>
        <v>0</v>
      </c>
      <c r="AP37" s="19">
        <f t="shared" si="9"/>
        <v>7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8</v>
      </c>
      <c r="BA37" s="204"/>
      <c r="BB37" s="205"/>
      <c r="BC37">
        <f t="shared" si="22"/>
        <v>13</v>
      </c>
      <c r="BD37" s="19">
        <f t="shared" si="23"/>
        <v>70</v>
      </c>
      <c r="BF37" s="130">
        <v>22</v>
      </c>
      <c r="BG37">
        <f t="shared" si="24"/>
        <v>63</v>
      </c>
      <c r="BH37">
        <f t="shared" si="25"/>
        <v>70</v>
      </c>
      <c r="BI37">
        <f t="shared" si="26"/>
        <v>55</v>
      </c>
      <c r="BJ37">
        <f t="shared" si="27"/>
        <v>2</v>
      </c>
      <c r="BK37">
        <f t="shared" si="28"/>
        <v>21</v>
      </c>
      <c r="BL37">
        <f t="shared" si="29"/>
        <v>14</v>
      </c>
      <c r="BM37">
        <f t="shared" si="30"/>
        <v>2</v>
      </c>
      <c r="BN37">
        <f t="shared" si="31"/>
        <v>1</v>
      </c>
      <c r="BO37">
        <f t="shared" si="32"/>
        <v>14</v>
      </c>
      <c r="BP37">
        <f t="shared" si="33"/>
        <v>5</v>
      </c>
      <c r="BQ37">
        <f t="shared" si="34"/>
        <v>40</v>
      </c>
      <c r="BR37">
        <f t="shared" si="35"/>
        <v>30</v>
      </c>
    </row>
    <row r="38" spans="1:70" ht="13.25" x14ac:dyDescent="0.65">
      <c r="A38" s="35">
        <v>19</v>
      </c>
      <c r="B38" s="84">
        <v>0</v>
      </c>
      <c r="C38" s="64">
        <v>0</v>
      </c>
      <c r="D38" s="64">
        <v>0</v>
      </c>
      <c r="E38" s="64">
        <v>0</v>
      </c>
      <c r="F38" s="64">
        <v>0</v>
      </c>
      <c r="G38" s="64">
        <v>4</v>
      </c>
      <c r="H38" s="64">
        <v>0</v>
      </c>
      <c r="I38" s="64">
        <v>2</v>
      </c>
      <c r="J38" s="64">
        <v>19</v>
      </c>
      <c r="K38" s="64">
        <v>0</v>
      </c>
      <c r="L38" s="64">
        <v>0</v>
      </c>
      <c r="M38" s="85">
        <v>7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104</v>
      </c>
      <c r="BH38">
        <f t="shared" si="25"/>
        <v>61</v>
      </c>
      <c r="BI38">
        <f t="shared" si="26"/>
        <v>55</v>
      </c>
      <c r="BJ38">
        <f t="shared" si="27"/>
        <v>0</v>
      </c>
      <c r="BK38">
        <f t="shared" si="28"/>
        <v>21</v>
      </c>
      <c r="BL38">
        <f t="shared" si="29"/>
        <v>4</v>
      </c>
      <c r="BM38">
        <f t="shared" si="30"/>
        <v>2</v>
      </c>
      <c r="BN38">
        <f t="shared" si="31"/>
        <v>1</v>
      </c>
      <c r="BO38">
        <f t="shared" si="32"/>
        <v>15</v>
      </c>
      <c r="BP38">
        <f t="shared" si="33"/>
        <v>13</v>
      </c>
      <c r="BQ38">
        <f t="shared" si="34"/>
        <v>26</v>
      </c>
      <c r="BR38">
        <f t="shared" si="35"/>
        <v>33</v>
      </c>
    </row>
    <row r="39" spans="1:70" ht="13.25" x14ac:dyDescent="0.65">
      <c r="A39" s="62">
        <v>20</v>
      </c>
      <c r="B39" s="175">
        <v>2</v>
      </c>
      <c r="C39" s="176">
        <v>15</v>
      </c>
      <c r="D39" s="176">
        <v>20</v>
      </c>
      <c r="E39" s="176">
        <v>2</v>
      </c>
      <c r="F39" s="176">
        <v>0</v>
      </c>
      <c r="G39" s="176">
        <v>13</v>
      </c>
      <c r="H39" s="176">
        <v>0</v>
      </c>
      <c r="I39" s="176">
        <v>0</v>
      </c>
      <c r="J39" s="176">
        <v>7</v>
      </c>
      <c r="K39" s="176">
        <v>4</v>
      </c>
      <c r="L39" s="176">
        <v>14</v>
      </c>
      <c r="M39" s="177">
        <v>5</v>
      </c>
      <c r="N39" s="27"/>
      <c r="O39" s="8"/>
      <c r="S39" s="13"/>
      <c r="AF39" t="s">
        <v>132</v>
      </c>
      <c r="AG39">
        <f>SUM(AG7:AG37)</f>
        <v>483</v>
      </c>
      <c r="AI39">
        <f>SUM(AI7:AI37)</f>
        <v>699</v>
      </c>
      <c r="AK39">
        <f>SUM(AK7:AK37)</f>
        <v>550</v>
      </c>
      <c r="AM39">
        <f>SUM(AM7:AM37)</f>
        <v>512</v>
      </c>
      <c r="AO39">
        <f>SUM(AO7:AO37)</f>
        <v>72</v>
      </c>
      <c r="AQ39">
        <f>SUM(AQ7:AQ37)</f>
        <v>133</v>
      </c>
      <c r="AS39">
        <f>SUM(AS7:AS37)</f>
        <v>131</v>
      </c>
      <c r="AU39">
        <f>SUM(AU7:AU37)</f>
        <v>20</v>
      </c>
      <c r="AW39">
        <f>SUM(AW7:AW37)</f>
        <v>70</v>
      </c>
      <c r="AY39">
        <f>SUM(AY7:AY37)</f>
        <v>127</v>
      </c>
      <c r="BA39">
        <f>SUM(BA7:BA37)</f>
        <v>178</v>
      </c>
      <c r="BC39">
        <f>SUM(BC7:BC37)</f>
        <v>356</v>
      </c>
      <c r="BE39" s="206">
        <f>SUM(AG39:BD39)</f>
        <v>3331</v>
      </c>
      <c r="BF39" s="130">
        <v>24</v>
      </c>
      <c r="BG39">
        <f t="shared" si="24"/>
        <v>108</v>
      </c>
      <c r="BH39">
        <f t="shared" si="25"/>
        <v>44</v>
      </c>
      <c r="BI39">
        <f t="shared" si="26"/>
        <v>69</v>
      </c>
      <c r="BJ39">
        <f t="shared" si="27"/>
        <v>0</v>
      </c>
      <c r="BK39">
        <f t="shared" si="28"/>
        <v>0</v>
      </c>
      <c r="BL39">
        <f t="shared" si="29"/>
        <v>10</v>
      </c>
      <c r="BM39">
        <f t="shared" si="30"/>
        <v>0</v>
      </c>
      <c r="BN39">
        <f t="shared" si="31"/>
        <v>1</v>
      </c>
      <c r="BO39">
        <f t="shared" si="32"/>
        <v>16</v>
      </c>
      <c r="BP39">
        <f t="shared" si="33"/>
        <v>13</v>
      </c>
      <c r="BQ39">
        <f t="shared" si="34"/>
        <v>28</v>
      </c>
      <c r="BR39">
        <f t="shared" si="35"/>
        <v>33</v>
      </c>
    </row>
    <row r="40" spans="1:70" ht="13.25" x14ac:dyDescent="0.65">
      <c r="A40" s="73">
        <v>21</v>
      </c>
      <c r="B40" s="86">
        <v>36</v>
      </c>
      <c r="C40" s="88">
        <v>20</v>
      </c>
      <c r="D40" s="88">
        <v>0</v>
      </c>
      <c r="E40" s="88">
        <v>0</v>
      </c>
      <c r="F40" s="88">
        <v>21</v>
      </c>
      <c r="G40" s="88">
        <v>0</v>
      </c>
      <c r="H40" s="88">
        <v>2</v>
      </c>
      <c r="I40" s="88">
        <v>0</v>
      </c>
      <c r="J40" s="88">
        <v>4</v>
      </c>
      <c r="K40" s="88">
        <v>0</v>
      </c>
      <c r="L40" s="88">
        <v>26</v>
      </c>
      <c r="M40" s="89">
        <v>15</v>
      </c>
      <c r="N40" s="27"/>
      <c r="O40" s="8"/>
      <c r="S40" s="13"/>
      <c r="AF40" t="s">
        <v>133</v>
      </c>
      <c r="AG40">
        <f t="shared" ref="AG40:BD40" si="36">MAX(AG7:AG37)</f>
        <v>49</v>
      </c>
      <c r="AH40" s="19">
        <f t="shared" si="36"/>
        <v>112</v>
      </c>
      <c r="AI40">
        <f t="shared" si="36"/>
        <v>69</v>
      </c>
      <c r="AJ40" s="19">
        <f t="shared" si="36"/>
        <v>158</v>
      </c>
      <c r="AK40">
        <f t="shared" si="36"/>
        <v>60</v>
      </c>
      <c r="AL40" s="19">
        <f t="shared" si="36"/>
        <v>145</v>
      </c>
      <c r="AM40">
        <f t="shared" si="36"/>
        <v>58</v>
      </c>
      <c r="AN40" s="19">
        <f t="shared" si="36"/>
        <v>129</v>
      </c>
      <c r="AO40">
        <f t="shared" si="36"/>
        <v>21</v>
      </c>
      <c r="AP40" s="19">
        <f t="shared" si="36"/>
        <v>40</v>
      </c>
      <c r="AQ40">
        <f t="shared" si="36"/>
        <v>60</v>
      </c>
      <c r="AR40" s="19">
        <f t="shared" si="36"/>
        <v>60</v>
      </c>
      <c r="AS40">
        <f t="shared" si="36"/>
        <v>33</v>
      </c>
      <c r="AT40" s="19">
        <f t="shared" si="36"/>
        <v>66</v>
      </c>
      <c r="AU40">
        <f t="shared" si="36"/>
        <v>7</v>
      </c>
      <c r="AV40" s="19">
        <f t="shared" si="36"/>
        <v>7</v>
      </c>
      <c r="AW40">
        <f t="shared" si="36"/>
        <v>19</v>
      </c>
      <c r="AX40" s="19">
        <f t="shared" si="36"/>
        <v>30</v>
      </c>
      <c r="AY40">
        <f t="shared" si="36"/>
        <v>19</v>
      </c>
      <c r="AZ40" s="19">
        <f t="shared" si="36"/>
        <v>31</v>
      </c>
      <c r="BA40">
        <f t="shared" si="36"/>
        <v>28</v>
      </c>
      <c r="BB40" s="19">
        <f t="shared" si="36"/>
        <v>46</v>
      </c>
      <c r="BC40">
        <f t="shared" si="36"/>
        <v>42</v>
      </c>
      <c r="BD40" s="19">
        <f t="shared" si="36"/>
        <v>106</v>
      </c>
      <c r="BF40" s="130">
        <v>25</v>
      </c>
      <c r="BG40">
        <f t="shared" si="24"/>
        <v>98</v>
      </c>
      <c r="BH40">
        <f t="shared" si="25"/>
        <v>26</v>
      </c>
      <c r="BI40">
        <f t="shared" si="26"/>
        <v>34</v>
      </c>
      <c r="BJ40">
        <f t="shared" si="27"/>
        <v>0</v>
      </c>
      <c r="BK40">
        <f t="shared" si="28"/>
        <v>0</v>
      </c>
      <c r="BL40">
        <f t="shared" si="29"/>
        <v>19</v>
      </c>
      <c r="BM40">
        <f t="shared" si="30"/>
        <v>1</v>
      </c>
      <c r="BN40">
        <f t="shared" si="31"/>
        <v>0</v>
      </c>
      <c r="BO40">
        <f t="shared" si="32"/>
        <v>13</v>
      </c>
      <c r="BP40">
        <f t="shared" si="33"/>
        <v>31</v>
      </c>
      <c r="BQ40">
        <f t="shared" si="34"/>
        <v>30</v>
      </c>
      <c r="BR40">
        <f t="shared" si="35"/>
        <v>23</v>
      </c>
    </row>
    <row r="41" spans="1:70" ht="13.25" x14ac:dyDescent="0.65">
      <c r="A41" s="35">
        <v>22</v>
      </c>
      <c r="B41" s="84">
        <v>25</v>
      </c>
      <c r="C41" s="64">
        <v>35</v>
      </c>
      <c r="D41" s="64">
        <v>35</v>
      </c>
      <c r="E41" s="64">
        <v>0</v>
      </c>
      <c r="F41" s="64">
        <v>0</v>
      </c>
      <c r="G41" s="64">
        <v>1</v>
      </c>
      <c r="H41" s="64">
        <v>0</v>
      </c>
      <c r="I41" s="64">
        <v>1</v>
      </c>
      <c r="J41" s="64">
        <v>3</v>
      </c>
      <c r="K41" s="64">
        <v>1</v>
      </c>
      <c r="L41" s="64">
        <v>0</v>
      </c>
      <c r="M41" s="85">
        <v>10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87</v>
      </c>
      <c r="BH41">
        <f t="shared" si="25"/>
        <v>28</v>
      </c>
      <c r="BI41">
        <f t="shared" si="26"/>
        <v>17</v>
      </c>
      <c r="BJ41">
        <f t="shared" si="27"/>
        <v>53</v>
      </c>
      <c r="BK41">
        <f t="shared" si="28"/>
        <v>0</v>
      </c>
      <c r="BL41">
        <f t="shared" si="29"/>
        <v>16</v>
      </c>
      <c r="BM41">
        <f t="shared" si="30"/>
        <v>1</v>
      </c>
      <c r="BN41">
        <f t="shared" si="31"/>
        <v>1</v>
      </c>
      <c r="BO41">
        <f t="shared" si="32"/>
        <v>5</v>
      </c>
      <c r="BP41">
        <f t="shared" si="33"/>
        <v>21</v>
      </c>
      <c r="BQ41">
        <f t="shared" si="34"/>
        <v>31</v>
      </c>
      <c r="BR41">
        <f t="shared" si="35"/>
        <v>20</v>
      </c>
    </row>
    <row r="42" spans="1:70" ht="13.25" x14ac:dyDescent="0.65">
      <c r="A42" s="35">
        <v>23</v>
      </c>
      <c r="B42" s="84">
        <v>43</v>
      </c>
      <c r="C42" s="64">
        <v>6</v>
      </c>
      <c r="D42" s="64">
        <v>20</v>
      </c>
      <c r="E42" s="64">
        <v>0</v>
      </c>
      <c r="F42" s="64">
        <v>0</v>
      </c>
      <c r="G42" s="64">
        <v>3</v>
      </c>
      <c r="H42" s="64">
        <v>0</v>
      </c>
      <c r="I42" s="64">
        <v>0</v>
      </c>
      <c r="J42" s="64">
        <v>8</v>
      </c>
      <c r="K42" s="64">
        <v>12</v>
      </c>
      <c r="L42" s="64">
        <v>0</v>
      </c>
      <c r="M42" s="85">
        <v>8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96</v>
      </c>
      <c r="BH42">
        <f t="shared" si="25"/>
        <v>28</v>
      </c>
      <c r="BI42">
        <f t="shared" si="26"/>
        <v>10</v>
      </c>
      <c r="BJ42">
        <f t="shared" si="27"/>
        <v>53</v>
      </c>
      <c r="BK42">
        <f t="shared" si="28"/>
        <v>0</v>
      </c>
      <c r="BL42">
        <f t="shared" si="29"/>
        <v>10</v>
      </c>
      <c r="BM42">
        <f t="shared" si="30"/>
        <v>1</v>
      </c>
      <c r="BN42">
        <f t="shared" si="31"/>
        <v>1</v>
      </c>
      <c r="BO42">
        <f t="shared" si="32"/>
        <v>0</v>
      </c>
      <c r="BP42">
        <f t="shared" si="33"/>
        <v>21</v>
      </c>
      <c r="BQ42">
        <f t="shared" si="34"/>
        <v>3</v>
      </c>
      <c r="BR42">
        <f t="shared" si="35"/>
        <v>44</v>
      </c>
    </row>
    <row r="43" spans="1:70" ht="13.25" x14ac:dyDescent="0.65">
      <c r="A43" s="35">
        <v>24</v>
      </c>
      <c r="B43" s="84">
        <v>40</v>
      </c>
      <c r="C43" s="64">
        <v>3</v>
      </c>
      <c r="D43" s="64">
        <v>14</v>
      </c>
      <c r="E43" s="64">
        <v>0</v>
      </c>
      <c r="F43" s="64">
        <v>0</v>
      </c>
      <c r="G43" s="64">
        <v>6</v>
      </c>
      <c r="H43" s="64">
        <v>0</v>
      </c>
      <c r="I43" s="64">
        <v>0</v>
      </c>
      <c r="J43" s="64">
        <v>5</v>
      </c>
      <c r="K43" s="64">
        <v>0</v>
      </c>
      <c r="L43" s="64">
        <v>28</v>
      </c>
      <c r="M43" s="85">
        <v>15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112</v>
      </c>
      <c r="BH43">
        <f t="shared" si="25"/>
        <v>11</v>
      </c>
      <c r="BI43">
        <f t="shared" si="26"/>
        <v>30</v>
      </c>
      <c r="BJ43">
        <f t="shared" si="27"/>
        <v>53</v>
      </c>
      <c r="BK43">
        <f t="shared" si="28"/>
        <v>0</v>
      </c>
      <c r="BL43">
        <f t="shared" si="29"/>
        <v>60</v>
      </c>
      <c r="BM43">
        <f t="shared" si="30"/>
        <v>2</v>
      </c>
      <c r="BN43">
        <f t="shared" si="31"/>
        <v>1</v>
      </c>
      <c r="BO43">
        <f t="shared" si="32"/>
        <v>8</v>
      </c>
      <c r="BP43">
        <f t="shared" si="33"/>
        <v>7</v>
      </c>
      <c r="BQ43">
        <f t="shared" si="34"/>
        <v>20</v>
      </c>
      <c r="BR43">
        <f t="shared" si="35"/>
        <v>69</v>
      </c>
    </row>
    <row r="44" spans="1:70" ht="13.25" x14ac:dyDescent="0.65">
      <c r="A44" s="62">
        <v>25</v>
      </c>
      <c r="B44" s="175">
        <v>15</v>
      </c>
      <c r="C44" s="176">
        <v>17</v>
      </c>
      <c r="D44" s="176">
        <v>0</v>
      </c>
      <c r="E44" s="176">
        <v>0</v>
      </c>
      <c r="F44" s="176">
        <v>0</v>
      </c>
      <c r="G44" s="176">
        <v>10</v>
      </c>
      <c r="H44" s="176">
        <v>1</v>
      </c>
      <c r="I44" s="176">
        <v>0</v>
      </c>
      <c r="J44" s="176">
        <v>0</v>
      </c>
      <c r="K44" s="176">
        <v>19</v>
      </c>
      <c r="L44" s="176">
        <v>2</v>
      </c>
      <c r="M44" s="177">
        <v>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80</v>
      </c>
      <c r="BH44" s="204"/>
      <c r="BI44">
        <f t="shared" si="26"/>
        <v>72</v>
      </c>
      <c r="BJ44">
        <f t="shared" si="27"/>
        <v>0</v>
      </c>
      <c r="BK44">
        <f t="shared" si="28"/>
        <v>4</v>
      </c>
      <c r="BL44">
        <f t="shared" si="29"/>
        <v>60</v>
      </c>
      <c r="BM44">
        <f t="shared" si="30"/>
        <v>2</v>
      </c>
      <c r="BN44">
        <f t="shared" si="31"/>
        <v>0</v>
      </c>
      <c r="BO44">
        <f t="shared" si="32"/>
        <v>8</v>
      </c>
      <c r="BP44">
        <f t="shared" si="33"/>
        <v>6</v>
      </c>
      <c r="BQ44">
        <f t="shared" si="34"/>
        <v>32</v>
      </c>
      <c r="BR44">
        <f t="shared" si="35"/>
        <v>106</v>
      </c>
    </row>
    <row r="45" spans="1:70" ht="13.25" x14ac:dyDescent="0.65">
      <c r="A45" s="35">
        <v>26</v>
      </c>
      <c r="B45" s="84">
        <v>32</v>
      </c>
      <c r="C45" s="64">
        <v>8</v>
      </c>
      <c r="D45" s="64">
        <v>3</v>
      </c>
      <c r="E45" s="64">
        <v>53</v>
      </c>
      <c r="F45" s="64">
        <v>0</v>
      </c>
      <c r="G45" s="64">
        <v>0</v>
      </c>
      <c r="H45" s="64">
        <v>0</v>
      </c>
      <c r="I45" s="64">
        <v>1</v>
      </c>
      <c r="J45" s="64">
        <v>0</v>
      </c>
      <c r="K45" s="64">
        <v>2</v>
      </c>
      <c r="L45" s="64">
        <v>1</v>
      </c>
      <c r="M45" s="85">
        <v>5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46</v>
      </c>
      <c r="BH45" s="204"/>
      <c r="BI45">
        <f t="shared" si="26"/>
        <v>105</v>
      </c>
      <c r="BJ45">
        <f t="shared" si="27"/>
        <v>20</v>
      </c>
      <c r="BK45">
        <f t="shared" si="28"/>
        <v>7</v>
      </c>
      <c r="BL45">
        <f t="shared" si="29"/>
        <v>60</v>
      </c>
      <c r="BM45">
        <f t="shared" si="30"/>
        <v>2</v>
      </c>
      <c r="BN45">
        <f t="shared" si="31"/>
        <v>0</v>
      </c>
      <c r="BO45">
        <f t="shared" si="32"/>
        <v>8</v>
      </c>
      <c r="BP45">
        <f t="shared" si="33"/>
        <v>13</v>
      </c>
      <c r="BQ45">
        <f t="shared" si="34"/>
        <v>46</v>
      </c>
      <c r="BR45">
        <f t="shared" si="35"/>
        <v>82</v>
      </c>
    </row>
    <row r="46" spans="1:70" ht="13.25" x14ac:dyDescent="0.65">
      <c r="A46" s="35">
        <v>27</v>
      </c>
      <c r="B46" s="84">
        <v>49</v>
      </c>
      <c r="C46" s="64">
        <v>3</v>
      </c>
      <c r="D46" s="64">
        <v>7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85">
        <v>39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15</v>
      </c>
      <c r="BH46" s="204"/>
      <c r="BI46">
        <f t="shared" si="26"/>
        <v>110</v>
      </c>
      <c r="BJ46" s="204"/>
      <c r="BK46">
        <f t="shared" si="28"/>
        <v>7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8</v>
      </c>
      <c r="BQ46" s="204"/>
      <c r="BR46">
        <f t="shared" si="35"/>
        <v>70</v>
      </c>
    </row>
    <row r="47" spans="1:70" ht="13.25" x14ac:dyDescent="0.65">
      <c r="A47" s="35">
        <v>28</v>
      </c>
      <c r="B47" s="84">
        <v>31</v>
      </c>
      <c r="C47" s="64">
        <v>0</v>
      </c>
      <c r="D47" s="64">
        <v>20</v>
      </c>
      <c r="E47" s="64">
        <v>0</v>
      </c>
      <c r="F47" s="64">
        <v>0</v>
      </c>
      <c r="G47" s="64">
        <v>60</v>
      </c>
      <c r="H47" s="64">
        <v>2</v>
      </c>
      <c r="I47" s="64">
        <v>0</v>
      </c>
      <c r="J47" s="64">
        <v>8</v>
      </c>
      <c r="K47" s="64">
        <v>5</v>
      </c>
      <c r="L47" s="64">
        <v>19</v>
      </c>
      <c r="M47" s="85">
        <v>25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0</v>
      </c>
      <c r="C48" s="90"/>
      <c r="D48" s="64">
        <v>45</v>
      </c>
      <c r="E48" s="64">
        <v>0</v>
      </c>
      <c r="F48" s="64">
        <v>4</v>
      </c>
      <c r="G48" s="64">
        <v>0</v>
      </c>
      <c r="H48" s="64">
        <v>0</v>
      </c>
      <c r="I48" s="64">
        <v>0</v>
      </c>
      <c r="J48" s="64">
        <v>0</v>
      </c>
      <c r="K48" s="64">
        <v>1</v>
      </c>
      <c r="L48" s="64">
        <v>13</v>
      </c>
      <c r="M48" s="85">
        <v>42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15</v>
      </c>
      <c r="C49" s="90"/>
      <c r="D49" s="64">
        <v>40</v>
      </c>
      <c r="E49" s="64">
        <v>20</v>
      </c>
      <c r="F49" s="64">
        <v>3</v>
      </c>
      <c r="G49" s="64">
        <v>0</v>
      </c>
      <c r="H49" s="64">
        <v>0</v>
      </c>
      <c r="I49" s="64">
        <v>0</v>
      </c>
      <c r="J49" s="64">
        <v>0</v>
      </c>
      <c r="K49" s="64">
        <v>7</v>
      </c>
      <c r="L49" s="64">
        <v>14</v>
      </c>
      <c r="M49" s="85">
        <v>15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112</v>
      </c>
      <c r="BH49">
        <f t="shared" si="37"/>
        <v>158</v>
      </c>
      <c r="BI49">
        <f t="shared" si="37"/>
        <v>145</v>
      </c>
      <c r="BJ49">
        <f t="shared" si="37"/>
        <v>129</v>
      </c>
      <c r="BK49">
        <f t="shared" si="37"/>
        <v>40</v>
      </c>
      <c r="BL49">
        <f t="shared" si="37"/>
        <v>60</v>
      </c>
      <c r="BM49">
        <f t="shared" si="37"/>
        <v>66</v>
      </c>
      <c r="BN49">
        <f t="shared" si="37"/>
        <v>7</v>
      </c>
      <c r="BO49">
        <f t="shared" si="37"/>
        <v>30</v>
      </c>
      <c r="BP49">
        <f t="shared" si="37"/>
        <v>31</v>
      </c>
      <c r="BQ49">
        <f t="shared" si="37"/>
        <v>46</v>
      </c>
      <c r="BR49">
        <f t="shared" si="37"/>
        <v>106</v>
      </c>
      <c r="BS49" s="207">
        <f>MAX(BG49:BR49)</f>
        <v>158</v>
      </c>
    </row>
    <row r="50" spans="1:71" ht="13.25" x14ac:dyDescent="0.65">
      <c r="A50" s="35">
        <v>31</v>
      </c>
      <c r="B50" s="84">
        <v>0</v>
      </c>
      <c r="C50" s="91"/>
      <c r="D50" s="64">
        <v>25</v>
      </c>
      <c r="E50" s="91"/>
      <c r="F50" s="64">
        <v>0</v>
      </c>
      <c r="G50" s="91"/>
      <c r="H50" s="64">
        <v>0</v>
      </c>
      <c r="I50" s="64">
        <v>0</v>
      </c>
      <c r="J50" s="91"/>
      <c r="K50" s="64">
        <v>0</v>
      </c>
      <c r="L50" s="91"/>
      <c r="M50" s="92">
        <v>13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49</v>
      </c>
      <c r="C51" s="38">
        <f t="shared" si="38"/>
        <v>69</v>
      </c>
      <c r="D51" s="38">
        <f t="shared" si="38"/>
        <v>60</v>
      </c>
      <c r="E51" s="38">
        <f t="shared" si="38"/>
        <v>58</v>
      </c>
      <c r="F51" s="38">
        <f t="shared" si="38"/>
        <v>21</v>
      </c>
      <c r="G51" s="38">
        <f t="shared" si="38"/>
        <v>60</v>
      </c>
      <c r="H51" s="38">
        <f t="shared" si="38"/>
        <v>33</v>
      </c>
      <c r="I51" s="38">
        <f t="shared" si="38"/>
        <v>7</v>
      </c>
      <c r="J51" s="38">
        <f t="shared" si="38"/>
        <v>19</v>
      </c>
      <c r="K51" s="38">
        <f t="shared" si="38"/>
        <v>19</v>
      </c>
      <c r="L51" s="38">
        <f t="shared" si="38"/>
        <v>28</v>
      </c>
      <c r="M51" s="39">
        <f t="shared" si="38"/>
        <v>42</v>
      </c>
      <c r="N51" s="69">
        <f>IF($O$55&gt;$W$66,"-",IF($O$58&gt;$W$66,"-",MAX(B51:M51)))</f>
        <v>69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483</v>
      </c>
      <c r="C52" s="41">
        <f t="shared" si="39"/>
        <v>699</v>
      </c>
      <c r="D52" s="41">
        <f t="shared" si="39"/>
        <v>550</v>
      </c>
      <c r="E52" s="41">
        <f t="shared" si="39"/>
        <v>512</v>
      </c>
      <c r="F52" s="41">
        <f t="shared" si="39"/>
        <v>72</v>
      </c>
      <c r="G52" s="41">
        <f t="shared" si="39"/>
        <v>133</v>
      </c>
      <c r="H52" s="41">
        <f t="shared" si="39"/>
        <v>131</v>
      </c>
      <c r="I52" s="41">
        <f t="shared" si="39"/>
        <v>20</v>
      </c>
      <c r="J52" s="41">
        <f t="shared" si="39"/>
        <v>70</v>
      </c>
      <c r="K52" s="41">
        <f t="shared" si="39"/>
        <v>127</v>
      </c>
      <c r="L52" s="41">
        <f t="shared" si="39"/>
        <v>178</v>
      </c>
      <c r="M52" s="42">
        <f t="shared" si="39"/>
        <v>356</v>
      </c>
      <c r="N52" s="66">
        <f>IF($O$55&gt;$W$66,"-",IF($O$58&gt;$W$66,"-",SUM(B52:M52)))</f>
        <v>3331</v>
      </c>
      <c r="O52" s="16">
        <f>MAX(B20:M50)</f>
        <v>69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22</v>
      </c>
      <c r="C53" s="60">
        <f t="shared" si="40"/>
        <v>24</v>
      </c>
      <c r="D53" s="60">
        <f t="shared" si="40"/>
        <v>22</v>
      </c>
      <c r="E53" s="60">
        <f t="shared" si="40"/>
        <v>18</v>
      </c>
      <c r="F53" s="60">
        <f t="shared" si="40"/>
        <v>11</v>
      </c>
      <c r="G53" s="60">
        <f t="shared" si="40"/>
        <v>18</v>
      </c>
      <c r="H53" s="60">
        <f t="shared" si="40"/>
        <v>11</v>
      </c>
      <c r="I53" s="60">
        <f t="shared" si="40"/>
        <v>7</v>
      </c>
      <c r="J53" s="60">
        <f t="shared" si="40"/>
        <v>14</v>
      </c>
      <c r="K53" s="60">
        <f t="shared" si="40"/>
        <v>18</v>
      </c>
      <c r="L53" s="60">
        <f t="shared" si="40"/>
        <v>17</v>
      </c>
      <c r="M53" s="61">
        <f t="shared" si="40"/>
        <v>28</v>
      </c>
      <c r="N53" s="66">
        <f>IF($O$55&gt;$W$66,"-",IF($O$58&gt;$W$66,"-",SUM(B53:M53)))</f>
        <v>210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146</v>
      </c>
      <c r="C54" s="45">
        <f t="shared" si="41"/>
        <v>480</v>
      </c>
      <c r="D54" s="45">
        <f t="shared" si="41"/>
        <v>291</v>
      </c>
      <c r="E54" s="45">
        <f t="shared" si="41"/>
        <v>350</v>
      </c>
      <c r="F54" s="45">
        <f t="shared" si="41"/>
        <v>42</v>
      </c>
      <c r="G54" s="45">
        <f t="shared" si="41"/>
        <v>33</v>
      </c>
      <c r="H54" s="45">
        <f t="shared" si="41"/>
        <v>92</v>
      </c>
      <c r="I54" s="45">
        <f t="shared" si="41"/>
        <v>14</v>
      </c>
      <c r="J54" s="45">
        <f t="shared" si="41"/>
        <v>16</v>
      </c>
      <c r="K54" s="45">
        <f t="shared" si="41"/>
        <v>51</v>
      </c>
      <c r="L54" s="45">
        <f t="shared" si="41"/>
        <v>51</v>
      </c>
      <c r="M54" s="46">
        <f t="shared" si="41"/>
        <v>95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3331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337</v>
      </c>
      <c r="C56" s="45">
        <f t="shared" si="45"/>
        <v>219</v>
      </c>
      <c r="D56" s="45">
        <f t="shared" si="45"/>
        <v>259</v>
      </c>
      <c r="E56" s="45">
        <f t="shared" si="45"/>
        <v>162</v>
      </c>
      <c r="F56" s="45">
        <f t="shared" si="45"/>
        <v>30</v>
      </c>
      <c r="G56" s="45">
        <f t="shared" si="45"/>
        <v>100</v>
      </c>
      <c r="H56" s="45">
        <f t="shared" si="45"/>
        <v>39</v>
      </c>
      <c r="I56" s="45">
        <f t="shared" si="45"/>
        <v>6</v>
      </c>
      <c r="J56" s="45">
        <f t="shared" si="45"/>
        <v>54</v>
      </c>
      <c r="K56" s="45">
        <f t="shared" si="45"/>
        <v>76</v>
      </c>
      <c r="L56" s="45">
        <f t="shared" si="45"/>
        <v>127</v>
      </c>
      <c r="M56" s="46">
        <f t="shared" si="45"/>
        <v>261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210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699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14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38353</v>
      </c>
      <c r="Q69">
        <f t="shared" ref="Q69:Q99" si="49">IF(B20="-","-",B20)</f>
        <v>2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38354</v>
      </c>
      <c r="Q70">
        <f t="shared" si="49"/>
        <v>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38355</v>
      </c>
      <c r="Q71">
        <f t="shared" si="49"/>
        <v>36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38356</v>
      </c>
      <c r="Q72">
        <f t="shared" si="49"/>
        <v>40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38357</v>
      </c>
      <c r="Q73">
        <f t="shared" si="49"/>
        <v>2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38358</v>
      </c>
      <c r="Q74">
        <f t="shared" si="49"/>
        <v>25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38359</v>
      </c>
      <c r="Q75">
        <f t="shared" si="49"/>
        <v>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38360</v>
      </c>
      <c r="Q76">
        <f t="shared" si="49"/>
        <v>15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38361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38362</v>
      </c>
      <c r="Q78">
        <f t="shared" si="49"/>
        <v>0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38363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38364</v>
      </c>
      <c r="Q80">
        <f t="shared" si="49"/>
        <v>17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38365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38366</v>
      </c>
      <c r="Q82">
        <f t="shared" si="49"/>
        <v>2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38367</v>
      </c>
      <c r="Q83">
        <f t="shared" si="49"/>
        <v>7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38368</v>
      </c>
      <c r="Q84">
        <f t="shared" si="49"/>
        <v>6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38369</v>
      </c>
      <c r="Q85">
        <f t="shared" si="49"/>
        <v>7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38370</v>
      </c>
      <c r="Q86">
        <f t="shared" si="49"/>
        <v>36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38371</v>
      </c>
      <c r="Q87">
        <f t="shared" si="49"/>
        <v>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38372</v>
      </c>
      <c r="Q88">
        <f t="shared" si="49"/>
        <v>2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38373</v>
      </c>
      <c r="Q89">
        <f t="shared" si="49"/>
        <v>36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38374</v>
      </c>
      <c r="Q90">
        <f t="shared" si="49"/>
        <v>25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38375</v>
      </c>
      <c r="Q91">
        <f t="shared" si="49"/>
        <v>43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38376</v>
      </c>
      <c r="Q92">
        <f t="shared" si="49"/>
        <v>40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38377</v>
      </c>
      <c r="Q93">
        <f t="shared" si="49"/>
        <v>15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38378</v>
      </c>
      <c r="Q94">
        <f t="shared" si="49"/>
        <v>32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38379</v>
      </c>
      <c r="Q95">
        <f t="shared" si="49"/>
        <v>49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38380</v>
      </c>
      <c r="Q96">
        <f t="shared" si="49"/>
        <v>31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38381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38382</v>
      </c>
      <c r="Q98">
        <f t="shared" si="49"/>
        <v>15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38383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38384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38385</v>
      </c>
      <c r="Q101">
        <f t="shared" si="52"/>
        <v>30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38386</v>
      </c>
      <c r="Q102">
        <f t="shared" si="52"/>
        <v>25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38387</v>
      </c>
      <c r="Q103">
        <f t="shared" si="52"/>
        <v>40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38388</v>
      </c>
      <c r="Q104">
        <f t="shared" si="52"/>
        <v>63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38389</v>
      </c>
      <c r="Q105">
        <f t="shared" si="52"/>
        <v>55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38390</v>
      </c>
      <c r="Q106">
        <f t="shared" si="52"/>
        <v>7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38391</v>
      </c>
      <c r="Q107">
        <f t="shared" si="52"/>
        <v>69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38392</v>
      </c>
      <c r="Q108">
        <f t="shared" si="52"/>
        <v>20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38393</v>
      </c>
      <c r="Q109">
        <f t="shared" si="52"/>
        <v>14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38394</v>
      </c>
      <c r="Q110">
        <f t="shared" si="52"/>
        <v>27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38395</v>
      </c>
      <c r="Q111">
        <f t="shared" si="52"/>
        <v>53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38396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38397</v>
      </c>
      <c r="Q113">
        <f t="shared" si="52"/>
        <v>48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38398</v>
      </c>
      <c r="Q114">
        <f t="shared" si="52"/>
        <v>29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38399</v>
      </c>
      <c r="Q115">
        <f t="shared" si="52"/>
        <v>49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38400</v>
      </c>
      <c r="Q116">
        <f t="shared" si="52"/>
        <v>53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38401</v>
      </c>
      <c r="Q117">
        <f t="shared" si="52"/>
        <v>10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38402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38403</v>
      </c>
      <c r="Q119">
        <f t="shared" si="52"/>
        <v>15</v>
      </c>
      <c r="R119">
        <f t="shared" si="50"/>
        <v>0</v>
      </c>
    </row>
    <row r="120" spans="1:18" x14ac:dyDescent="0.6">
      <c r="O120" s="8"/>
      <c r="P120" s="9">
        <f t="shared" si="51"/>
        <v>38404</v>
      </c>
      <c r="Q120">
        <f t="shared" si="52"/>
        <v>20</v>
      </c>
      <c r="R120">
        <f t="shared" si="50"/>
        <v>0</v>
      </c>
    </row>
    <row r="121" spans="1:18" x14ac:dyDescent="0.6">
      <c r="O121" s="8"/>
      <c r="P121" s="9">
        <f t="shared" si="51"/>
        <v>38405</v>
      </c>
      <c r="Q121">
        <f t="shared" si="52"/>
        <v>35</v>
      </c>
      <c r="R121">
        <f t="shared" si="50"/>
        <v>0</v>
      </c>
    </row>
    <row r="122" spans="1:18" x14ac:dyDescent="0.6">
      <c r="O122" s="8"/>
      <c r="P122" s="9">
        <f t="shared" si="51"/>
        <v>38406</v>
      </c>
      <c r="Q122">
        <f t="shared" si="52"/>
        <v>6</v>
      </c>
      <c r="R122">
        <f t="shared" si="50"/>
        <v>0</v>
      </c>
    </row>
    <row r="123" spans="1:18" x14ac:dyDescent="0.6">
      <c r="O123" s="8"/>
      <c r="P123" s="9">
        <f t="shared" si="51"/>
        <v>38407</v>
      </c>
      <c r="Q123">
        <f t="shared" si="52"/>
        <v>3</v>
      </c>
      <c r="R123">
        <f t="shared" si="50"/>
        <v>0</v>
      </c>
    </row>
    <row r="124" spans="1:18" x14ac:dyDescent="0.6">
      <c r="O124" s="8"/>
      <c r="P124" s="9">
        <f t="shared" si="51"/>
        <v>38408</v>
      </c>
      <c r="Q124">
        <f t="shared" si="52"/>
        <v>17</v>
      </c>
      <c r="R124">
        <f t="shared" si="50"/>
        <v>0</v>
      </c>
    </row>
    <row r="125" spans="1:18" x14ac:dyDescent="0.6">
      <c r="O125" s="8"/>
      <c r="P125" s="9">
        <f t="shared" si="51"/>
        <v>38409</v>
      </c>
      <c r="Q125">
        <f t="shared" si="52"/>
        <v>8</v>
      </c>
      <c r="R125">
        <f t="shared" si="50"/>
        <v>0</v>
      </c>
    </row>
    <row r="126" spans="1:18" x14ac:dyDescent="0.6">
      <c r="O126" s="8"/>
      <c r="P126" s="9">
        <f t="shared" si="51"/>
        <v>38410</v>
      </c>
      <c r="Q126">
        <f t="shared" si="52"/>
        <v>3</v>
      </c>
      <c r="R126">
        <f t="shared" si="50"/>
        <v>0</v>
      </c>
    </row>
    <row r="127" spans="1:18" x14ac:dyDescent="0.6">
      <c r="O127" s="8"/>
      <c r="P127" s="9">
        <f t="shared" si="51"/>
        <v>38411</v>
      </c>
      <c r="Q127">
        <f t="shared" si="52"/>
        <v>0</v>
      </c>
      <c r="R127">
        <f t="shared" si="50"/>
        <v>0</v>
      </c>
    </row>
    <row r="128" spans="1:18" x14ac:dyDescent="0.6">
      <c r="O128" s="8"/>
      <c r="P128" s="9">
        <f t="shared" si="51"/>
        <v>38412</v>
      </c>
      <c r="Q128">
        <f t="shared" ref="Q128:Q158" si="53">IF(D20="-","-",D20)</f>
        <v>0</v>
      </c>
      <c r="R128">
        <f t="shared" si="50"/>
        <v>0</v>
      </c>
    </row>
    <row r="129" spans="15:18" x14ac:dyDescent="0.6">
      <c r="O129" s="8"/>
      <c r="P129" s="9">
        <f t="shared" si="51"/>
        <v>38413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38414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38415</v>
      </c>
      <c r="Q131">
        <f t="shared" si="53"/>
        <v>30</v>
      </c>
      <c r="R131">
        <f t="shared" si="50"/>
        <v>0</v>
      </c>
    </row>
    <row r="132" spans="15:18" x14ac:dyDescent="0.6">
      <c r="O132" s="8"/>
      <c r="P132" s="9">
        <f t="shared" si="51"/>
        <v>38416</v>
      </c>
      <c r="Q132">
        <f t="shared" si="53"/>
        <v>60</v>
      </c>
      <c r="R132">
        <f t="shared" si="50"/>
        <v>0</v>
      </c>
    </row>
    <row r="133" spans="15:18" x14ac:dyDescent="0.6">
      <c r="O133" s="8"/>
      <c r="P133" s="9">
        <f t="shared" si="51"/>
        <v>38417</v>
      </c>
      <c r="Q133">
        <f t="shared" si="53"/>
        <v>55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38418</v>
      </c>
      <c r="Q134">
        <f t="shared" si="53"/>
        <v>20</v>
      </c>
      <c r="R134">
        <f t="shared" si="54"/>
        <v>0</v>
      </c>
    </row>
    <row r="135" spans="15:18" x14ac:dyDescent="0.6">
      <c r="O135" s="8"/>
      <c r="P135" s="9">
        <f t="shared" si="55"/>
        <v>38419</v>
      </c>
      <c r="Q135">
        <f t="shared" si="53"/>
        <v>15</v>
      </c>
      <c r="R135">
        <f t="shared" si="54"/>
        <v>0</v>
      </c>
    </row>
    <row r="136" spans="15:18" x14ac:dyDescent="0.6">
      <c r="O136" s="8"/>
      <c r="P136" s="9">
        <f t="shared" si="55"/>
        <v>38420</v>
      </c>
      <c r="Q136">
        <f t="shared" si="53"/>
        <v>5</v>
      </c>
      <c r="R136">
        <f t="shared" si="54"/>
        <v>0</v>
      </c>
    </row>
    <row r="137" spans="15:18" x14ac:dyDescent="0.6">
      <c r="O137" s="8"/>
      <c r="P137" s="9">
        <f t="shared" si="55"/>
        <v>38421</v>
      </c>
      <c r="Q137">
        <f t="shared" si="53"/>
        <v>0</v>
      </c>
      <c r="R137">
        <f t="shared" si="54"/>
        <v>0</v>
      </c>
    </row>
    <row r="138" spans="15:18" x14ac:dyDescent="0.6">
      <c r="O138" s="8"/>
      <c r="P138" s="9">
        <f t="shared" si="55"/>
        <v>38422</v>
      </c>
      <c r="Q138">
        <f t="shared" si="53"/>
        <v>50</v>
      </c>
      <c r="R138">
        <f t="shared" si="54"/>
        <v>0</v>
      </c>
    </row>
    <row r="139" spans="15:18" x14ac:dyDescent="0.6">
      <c r="O139" s="8"/>
      <c r="P139" s="9">
        <f t="shared" si="55"/>
        <v>38423</v>
      </c>
      <c r="Q139">
        <f t="shared" si="53"/>
        <v>10</v>
      </c>
      <c r="R139">
        <f t="shared" si="54"/>
        <v>0</v>
      </c>
    </row>
    <row r="140" spans="15:18" x14ac:dyDescent="0.6">
      <c r="O140" s="8"/>
      <c r="P140" s="9">
        <f t="shared" si="55"/>
        <v>38424</v>
      </c>
      <c r="Q140">
        <f t="shared" si="53"/>
        <v>2</v>
      </c>
      <c r="R140">
        <f t="shared" si="54"/>
        <v>0</v>
      </c>
    </row>
    <row r="141" spans="15:18" x14ac:dyDescent="0.6">
      <c r="O141" s="8"/>
      <c r="P141" s="9">
        <f t="shared" si="55"/>
        <v>38425</v>
      </c>
      <c r="Q141">
        <f t="shared" si="53"/>
        <v>4</v>
      </c>
      <c r="R141">
        <f t="shared" si="54"/>
        <v>0</v>
      </c>
    </row>
    <row r="142" spans="15:18" x14ac:dyDescent="0.6">
      <c r="O142" s="8"/>
      <c r="P142" s="9">
        <f t="shared" si="55"/>
        <v>38426</v>
      </c>
      <c r="Q142">
        <f t="shared" si="53"/>
        <v>40</v>
      </c>
      <c r="R142">
        <f t="shared" si="54"/>
        <v>0</v>
      </c>
    </row>
    <row r="143" spans="15:18" x14ac:dyDescent="0.6">
      <c r="O143" s="8"/>
      <c r="P143" s="9">
        <f t="shared" si="55"/>
        <v>38427</v>
      </c>
      <c r="Q143">
        <f t="shared" si="53"/>
        <v>0</v>
      </c>
      <c r="R143">
        <f t="shared" si="54"/>
        <v>0</v>
      </c>
    </row>
    <row r="144" spans="15:18" x14ac:dyDescent="0.6">
      <c r="O144" s="8"/>
      <c r="P144" s="9">
        <f t="shared" si="55"/>
        <v>38428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38429</v>
      </c>
      <c r="Q145">
        <f t="shared" si="53"/>
        <v>30</v>
      </c>
      <c r="R145">
        <f t="shared" si="54"/>
        <v>0</v>
      </c>
    </row>
    <row r="146" spans="15:18" x14ac:dyDescent="0.6">
      <c r="O146" s="8"/>
      <c r="P146" s="9">
        <f t="shared" si="55"/>
        <v>38430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38431</v>
      </c>
      <c r="Q147">
        <f t="shared" si="53"/>
        <v>20</v>
      </c>
      <c r="R147">
        <f t="shared" si="54"/>
        <v>0</v>
      </c>
    </row>
    <row r="148" spans="15:18" x14ac:dyDescent="0.6">
      <c r="O148" s="8"/>
      <c r="P148" s="9">
        <f t="shared" si="55"/>
        <v>38432</v>
      </c>
      <c r="Q148">
        <f t="shared" si="53"/>
        <v>0</v>
      </c>
      <c r="R148">
        <f t="shared" si="54"/>
        <v>0</v>
      </c>
    </row>
    <row r="149" spans="15:18" x14ac:dyDescent="0.6">
      <c r="O149" s="8"/>
      <c r="P149" s="9">
        <f t="shared" si="55"/>
        <v>38433</v>
      </c>
      <c r="Q149">
        <f t="shared" si="53"/>
        <v>35</v>
      </c>
      <c r="R149">
        <f t="shared" si="54"/>
        <v>0</v>
      </c>
    </row>
    <row r="150" spans="15:18" x14ac:dyDescent="0.6">
      <c r="O150" s="8"/>
      <c r="P150" s="9">
        <f t="shared" si="55"/>
        <v>38434</v>
      </c>
      <c r="Q150">
        <f t="shared" si="53"/>
        <v>20</v>
      </c>
      <c r="R150">
        <f t="shared" si="54"/>
        <v>0</v>
      </c>
    </row>
    <row r="151" spans="15:18" x14ac:dyDescent="0.6">
      <c r="O151" s="8"/>
      <c r="P151" s="9">
        <f t="shared" si="55"/>
        <v>38435</v>
      </c>
      <c r="Q151">
        <f t="shared" si="53"/>
        <v>14</v>
      </c>
      <c r="R151">
        <f t="shared" si="54"/>
        <v>0</v>
      </c>
    </row>
    <row r="152" spans="15:18" x14ac:dyDescent="0.6">
      <c r="O152" s="8"/>
      <c r="P152" s="9">
        <f t="shared" si="55"/>
        <v>38436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38437</v>
      </c>
      <c r="Q153">
        <f t="shared" si="53"/>
        <v>3</v>
      </c>
      <c r="R153">
        <f t="shared" si="54"/>
        <v>0</v>
      </c>
    </row>
    <row r="154" spans="15:18" x14ac:dyDescent="0.6">
      <c r="O154" s="8"/>
      <c r="P154" s="9">
        <f t="shared" si="55"/>
        <v>38438</v>
      </c>
      <c r="Q154">
        <f t="shared" si="53"/>
        <v>7</v>
      </c>
      <c r="R154">
        <f t="shared" si="54"/>
        <v>0</v>
      </c>
    </row>
    <row r="155" spans="15:18" x14ac:dyDescent="0.6">
      <c r="O155" s="8"/>
      <c r="P155" s="9">
        <f t="shared" si="55"/>
        <v>38439</v>
      </c>
      <c r="Q155">
        <f t="shared" si="53"/>
        <v>20</v>
      </c>
      <c r="R155">
        <f t="shared" si="54"/>
        <v>0</v>
      </c>
    </row>
    <row r="156" spans="15:18" x14ac:dyDescent="0.6">
      <c r="O156" s="8"/>
      <c r="P156" s="9">
        <f t="shared" si="55"/>
        <v>38440</v>
      </c>
      <c r="Q156">
        <f t="shared" si="53"/>
        <v>45</v>
      </c>
      <c r="R156">
        <f t="shared" si="54"/>
        <v>0</v>
      </c>
    </row>
    <row r="157" spans="15:18" x14ac:dyDescent="0.6">
      <c r="O157" s="8"/>
      <c r="P157" s="9">
        <f t="shared" si="55"/>
        <v>38441</v>
      </c>
      <c r="Q157">
        <f t="shared" si="53"/>
        <v>40</v>
      </c>
      <c r="R157">
        <f t="shared" si="54"/>
        <v>0</v>
      </c>
    </row>
    <row r="158" spans="15:18" x14ac:dyDescent="0.6">
      <c r="O158" s="8"/>
      <c r="P158" s="9">
        <f t="shared" si="55"/>
        <v>38442</v>
      </c>
      <c r="Q158">
        <f t="shared" si="53"/>
        <v>25</v>
      </c>
      <c r="R158">
        <f t="shared" si="54"/>
        <v>0</v>
      </c>
    </row>
    <row r="159" spans="15:18" x14ac:dyDescent="0.6">
      <c r="O159" s="8"/>
      <c r="P159" s="9">
        <f t="shared" si="55"/>
        <v>38443</v>
      </c>
      <c r="Q159">
        <f t="shared" ref="Q159:Q188" si="56">IF(E20="-","-",E20)</f>
        <v>20</v>
      </c>
      <c r="R159">
        <f t="shared" si="54"/>
        <v>0</v>
      </c>
    </row>
    <row r="160" spans="15:18" x14ac:dyDescent="0.6">
      <c r="O160" s="8"/>
      <c r="P160" s="9">
        <f t="shared" si="55"/>
        <v>38444</v>
      </c>
      <c r="Q160">
        <f t="shared" si="56"/>
        <v>25</v>
      </c>
      <c r="R160">
        <f t="shared" si="54"/>
        <v>0</v>
      </c>
    </row>
    <row r="161" spans="15:18" x14ac:dyDescent="0.6">
      <c r="O161" s="8"/>
      <c r="P161" s="9">
        <f t="shared" si="55"/>
        <v>38445</v>
      </c>
      <c r="Q161">
        <f t="shared" si="56"/>
        <v>52</v>
      </c>
      <c r="R161">
        <f t="shared" si="54"/>
        <v>0</v>
      </c>
    </row>
    <row r="162" spans="15:18" x14ac:dyDescent="0.6">
      <c r="O162" s="8"/>
      <c r="P162" s="9">
        <f t="shared" si="55"/>
        <v>38446</v>
      </c>
      <c r="Q162">
        <f t="shared" si="56"/>
        <v>52</v>
      </c>
      <c r="R162">
        <f t="shared" si="54"/>
        <v>0</v>
      </c>
    </row>
    <row r="163" spans="15:18" x14ac:dyDescent="0.6">
      <c r="O163" s="8"/>
      <c r="P163" s="9">
        <f t="shared" si="55"/>
        <v>38447</v>
      </c>
      <c r="Q163">
        <f t="shared" si="56"/>
        <v>19</v>
      </c>
      <c r="R163">
        <f t="shared" si="54"/>
        <v>0</v>
      </c>
    </row>
    <row r="164" spans="15:18" x14ac:dyDescent="0.6">
      <c r="O164" s="8"/>
      <c r="P164" s="9">
        <f t="shared" si="55"/>
        <v>38448</v>
      </c>
      <c r="Q164">
        <f t="shared" si="56"/>
        <v>10</v>
      </c>
      <c r="R164">
        <f t="shared" si="54"/>
        <v>0</v>
      </c>
    </row>
    <row r="165" spans="15:18" x14ac:dyDescent="0.6">
      <c r="O165" s="8"/>
      <c r="P165" s="9">
        <f t="shared" si="55"/>
        <v>38449</v>
      </c>
      <c r="Q165">
        <f t="shared" si="56"/>
        <v>25</v>
      </c>
      <c r="R165">
        <f t="shared" si="54"/>
        <v>0</v>
      </c>
    </row>
    <row r="166" spans="15:18" x14ac:dyDescent="0.6">
      <c r="O166" s="8"/>
      <c r="P166" s="9">
        <f t="shared" si="55"/>
        <v>38450</v>
      </c>
      <c r="Q166">
        <f t="shared" si="56"/>
        <v>57</v>
      </c>
      <c r="R166">
        <f t="shared" si="54"/>
        <v>0</v>
      </c>
    </row>
    <row r="167" spans="15:18" x14ac:dyDescent="0.6">
      <c r="O167" s="8"/>
      <c r="P167" s="9">
        <f t="shared" si="55"/>
        <v>38451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38452</v>
      </c>
      <c r="Q168">
        <f t="shared" si="56"/>
        <v>3</v>
      </c>
      <c r="R168">
        <f t="shared" si="54"/>
        <v>0</v>
      </c>
    </row>
    <row r="169" spans="15:18" x14ac:dyDescent="0.6">
      <c r="O169" s="8"/>
      <c r="P169" s="9">
        <f t="shared" si="55"/>
        <v>38453</v>
      </c>
      <c r="Q169">
        <f t="shared" si="56"/>
        <v>15</v>
      </c>
      <c r="R169">
        <f t="shared" si="54"/>
        <v>0</v>
      </c>
    </row>
    <row r="170" spans="15:18" x14ac:dyDescent="0.6">
      <c r="O170" s="8"/>
      <c r="P170" s="9">
        <f t="shared" si="55"/>
        <v>38454</v>
      </c>
      <c r="Q170">
        <f t="shared" si="56"/>
        <v>14</v>
      </c>
      <c r="R170">
        <f t="shared" si="54"/>
        <v>0</v>
      </c>
    </row>
    <row r="171" spans="15:18" x14ac:dyDescent="0.6">
      <c r="O171" s="8"/>
      <c r="P171" s="9">
        <f t="shared" si="55"/>
        <v>38455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38456</v>
      </c>
      <c r="Q172">
        <f t="shared" si="56"/>
        <v>58</v>
      </c>
      <c r="R172">
        <f t="shared" si="54"/>
        <v>0</v>
      </c>
    </row>
    <row r="173" spans="15:18" x14ac:dyDescent="0.6">
      <c r="O173" s="8"/>
      <c r="P173" s="9">
        <f t="shared" si="55"/>
        <v>38457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38458</v>
      </c>
      <c r="Q174">
        <f t="shared" si="56"/>
        <v>8</v>
      </c>
      <c r="R174">
        <f t="shared" si="54"/>
        <v>0</v>
      </c>
    </row>
    <row r="175" spans="15:18" x14ac:dyDescent="0.6">
      <c r="O175" s="8"/>
      <c r="P175" s="9">
        <f t="shared" si="55"/>
        <v>38459</v>
      </c>
      <c r="Q175">
        <f t="shared" si="56"/>
        <v>30</v>
      </c>
      <c r="R175">
        <f t="shared" si="54"/>
        <v>0</v>
      </c>
    </row>
    <row r="176" spans="15:18" x14ac:dyDescent="0.6">
      <c r="O176" s="8"/>
      <c r="P176" s="9">
        <f t="shared" si="55"/>
        <v>38460</v>
      </c>
      <c r="Q176">
        <f t="shared" si="56"/>
        <v>49</v>
      </c>
      <c r="R176">
        <f t="shared" si="54"/>
        <v>0</v>
      </c>
    </row>
    <row r="177" spans="15:18" x14ac:dyDescent="0.6">
      <c r="O177" s="8"/>
      <c r="P177" s="9">
        <f t="shared" si="55"/>
        <v>38461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38462</v>
      </c>
      <c r="Q178">
        <f t="shared" si="56"/>
        <v>2</v>
      </c>
      <c r="R178">
        <f t="shared" si="54"/>
        <v>0</v>
      </c>
    </row>
    <row r="179" spans="15:18" x14ac:dyDescent="0.6">
      <c r="O179" s="8"/>
      <c r="P179" s="9">
        <f t="shared" si="55"/>
        <v>38463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38464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38465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38466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38467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38468</v>
      </c>
      <c r="Q184">
        <f t="shared" si="56"/>
        <v>53</v>
      </c>
      <c r="R184">
        <f t="shared" si="54"/>
        <v>0</v>
      </c>
    </row>
    <row r="185" spans="15:18" x14ac:dyDescent="0.6">
      <c r="O185" s="8"/>
      <c r="P185" s="9">
        <f t="shared" si="55"/>
        <v>38469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38470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38471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38472</v>
      </c>
      <c r="Q188">
        <f t="shared" si="56"/>
        <v>20</v>
      </c>
      <c r="R188">
        <f t="shared" si="54"/>
        <v>0</v>
      </c>
    </row>
    <row r="189" spans="15:18" x14ac:dyDescent="0.6">
      <c r="O189" s="8"/>
      <c r="P189" s="9">
        <f t="shared" si="55"/>
        <v>38473</v>
      </c>
      <c r="Q189">
        <f t="shared" ref="Q189:Q219" si="57">IF(F20="-","-",F20)</f>
        <v>20</v>
      </c>
      <c r="R189">
        <f t="shared" si="54"/>
        <v>0</v>
      </c>
    </row>
    <row r="190" spans="15:18" x14ac:dyDescent="0.6">
      <c r="O190" s="8"/>
      <c r="P190" s="9">
        <f t="shared" si="55"/>
        <v>38474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38475</v>
      </c>
      <c r="Q191">
        <f t="shared" si="57"/>
        <v>2</v>
      </c>
      <c r="R191">
        <f t="shared" si="54"/>
        <v>0</v>
      </c>
    </row>
    <row r="192" spans="15:18" x14ac:dyDescent="0.6">
      <c r="O192" s="8"/>
      <c r="P192" s="9">
        <f t="shared" si="55"/>
        <v>38476</v>
      </c>
      <c r="Q192">
        <f t="shared" si="57"/>
        <v>2</v>
      </c>
      <c r="R192">
        <f t="shared" si="54"/>
        <v>0</v>
      </c>
    </row>
    <row r="193" spans="15:18" x14ac:dyDescent="0.6">
      <c r="O193" s="8"/>
      <c r="P193" s="9">
        <f t="shared" si="55"/>
        <v>38477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38478</v>
      </c>
      <c r="Q194">
        <f t="shared" si="57"/>
        <v>3</v>
      </c>
      <c r="R194">
        <f t="shared" si="54"/>
        <v>0</v>
      </c>
    </row>
    <row r="195" spans="15:18" x14ac:dyDescent="0.6">
      <c r="O195" s="8"/>
      <c r="P195" s="9">
        <f t="shared" si="55"/>
        <v>38479</v>
      </c>
      <c r="Q195">
        <f t="shared" si="57"/>
        <v>5</v>
      </c>
      <c r="R195">
        <f t="shared" si="54"/>
        <v>0</v>
      </c>
    </row>
    <row r="196" spans="15:18" x14ac:dyDescent="0.6">
      <c r="O196" s="8"/>
      <c r="P196" s="9">
        <f t="shared" si="55"/>
        <v>38480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38481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38482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38483</v>
      </c>
      <c r="Q199">
        <f t="shared" si="57"/>
        <v>7</v>
      </c>
      <c r="R199">
        <f t="shared" si="58"/>
        <v>0</v>
      </c>
    </row>
    <row r="200" spans="15:18" x14ac:dyDescent="0.6">
      <c r="O200" s="8"/>
      <c r="P200" s="9">
        <f t="shared" si="59"/>
        <v>38484</v>
      </c>
      <c r="Q200">
        <f t="shared" si="57"/>
        <v>3</v>
      </c>
      <c r="R200">
        <f t="shared" si="58"/>
        <v>0</v>
      </c>
    </row>
    <row r="201" spans="15:18" x14ac:dyDescent="0.6">
      <c r="O201" s="8"/>
      <c r="P201" s="9">
        <f t="shared" si="59"/>
        <v>38485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38486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38487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38488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38489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38490</v>
      </c>
      <c r="Q206">
        <f t="shared" si="57"/>
        <v>2</v>
      </c>
      <c r="R206">
        <f t="shared" si="58"/>
        <v>0</v>
      </c>
    </row>
    <row r="207" spans="15:18" x14ac:dyDescent="0.6">
      <c r="O207" s="8"/>
      <c r="P207" s="9">
        <f t="shared" si="59"/>
        <v>38491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38492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38493</v>
      </c>
      <c r="Q209">
        <f t="shared" si="57"/>
        <v>21</v>
      </c>
      <c r="R209">
        <f t="shared" si="58"/>
        <v>0</v>
      </c>
    </row>
    <row r="210" spans="15:18" x14ac:dyDescent="0.6">
      <c r="O210" s="8"/>
      <c r="P210" s="9">
        <f t="shared" si="59"/>
        <v>38494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38495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38496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38497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38498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38499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38500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38501</v>
      </c>
      <c r="Q217">
        <f t="shared" si="57"/>
        <v>4</v>
      </c>
      <c r="R217">
        <f t="shared" si="58"/>
        <v>0</v>
      </c>
    </row>
    <row r="218" spans="15:18" x14ac:dyDescent="0.6">
      <c r="O218" s="8"/>
      <c r="P218" s="9">
        <f t="shared" si="59"/>
        <v>38502</v>
      </c>
      <c r="Q218">
        <f t="shared" si="57"/>
        <v>3</v>
      </c>
      <c r="R218">
        <f t="shared" si="58"/>
        <v>0</v>
      </c>
    </row>
    <row r="219" spans="15:18" x14ac:dyDescent="0.6">
      <c r="O219" s="8"/>
      <c r="P219" s="9">
        <f t="shared" si="59"/>
        <v>38503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38504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38505</v>
      </c>
      <c r="Q221">
        <f t="shared" si="60"/>
        <v>1</v>
      </c>
      <c r="R221">
        <f t="shared" si="58"/>
        <v>0</v>
      </c>
    </row>
    <row r="222" spans="15:18" x14ac:dyDescent="0.6">
      <c r="O222" s="8"/>
      <c r="P222" s="9">
        <f t="shared" si="59"/>
        <v>38506</v>
      </c>
      <c r="Q222">
        <f t="shared" si="60"/>
        <v>4</v>
      </c>
      <c r="R222">
        <f t="shared" si="58"/>
        <v>0</v>
      </c>
    </row>
    <row r="223" spans="15:18" x14ac:dyDescent="0.6">
      <c r="O223" s="8"/>
      <c r="P223" s="9">
        <f t="shared" si="59"/>
        <v>38507</v>
      </c>
      <c r="Q223">
        <f t="shared" si="60"/>
        <v>2</v>
      </c>
      <c r="R223">
        <f t="shared" si="58"/>
        <v>0</v>
      </c>
    </row>
    <row r="224" spans="15:18" x14ac:dyDescent="0.6">
      <c r="O224" s="8"/>
      <c r="P224" s="9">
        <f t="shared" si="59"/>
        <v>38508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38509</v>
      </c>
      <c r="Q225">
        <f t="shared" si="60"/>
        <v>7</v>
      </c>
      <c r="R225">
        <f t="shared" si="58"/>
        <v>0</v>
      </c>
    </row>
    <row r="226" spans="15:18" x14ac:dyDescent="0.6">
      <c r="O226" s="8"/>
      <c r="P226" s="9">
        <f t="shared" si="59"/>
        <v>38510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38511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38512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38513</v>
      </c>
      <c r="Q229">
        <f t="shared" si="60"/>
        <v>2</v>
      </c>
      <c r="R229">
        <f t="shared" si="58"/>
        <v>0</v>
      </c>
    </row>
    <row r="230" spans="15:18" x14ac:dyDescent="0.6">
      <c r="O230" s="8"/>
      <c r="P230" s="9">
        <f t="shared" si="59"/>
        <v>38514</v>
      </c>
      <c r="Q230">
        <f t="shared" si="60"/>
        <v>1</v>
      </c>
      <c r="R230">
        <f t="shared" si="58"/>
        <v>0</v>
      </c>
    </row>
    <row r="231" spans="15:18" x14ac:dyDescent="0.6">
      <c r="O231" s="8"/>
      <c r="P231" s="9">
        <f t="shared" si="59"/>
        <v>38515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38516</v>
      </c>
      <c r="Q232">
        <f t="shared" si="60"/>
        <v>8</v>
      </c>
      <c r="R232">
        <f t="shared" si="58"/>
        <v>0</v>
      </c>
    </row>
    <row r="233" spans="15:18" x14ac:dyDescent="0.6">
      <c r="O233" s="8"/>
      <c r="P233" s="9">
        <f t="shared" si="59"/>
        <v>38517</v>
      </c>
      <c r="Q233">
        <f t="shared" si="60"/>
        <v>5</v>
      </c>
      <c r="R233">
        <f t="shared" si="58"/>
        <v>0</v>
      </c>
    </row>
    <row r="234" spans="15:18" x14ac:dyDescent="0.6">
      <c r="O234" s="8"/>
      <c r="P234" s="9">
        <f t="shared" si="59"/>
        <v>38518</v>
      </c>
      <c r="Q234">
        <f t="shared" si="60"/>
        <v>3</v>
      </c>
      <c r="R234">
        <f t="shared" si="58"/>
        <v>0</v>
      </c>
    </row>
    <row r="235" spans="15:18" x14ac:dyDescent="0.6">
      <c r="O235" s="8"/>
      <c r="P235" s="9">
        <f t="shared" si="59"/>
        <v>38519</v>
      </c>
      <c r="Q235">
        <f t="shared" si="60"/>
        <v>2</v>
      </c>
      <c r="R235">
        <f t="shared" si="58"/>
        <v>0</v>
      </c>
    </row>
    <row r="236" spans="15:18" x14ac:dyDescent="0.6">
      <c r="O236" s="8"/>
      <c r="P236" s="9">
        <f t="shared" si="59"/>
        <v>38520</v>
      </c>
      <c r="Q236">
        <f t="shared" si="60"/>
        <v>1</v>
      </c>
      <c r="R236">
        <f t="shared" si="58"/>
        <v>0</v>
      </c>
    </row>
    <row r="237" spans="15:18" x14ac:dyDescent="0.6">
      <c r="O237" s="8"/>
      <c r="P237" s="9">
        <f t="shared" si="59"/>
        <v>38521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38522</v>
      </c>
      <c r="Q238">
        <f t="shared" si="60"/>
        <v>4</v>
      </c>
      <c r="R238">
        <f t="shared" si="58"/>
        <v>0</v>
      </c>
    </row>
    <row r="239" spans="15:18" x14ac:dyDescent="0.6">
      <c r="O239" s="8"/>
      <c r="P239" s="9">
        <f t="shared" si="59"/>
        <v>38523</v>
      </c>
      <c r="Q239">
        <f t="shared" si="60"/>
        <v>13</v>
      </c>
      <c r="R239">
        <f t="shared" si="58"/>
        <v>0</v>
      </c>
    </row>
    <row r="240" spans="15:18" x14ac:dyDescent="0.6">
      <c r="O240" s="8"/>
      <c r="P240" s="9">
        <f t="shared" si="59"/>
        <v>38524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38525</v>
      </c>
      <c r="Q241">
        <f t="shared" si="60"/>
        <v>1</v>
      </c>
      <c r="R241">
        <f t="shared" si="58"/>
        <v>0</v>
      </c>
    </row>
    <row r="242" spans="15:18" x14ac:dyDescent="0.6">
      <c r="O242" s="8"/>
      <c r="P242" s="9">
        <f t="shared" si="59"/>
        <v>38526</v>
      </c>
      <c r="Q242">
        <f t="shared" si="60"/>
        <v>3</v>
      </c>
      <c r="R242">
        <f t="shared" si="58"/>
        <v>0</v>
      </c>
    </row>
    <row r="243" spans="15:18" x14ac:dyDescent="0.6">
      <c r="O243" s="8"/>
      <c r="P243" s="9">
        <f t="shared" si="59"/>
        <v>38527</v>
      </c>
      <c r="Q243">
        <f t="shared" si="60"/>
        <v>6</v>
      </c>
      <c r="R243">
        <f t="shared" si="58"/>
        <v>0</v>
      </c>
    </row>
    <row r="244" spans="15:18" x14ac:dyDescent="0.6">
      <c r="O244" s="8"/>
      <c r="P244" s="9">
        <f t="shared" si="59"/>
        <v>38528</v>
      </c>
      <c r="Q244">
        <f t="shared" si="60"/>
        <v>10</v>
      </c>
      <c r="R244">
        <f t="shared" si="58"/>
        <v>0</v>
      </c>
    </row>
    <row r="245" spans="15:18" x14ac:dyDescent="0.6">
      <c r="O245" s="8"/>
      <c r="P245" s="9">
        <f t="shared" si="59"/>
        <v>38529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38530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38531</v>
      </c>
      <c r="Q247">
        <f t="shared" si="60"/>
        <v>60</v>
      </c>
      <c r="R247">
        <f t="shared" si="58"/>
        <v>0</v>
      </c>
    </row>
    <row r="248" spans="15:18" x14ac:dyDescent="0.6">
      <c r="O248" s="8"/>
      <c r="P248" s="9">
        <f t="shared" si="59"/>
        <v>38532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38533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38534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38535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38536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38537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38538</v>
      </c>
      <c r="Q254">
        <f t="shared" si="61"/>
        <v>6</v>
      </c>
      <c r="R254">
        <f t="shared" si="58"/>
        <v>0</v>
      </c>
    </row>
    <row r="255" spans="15:18" x14ac:dyDescent="0.6">
      <c r="O255" s="8"/>
      <c r="P255" s="9">
        <f t="shared" si="59"/>
        <v>38539</v>
      </c>
      <c r="Q255">
        <f t="shared" si="61"/>
        <v>18</v>
      </c>
      <c r="R255">
        <f t="shared" si="58"/>
        <v>0</v>
      </c>
    </row>
    <row r="256" spans="15:18" x14ac:dyDescent="0.6">
      <c r="O256" s="8"/>
      <c r="P256" s="9">
        <f t="shared" si="59"/>
        <v>38540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38541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38542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38543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38544</v>
      </c>
      <c r="Q260">
        <f t="shared" si="61"/>
        <v>33</v>
      </c>
      <c r="R260">
        <f t="shared" si="58"/>
        <v>0</v>
      </c>
    </row>
    <row r="261" spans="15:18" x14ac:dyDescent="0.6">
      <c r="O261" s="8"/>
      <c r="P261" s="9">
        <f t="shared" si="59"/>
        <v>38545</v>
      </c>
      <c r="Q261">
        <f t="shared" si="61"/>
        <v>25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38546</v>
      </c>
      <c r="Q262">
        <f t="shared" si="61"/>
        <v>8</v>
      </c>
      <c r="R262">
        <f t="shared" si="62"/>
        <v>0</v>
      </c>
    </row>
    <row r="263" spans="15:18" x14ac:dyDescent="0.6">
      <c r="O263" s="8"/>
      <c r="P263" s="9">
        <f t="shared" si="63"/>
        <v>38547</v>
      </c>
      <c r="Q263">
        <f t="shared" si="61"/>
        <v>2</v>
      </c>
      <c r="R263">
        <f t="shared" si="62"/>
        <v>0</v>
      </c>
    </row>
    <row r="264" spans="15:18" x14ac:dyDescent="0.6">
      <c r="O264" s="8"/>
      <c r="P264" s="9">
        <f t="shared" si="63"/>
        <v>38548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38549</v>
      </c>
      <c r="Q265">
        <f t="shared" si="61"/>
        <v>2</v>
      </c>
      <c r="R265">
        <f t="shared" si="62"/>
        <v>0</v>
      </c>
    </row>
    <row r="266" spans="15:18" x14ac:dyDescent="0.6">
      <c r="O266" s="8"/>
      <c r="P266" s="9">
        <f t="shared" si="63"/>
        <v>38550</v>
      </c>
      <c r="Q266">
        <f t="shared" si="61"/>
        <v>32</v>
      </c>
      <c r="R266">
        <f t="shared" si="62"/>
        <v>0</v>
      </c>
    </row>
    <row r="267" spans="15:18" x14ac:dyDescent="0.6">
      <c r="O267" s="8"/>
      <c r="P267" s="9">
        <f t="shared" si="63"/>
        <v>38551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38552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38553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38554</v>
      </c>
      <c r="Q270">
        <f t="shared" si="61"/>
        <v>2</v>
      </c>
      <c r="R270">
        <f t="shared" si="62"/>
        <v>0</v>
      </c>
    </row>
    <row r="271" spans="15:18" x14ac:dyDescent="0.6">
      <c r="O271" s="8"/>
      <c r="P271" s="9">
        <f t="shared" si="63"/>
        <v>38555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38556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38557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38558</v>
      </c>
      <c r="Q274">
        <f t="shared" si="61"/>
        <v>1</v>
      </c>
      <c r="R274">
        <f t="shared" si="62"/>
        <v>0</v>
      </c>
    </row>
    <row r="275" spans="15:18" x14ac:dyDescent="0.6">
      <c r="O275" s="8"/>
      <c r="P275" s="9">
        <f t="shared" si="63"/>
        <v>38559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38560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38561</v>
      </c>
      <c r="Q277">
        <f t="shared" si="61"/>
        <v>2</v>
      </c>
      <c r="R277">
        <f t="shared" si="62"/>
        <v>0</v>
      </c>
    </row>
    <row r="278" spans="15:18" x14ac:dyDescent="0.6">
      <c r="O278" s="8"/>
      <c r="P278" s="9">
        <f t="shared" si="63"/>
        <v>38562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38563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38564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38565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38566</v>
      </c>
      <c r="Q282">
        <f t="shared" si="64"/>
        <v>5</v>
      </c>
      <c r="R282">
        <f t="shared" si="62"/>
        <v>0</v>
      </c>
    </row>
    <row r="283" spans="15:18" x14ac:dyDescent="0.6">
      <c r="O283" s="8"/>
      <c r="P283" s="9">
        <f t="shared" si="63"/>
        <v>38567</v>
      </c>
      <c r="Q283">
        <f t="shared" si="64"/>
        <v>2</v>
      </c>
      <c r="R283">
        <f t="shared" si="62"/>
        <v>0</v>
      </c>
    </row>
    <row r="284" spans="15:18" x14ac:dyDescent="0.6">
      <c r="O284" s="8"/>
      <c r="P284" s="9">
        <f t="shared" si="63"/>
        <v>38568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38569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38570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38571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38572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38573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38574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38575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38576</v>
      </c>
      <c r="Q292">
        <f t="shared" si="64"/>
        <v>7</v>
      </c>
      <c r="R292">
        <f t="shared" si="62"/>
        <v>0</v>
      </c>
    </row>
    <row r="293" spans="15:18" x14ac:dyDescent="0.6">
      <c r="O293" s="8"/>
      <c r="P293" s="9">
        <f t="shared" si="63"/>
        <v>38577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38578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38579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38580</v>
      </c>
      <c r="Q296">
        <f t="shared" si="64"/>
        <v>2</v>
      </c>
      <c r="R296">
        <f t="shared" si="62"/>
        <v>0</v>
      </c>
    </row>
    <row r="297" spans="15:18" x14ac:dyDescent="0.6">
      <c r="O297" s="8"/>
      <c r="P297" s="9">
        <f t="shared" si="63"/>
        <v>38581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38582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38583</v>
      </c>
      <c r="Q299">
        <f t="shared" si="64"/>
        <v>2</v>
      </c>
      <c r="R299">
        <f t="shared" si="62"/>
        <v>0</v>
      </c>
    </row>
    <row r="300" spans="15:18" x14ac:dyDescent="0.6">
      <c r="O300" s="8"/>
      <c r="P300" s="9">
        <f t="shared" si="63"/>
        <v>38584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38585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38586</v>
      </c>
      <c r="Q302">
        <f t="shared" si="64"/>
        <v>1</v>
      </c>
      <c r="R302">
        <f t="shared" si="62"/>
        <v>0</v>
      </c>
    </row>
    <row r="303" spans="15:18" x14ac:dyDescent="0.6">
      <c r="O303" s="8"/>
      <c r="P303" s="9">
        <f t="shared" si="63"/>
        <v>38587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38588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38589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38590</v>
      </c>
      <c r="Q306">
        <f t="shared" si="64"/>
        <v>1</v>
      </c>
      <c r="R306">
        <f t="shared" si="62"/>
        <v>0</v>
      </c>
    </row>
    <row r="307" spans="15:18" x14ac:dyDescent="0.6">
      <c r="O307" s="8"/>
      <c r="P307" s="9">
        <f t="shared" si="63"/>
        <v>38591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38592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38593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38594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38595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38596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38597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38598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38599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38600</v>
      </c>
      <c r="Q316">
        <f t="shared" si="65"/>
        <v>5</v>
      </c>
      <c r="R316">
        <f t="shared" si="62"/>
        <v>0</v>
      </c>
    </row>
    <row r="317" spans="15:18" x14ac:dyDescent="0.6">
      <c r="O317" s="8"/>
      <c r="P317" s="9">
        <f t="shared" si="63"/>
        <v>38601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38602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38603</v>
      </c>
      <c r="Q319">
        <f t="shared" si="65"/>
        <v>1</v>
      </c>
      <c r="R319">
        <f t="shared" si="62"/>
        <v>0</v>
      </c>
    </row>
    <row r="320" spans="15:18" x14ac:dyDescent="0.6">
      <c r="O320" s="8"/>
      <c r="P320" s="9">
        <f t="shared" si="63"/>
        <v>38604</v>
      </c>
      <c r="Q320">
        <f t="shared" si="65"/>
        <v>2</v>
      </c>
      <c r="R320">
        <f t="shared" si="62"/>
        <v>0</v>
      </c>
    </row>
    <row r="321" spans="15:18" x14ac:dyDescent="0.6">
      <c r="O321" s="8"/>
      <c r="P321" s="9">
        <f t="shared" si="63"/>
        <v>38605</v>
      </c>
      <c r="Q321">
        <f t="shared" si="65"/>
        <v>2</v>
      </c>
      <c r="R321">
        <f t="shared" si="62"/>
        <v>0</v>
      </c>
    </row>
    <row r="322" spans="15:18" x14ac:dyDescent="0.6">
      <c r="O322" s="8"/>
      <c r="P322" s="9">
        <f t="shared" si="63"/>
        <v>38606</v>
      </c>
      <c r="Q322">
        <f t="shared" si="65"/>
        <v>1</v>
      </c>
      <c r="R322">
        <f t="shared" si="62"/>
        <v>0</v>
      </c>
    </row>
    <row r="323" spans="15:18" x14ac:dyDescent="0.6">
      <c r="O323" s="8"/>
      <c r="P323" s="9">
        <f t="shared" si="63"/>
        <v>38607</v>
      </c>
      <c r="Q323">
        <f t="shared" si="65"/>
        <v>3</v>
      </c>
      <c r="R323">
        <f t="shared" si="62"/>
        <v>0</v>
      </c>
    </row>
    <row r="324" spans="15:18" x14ac:dyDescent="0.6">
      <c r="O324" s="8"/>
      <c r="P324" s="9">
        <f t="shared" si="63"/>
        <v>38608</v>
      </c>
      <c r="Q324">
        <f t="shared" si="65"/>
        <v>2</v>
      </c>
      <c r="R324">
        <f t="shared" si="62"/>
        <v>0</v>
      </c>
    </row>
    <row r="325" spans="15:18" x14ac:dyDescent="0.6">
      <c r="O325" s="8"/>
      <c r="P325" s="9">
        <f t="shared" si="63"/>
        <v>38609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38610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38611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38612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38613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38614</v>
      </c>
      <c r="Q330">
        <f t="shared" si="65"/>
        <v>19</v>
      </c>
      <c r="R330">
        <f t="shared" si="66"/>
        <v>0</v>
      </c>
    </row>
    <row r="331" spans="15:18" x14ac:dyDescent="0.6">
      <c r="O331" s="8"/>
      <c r="P331" s="9">
        <f t="shared" si="67"/>
        <v>38615</v>
      </c>
      <c r="Q331">
        <f t="shared" si="65"/>
        <v>7</v>
      </c>
      <c r="R331">
        <f t="shared" si="66"/>
        <v>0</v>
      </c>
    </row>
    <row r="332" spans="15:18" x14ac:dyDescent="0.6">
      <c r="O332" s="8"/>
      <c r="P332" s="9">
        <f t="shared" si="67"/>
        <v>38616</v>
      </c>
      <c r="Q332">
        <f t="shared" si="65"/>
        <v>4</v>
      </c>
      <c r="R332">
        <f t="shared" si="66"/>
        <v>0</v>
      </c>
    </row>
    <row r="333" spans="15:18" x14ac:dyDescent="0.6">
      <c r="O333" s="8"/>
      <c r="P333" s="9">
        <f t="shared" si="67"/>
        <v>38617</v>
      </c>
      <c r="Q333">
        <f t="shared" si="65"/>
        <v>3</v>
      </c>
      <c r="R333">
        <f t="shared" si="66"/>
        <v>0</v>
      </c>
    </row>
    <row r="334" spans="15:18" x14ac:dyDescent="0.6">
      <c r="O334" s="8"/>
      <c r="P334" s="9">
        <f t="shared" si="67"/>
        <v>38618</v>
      </c>
      <c r="Q334">
        <f t="shared" si="65"/>
        <v>8</v>
      </c>
      <c r="R334">
        <f t="shared" si="66"/>
        <v>0</v>
      </c>
    </row>
    <row r="335" spans="15:18" x14ac:dyDescent="0.6">
      <c r="O335" s="8"/>
      <c r="P335" s="9">
        <f t="shared" si="67"/>
        <v>38619</v>
      </c>
      <c r="Q335">
        <f t="shared" si="65"/>
        <v>5</v>
      </c>
      <c r="R335">
        <f t="shared" si="66"/>
        <v>0</v>
      </c>
    </row>
    <row r="336" spans="15:18" x14ac:dyDescent="0.6">
      <c r="O336" s="8"/>
      <c r="P336" s="9">
        <f t="shared" si="67"/>
        <v>38620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38621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38622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38623</v>
      </c>
      <c r="Q339">
        <f t="shared" si="65"/>
        <v>8</v>
      </c>
      <c r="R339">
        <f t="shared" si="66"/>
        <v>0</v>
      </c>
    </row>
    <row r="340" spans="15:18" x14ac:dyDescent="0.6">
      <c r="O340" s="8"/>
      <c r="P340" s="9">
        <f t="shared" si="67"/>
        <v>38624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38625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38626</v>
      </c>
      <c r="Q342">
        <f t="shared" ref="Q342:Q372" si="68">IF(K20="-","-",K20)</f>
        <v>4</v>
      </c>
      <c r="R342">
        <f t="shared" si="66"/>
        <v>0</v>
      </c>
    </row>
    <row r="343" spans="15:18" x14ac:dyDescent="0.6">
      <c r="O343" s="8"/>
      <c r="P343" s="9">
        <f t="shared" si="67"/>
        <v>38627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38628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38629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38630</v>
      </c>
      <c r="Q346">
        <f t="shared" si="68"/>
        <v>7</v>
      </c>
      <c r="R346">
        <f t="shared" si="66"/>
        <v>0</v>
      </c>
    </row>
    <row r="347" spans="15:18" x14ac:dyDescent="0.6">
      <c r="O347" s="8"/>
      <c r="P347" s="9">
        <f t="shared" si="67"/>
        <v>38631</v>
      </c>
      <c r="Q347">
        <f t="shared" si="68"/>
        <v>10</v>
      </c>
      <c r="R347">
        <f t="shared" si="66"/>
        <v>0</v>
      </c>
    </row>
    <row r="348" spans="15:18" x14ac:dyDescent="0.6">
      <c r="O348" s="8"/>
      <c r="P348" s="9">
        <f t="shared" si="67"/>
        <v>38632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38633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38634</v>
      </c>
      <c r="Q350">
        <f t="shared" si="68"/>
        <v>2</v>
      </c>
      <c r="R350">
        <f t="shared" si="66"/>
        <v>0</v>
      </c>
    </row>
    <row r="351" spans="15:18" x14ac:dyDescent="0.6">
      <c r="O351" s="8"/>
      <c r="P351" s="9">
        <f t="shared" si="67"/>
        <v>38635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38636</v>
      </c>
      <c r="Q352">
        <f t="shared" si="68"/>
        <v>14</v>
      </c>
      <c r="R352">
        <f t="shared" si="66"/>
        <v>0</v>
      </c>
    </row>
    <row r="353" spans="15:18" x14ac:dyDescent="0.6">
      <c r="O353" s="8"/>
      <c r="P353" s="9">
        <f t="shared" si="67"/>
        <v>38637</v>
      </c>
      <c r="Q353">
        <f t="shared" si="68"/>
        <v>11</v>
      </c>
      <c r="R353">
        <f t="shared" si="66"/>
        <v>0</v>
      </c>
    </row>
    <row r="354" spans="15:18" x14ac:dyDescent="0.6">
      <c r="O354" s="8"/>
      <c r="P354" s="9">
        <f t="shared" si="67"/>
        <v>38638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38639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38640</v>
      </c>
      <c r="Q356">
        <f t="shared" si="68"/>
        <v>3</v>
      </c>
      <c r="R356">
        <f t="shared" si="66"/>
        <v>0</v>
      </c>
    </row>
    <row r="357" spans="15:18" x14ac:dyDescent="0.6">
      <c r="O357" s="8"/>
      <c r="P357" s="9">
        <f t="shared" si="67"/>
        <v>38641</v>
      </c>
      <c r="Q357">
        <f t="shared" si="68"/>
        <v>2</v>
      </c>
      <c r="R357">
        <f t="shared" si="66"/>
        <v>0</v>
      </c>
    </row>
    <row r="358" spans="15:18" x14ac:dyDescent="0.6">
      <c r="O358" s="8"/>
      <c r="P358" s="9">
        <f t="shared" si="67"/>
        <v>38642</v>
      </c>
      <c r="Q358">
        <f t="shared" si="68"/>
        <v>8</v>
      </c>
      <c r="R358">
        <f t="shared" si="66"/>
        <v>0</v>
      </c>
    </row>
    <row r="359" spans="15:18" x14ac:dyDescent="0.6">
      <c r="O359" s="8"/>
      <c r="P359" s="9">
        <f t="shared" si="67"/>
        <v>38643</v>
      </c>
      <c r="Q359">
        <f t="shared" si="68"/>
        <v>15</v>
      </c>
      <c r="R359">
        <f t="shared" si="66"/>
        <v>0</v>
      </c>
    </row>
    <row r="360" spans="15:18" x14ac:dyDescent="0.6">
      <c r="O360" s="8"/>
      <c r="P360" s="9">
        <f t="shared" si="67"/>
        <v>38644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38645</v>
      </c>
      <c r="Q361">
        <f t="shared" si="68"/>
        <v>4</v>
      </c>
      <c r="R361">
        <f t="shared" si="66"/>
        <v>0</v>
      </c>
    </row>
    <row r="362" spans="15:18" x14ac:dyDescent="0.6">
      <c r="O362" s="8"/>
      <c r="P362" s="9">
        <f t="shared" si="67"/>
        <v>38646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38647</v>
      </c>
      <c r="Q363">
        <f t="shared" si="68"/>
        <v>1</v>
      </c>
      <c r="R363">
        <f t="shared" si="66"/>
        <v>0</v>
      </c>
    </row>
    <row r="364" spans="15:18" x14ac:dyDescent="0.6">
      <c r="O364" s="8"/>
      <c r="P364" s="9">
        <f t="shared" si="67"/>
        <v>38648</v>
      </c>
      <c r="Q364">
        <f t="shared" si="68"/>
        <v>12</v>
      </c>
      <c r="R364">
        <f t="shared" si="66"/>
        <v>0</v>
      </c>
    </row>
    <row r="365" spans="15:18" x14ac:dyDescent="0.6">
      <c r="O365" s="8"/>
      <c r="P365" s="9">
        <f t="shared" si="67"/>
        <v>38649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38650</v>
      </c>
      <c r="Q366">
        <f t="shared" si="68"/>
        <v>19</v>
      </c>
      <c r="R366">
        <f t="shared" si="66"/>
        <v>0</v>
      </c>
    </row>
    <row r="367" spans="15:18" x14ac:dyDescent="0.6">
      <c r="O367" s="8"/>
      <c r="P367" s="9">
        <f t="shared" si="67"/>
        <v>38651</v>
      </c>
      <c r="Q367">
        <f t="shared" si="68"/>
        <v>2</v>
      </c>
      <c r="R367">
        <f t="shared" si="66"/>
        <v>0</v>
      </c>
    </row>
    <row r="368" spans="15:18" x14ac:dyDescent="0.6">
      <c r="O368" s="8"/>
      <c r="P368" s="9">
        <f t="shared" si="67"/>
        <v>38652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38653</v>
      </c>
      <c r="Q369">
        <f t="shared" si="68"/>
        <v>5</v>
      </c>
      <c r="R369">
        <f t="shared" si="66"/>
        <v>0</v>
      </c>
    </row>
    <row r="370" spans="15:18" x14ac:dyDescent="0.6">
      <c r="O370" s="8"/>
      <c r="P370" s="9">
        <f t="shared" si="67"/>
        <v>38654</v>
      </c>
      <c r="Q370">
        <f t="shared" si="68"/>
        <v>1</v>
      </c>
      <c r="R370">
        <f t="shared" si="66"/>
        <v>0</v>
      </c>
    </row>
    <row r="371" spans="15:18" x14ac:dyDescent="0.6">
      <c r="O371" s="8"/>
      <c r="P371" s="9">
        <f t="shared" si="67"/>
        <v>38655</v>
      </c>
      <c r="Q371">
        <f t="shared" si="68"/>
        <v>7</v>
      </c>
      <c r="R371">
        <f t="shared" si="66"/>
        <v>0</v>
      </c>
    </row>
    <row r="372" spans="15:18" x14ac:dyDescent="0.6">
      <c r="O372" s="8"/>
      <c r="P372" s="9">
        <f t="shared" si="67"/>
        <v>38656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38657</v>
      </c>
      <c r="Q373">
        <f t="shared" ref="Q373:Q403" si="69">IF(L20="-","-",L20)</f>
        <v>12</v>
      </c>
      <c r="R373">
        <f t="shared" si="66"/>
        <v>0</v>
      </c>
    </row>
    <row r="374" spans="15:18" x14ac:dyDescent="0.6">
      <c r="O374" s="8"/>
      <c r="P374" s="9">
        <f t="shared" si="67"/>
        <v>38658</v>
      </c>
      <c r="Q374">
        <f t="shared" si="69"/>
        <v>20</v>
      </c>
      <c r="R374">
        <f t="shared" si="66"/>
        <v>0</v>
      </c>
    </row>
    <row r="375" spans="15:18" x14ac:dyDescent="0.6">
      <c r="O375" s="8"/>
      <c r="P375" s="9">
        <f t="shared" si="67"/>
        <v>38659</v>
      </c>
      <c r="Q375">
        <f t="shared" si="69"/>
        <v>1</v>
      </c>
      <c r="R375">
        <f t="shared" si="66"/>
        <v>0</v>
      </c>
    </row>
    <row r="376" spans="15:18" x14ac:dyDescent="0.6">
      <c r="O376" s="8"/>
      <c r="P376" s="9">
        <f t="shared" si="67"/>
        <v>38660</v>
      </c>
      <c r="Q376">
        <f t="shared" si="69"/>
        <v>7</v>
      </c>
      <c r="R376">
        <f t="shared" si="66"/>
        <v>0</v>
      </c>
    </row>
    <row r="377" spans="15:18" x14ac:dyDescent="0.6">
      <c r="O377" s="8"/>
      <c r="P377" s="9">
        <f t="shared" si="67"/>
        <v>38661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38662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38663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38664</v>
      </c>
      <c r="Q380">
        <f t="shared" si="69"/>
        <v>2</v>
      </c>
      <c r="R380">
        <f t="shared" si="66"/>
        <v>0</v>
      </c>
    </row>
    <row r="381" spans="15:18" x14ac:dyDescent="0.6">
      <c r="O381" s="8"/>
      <c r="P381" s="9">
        <f t="shared" si="67"/>
        <v>38665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38666</v>
      </c>
      <c r="Q382">
        <f t="shared" si="69"/>
        <v>2</v>
      </c>
      <c r="R382">
        <f t="shared" si="66"/>
        <v>0</v>
      </c>
    </row>
    <row r="383" spans="15:18" x14ac:dyDescent="0.6">
      <c r="O383" s="8"/>
      <c r="P383" s="9">
        <f t="shared" si="67"/>
        <v>38667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38668</v>
      </c>
      <c r="Q384">
        <f t="shared" si="69"/>
        <v>7</v>
      </c>
      <c r="R384">
        <f t="shared" si="66"/>
        <v>0</v>
      </c>
    </row>
    <row r="385" spans="15:18" x14ac:dyDescent="0.6">
      <c r="O385" s="8"/>
      <c r="P385" s="9">
        <f t="shared" si="67"/>
        <v>38669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38670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38671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38672</v>
      </c>
      <c r="Q388">
        <f t="shared" si="69"/>
        <v>2</v>
      </c>
      <c r="R388">
        <f t="shared" si="66"/>
        <v>0</v>
      </c>
    </row>
    <row r="389" spans="15:18" x14ac:dyDescent="0.6">
      <c r="P389" s="9">
        <f t="shared" si="67"/>
        <v>38673</v>
      </c>
      <c r="Q389">
        <f t="shared" si="69"/>
        <v>8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38674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38675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38676</v>
      </c>
      <c r="Q392">
        <f t="shared" si="69"/>
        <v>14</v>
      </c>
      <c r="R392">
        <f t="shared" si="70"/>
        <v>0</v>
      </c>
    </row>
    <row r="393" spans="15:18" x14ac:dyDescent="0.6">
      <c r="P393" s="9">
        <f t="shared" si="71"/>
        <v>38677</v>
      </c>
      <c r="Q393">
        <f t="shared" si="69"/>
        <v>26</v>
      </c>
      <c r="R393">
        <f t="shared" si="70"/>
        <v>0</v>
      </c>
    </row>
    <row r="394" spans="15:18" x14ac:dyDescent="0.6">
      <c r="P394" s="9">
        <f t="shared" si="71"/>
        <v>38678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38679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38680</v>
      </c>
      <c r="Q396">
        <f t="shared" si="69"/>
        <v>28</v>
      </c>
      <c r="R396">
        <f t="shared" si="70"/>
        <v>0</v>
      </c>
    </row>
    <row r="397" spans="15:18" x14ac:dyDescent="0.6">
      <c r="P397" s="9">
        <f t="shared" si="71"/>
        <v>38681</v>
      </c>
      <c r="Q397">
        <f t="shared" si="69"/>
        <v>2</v>
      </c>
      <c r="R397">
        <f t="shared" si="70"/>
        <v>0</v>
      </c>
    </row>
    <row r="398" spans="15:18" x14ac:dyDescent="0.6">
      <c r="P398" s="9">
        <f t="shared" si="71"/>
        <v>38682</v>
      </c>
      <c r="Q398">
        <f t="shared" si="69"/>
        <v>1</v>
      </c>
      <c r="R398">
        <f t="shared" si="70"/>
        <v>0</v>
      </c>
    </row>
    <row r="399" spans="15:18" x14ac:dyDescent="0.6">
      <c r="P399" s="9">
        <f t="shared" si="71"/>
        <v>38683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38684</v>
      </c>
      <c r="Q400">
        <f t="shared" si="69"/>
        <v>19</v>
      </c>
      <c r="R400">
        <f t="shared" si="70"/>
        <v>0</v>
      </c>
    </row>
    <row r="401" spans="16:18" x14ac:dyDescent="0.6">
      <c r="P401" s="9">
        <f t="shared" si="71"/>
        <v>38685</v>
      </c>
      <c r="Q401">
        <f t="shared" si="69"/>
        <v>13</v>
      </c>
      <c r="R401">
        <f t="shared" si="70"/>
        <v>0</v>
      </c>
    </row>
    <row r="402" spans="16:18" x14ac:dyDescent="0.6">
      <c r="P402" s="9">
        <f t="shared" si="71"/>
        <v>38686</v>
      </c>
      <c r="Q402">
        <f t="shared" si="69"/>
        <v>14</v>
      </c>
      <c r="R402">
        <f t="shared" si="70"/>
        <v>0</v>
      </c>
    </row>
    <row r="403" spans="16:18" x14ac:dyDescent="0.6">
      <c r="P403" s="9">
        <f t="shared" si="71"/>
        <v>38687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38688</v>
      </c>
      <c r="Q404">
        <f t="shared" ref="Q404:Q433" si="72">IF(M21="-","-",M21)</f>
        <v>18</v>
      </c>
      <c r="R404">
        <f t="shared" si="70"/>
        <v>0</v>
      </c>
    </row>
    <row r="405" spans="16:18" x14ac:dyDescent="0.6">
      <c r="P405" s="9">
        <f t="shared" si="71"/>
        <v>38689</v>
      </c>
      <c r="Q405">
        <f t="shared" si="72"/>
        <v>7</v>
      </c>
      <c r="R405">
        <f t="shared" si="70"/>
        <v>0</v>
      </c>
    </row>
    <row r="406" spans="16:18" x14ac:dyDescent="0.6">
      <c r="P406" s="9">
        <f t="shared" si="71"/>
        <v>38690</v>
      </c>
      <c r="Q406">
        <f t="shared" si="72"/>
        <v>5</v>
      </c>
      <c r="R406">
        <f t="shared" si="70"/>
        <v>0</v>
      </c>
    </row>
    <row r="407" spans="16:18" x14ac:dyDescent="0.6">
      <c r="P407" s="9">
        <f t="shared" si="71"/>
        <v>38691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38692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38693</v>
      </c>
      <c r="Q409">
        <f t="shared" si="72"/>
        <v>1</v>
      </c>
      <c r="R409">
        <f t="shared" si="70"/>
        <v>0</v>
      </c>
    </row>
    <row r="410" spans="16:18" x14ac:dyDescent="0.6">
      <c r="P410" s="9">
        <f t="shared" si="71"/>
        <v>38694</v>
      </c>
      <c r="Q410">
        <f t="shared" si="72"/>
        <v>29</v>
      </c>
      <c r="R410">
        <f t="shared" si="70"/>
        <v>0</v>
      </c>
    </row>
    <row r="411" spans="16:18" x14ac:dyDescent="0.6">
      <c r="P411" s="9">
        <f t="shared" si="71"/>
        <v>38695</v>
      </c>
      <c r="Q411">
        <f t="shared" si="72"/>
        <v>2</v>
      </c>
      <c r="R411">
        <f t="shared" si="70"/>
        <v>0</v>
      </c>
    </row>
    <row r="412" spans="16:18" x14ac:dyDescent="0.6">
      <c r="P412" s="9">
        <f t="shared" si="71"/>
        <v>38696</v>
      </c>
      <c r="Q412">
        <f t="shared" si="72"/>
        <v>8</v>
      </c>
      <c r="R412">
        <f t="shared" si="70"/>
        <v>0</v>
      </c>
    </row>
    <row r="413" spans="16:18" x14ac:dyDescent="0.6">
      <c r="P413" s="9">
        <f t="shared" si="71"/>
        <v>38697</v>
      </c>
      <c r="Q413">
        <f t="shared" si="72"/>
        <v>1</v>
      </c>
      <c r="R413">
        <f t="shared" si="70"/>
        <v>0</v>
      </c>
    </row>
    <row r="414" spans="16:18" x14ac:dyDescent="0.6">
      <c r="P414" s="9">
        <f t="shared" si="71"/>
        <v>38698</v>
      </c>
      <c r="Q414">
        <f t="shared" si="72"/>
        <v>1</v>
      </c>
      <c r="R414">
        <f t="shared" si="70"/>
        <v>0</v>
      </c>
    </row>
    <row r="415" spans="16:18" x14ac:dyDescent="0.6">
      <c r="P415" s="9">
        <f t="shared" si="71"/>
        <v>38699</v>
      </c>
      <c r="Q415">
        <f t="shared" si="72"/>
        <v>1</v>
      </c>
      <c r="R415">
        <f t="shared" si="70"/>
        <v>0</v>
      </c>
    </row>
    <row r="416" spans="16:18" x14ac:dyDescent="0.6">
      <c r="P416" s="9">
        <f t="shared" si="71"/>
        <v>38700</v>
      </c>
      <c r="Q416">
        <f t="shared" si="72"/>
        <v>3</v>
      </c>
      <c r="R416">
        <f t="shared" si="70"/>
        <v>0</v>
      </c>
    </row>
    <row r="417" spans="16:18" x14ac:dyDescent="0.6">
      <c r="P417" s="9">
        <f t="shared" si="71"/>
        <v>38701</v>
      </c>
      <c r="Q417">
        <f t="shared" si="72"/>
        <v>10</v>
      </c>
      <c r="R417">
        <f t="shared" si="70"/>
        <v>0</v>
      </c>
    </row>
    <row r="418" spans="16:18" x14ac:dyDescent="0.6">
      <c r="P418" s="9">
        <f t="shared" si="71"/>
        <v>38702</v>
      </c>
      <c r="Q418">
        <f t="shared" si="72"/>
        <v>42</v>
      </c>
      <c r="R418">
        <f t="shared" si="70"/>
        <v>0</v>
      </c>
    </row>
    <row r="419" spans="16:18" x14ac:dyDescent="0.6">
      <c r="P419" s="9">
        <f t="shared" si="71"/>
        <v>38703</v>
      </c>
      <c r="Q419">
        <f t="shared" si="72"/>
        <v>15</v>
      </c>
      <c r="R419">
        <f t="shared" si="70"/>
        <v>0</v>
      </c>
    </row>
    <row r="420" spans="16:18" x14ac:dyDescent="0.6">
      <c r="P420" s="9">
        <f t="shared" si="71"/>
        <v>38704</v>
      </c>
      <c r="Q420">
        <f t="shared" si="72"/>
        <v>5</v>
      </c>
      <c r="R420">
        <f t="shared" si="70"/>
        <v>0</v>
      </c>
    </row>
    <row r="421" spans="16:18" x14ac:dyDescent="0.6">
      <c r="P421" s="9">
        <f t="shared" si="71"/>
        <v>38705</v>
      </c>
      <c r="Q421">
        <f t="shared" si="72"/>
        <v>7</v>
      </c>
      <c r="R421">
        <f t="shared" si="70"/>
        <v>0</v>
      </c>
    </row>
    <row r="422" spans="16:18" x14ac:dyDescent="0.6">
      <c r="P422" s="9">
        <f t="shared" si="71"/>
        <v>38706</v>
      </c>
      <c r="Q422">
        <f t="shared" si="72"/>
        <v>5</v>
      </c>
      <c r="R422">
        <f t="shared" si="70"/>
        <v>0</v>
      </c>
    </row>
    <row r="423" spans="16:18" x14ac:dyDescent="0.6">
      <c r="P423" s="9">
        <f t="shared" si="71"/>
        <v>38707</v>
      </c>
      <c r="Q423">
        <f t="shared" si="72"/>
        <v>15</v>
      </c>
      <c r="R423">
        <f t="shared" si="70"/>
        <v>0</v>
      </c>
    </row>
    <row r="424" spans="16:18" x14ac:dyDescent="0.6">
      <c r="P424" s="9">
        <f t="shared" si="71"/>
        <v>38708</v>
      </c>
      <c r="Q424">
        <f t="shared" si="72"/>
        <v>10</v>
      </c>
      <c r="R424">
        <f t="shared" si="70"/>
        <v>0</v>
      </c>
    </row>
    <row r="425" spans="16:18" x14ac:dyDescent="0.6">
      <c r="P425" s="9">
        <f t="shared" si="71"/>
        <v>38709</v>
      </c>
      <c r="Q425">
        <f t="shared" si="72"/>
        <v>8</v>
      </c>
      <c r="R425">
        <f t="shared" si="70"/>
        <v>0</v>
      </c>
    </row>
    <row r="426" spans="16:18" x14ac:dyDescent="0.6">
      <c r="P426" s="9">
        <f t="shared" si="71"/>
        <v>38710</v>
      </c>
      <c r="Q426">
        <f t="shared" si="72"/>
        <v>15</v>
      </c>
      <c r="R426">
        <f t="shared" si="70"/>
        <v>0</v>
      </c>
    </row>
    <row r="427" spans="16:18" x14ac:dyDescent="0.6">
      <c r="P427" s="9">
        <f t="shared" si="71"/>
        <v>38711</v>
      </c>
      <c r="Q427">
        <f t="shared" si="72"/>
        <v>0</v>
      </c>
      <c r="R427">
        <f t="shared" si="70"/>
        <v>0</v>
      </c>
    </row>
    <row r="428" spans="16:18" x14ac:dyDescent="0.6">
      <c r="P428" s="9">
        <f t="shared" si="71"/>
        <v>38712</v>
      </c>
      <c r="Q428">
        <f t="shared" si="72"/>
        <v>5</v>
      </c>
      <c r="R428">
        <f t="shared" si="70"/>
        <v>0</v>
      </c>
    </row>
    <row r="429" spans="16:18" x14ac:dyDescent="0.6">
      <c r="P429" s="9">
        <f t="shared" si="71"/>
        <v>38713</v>
      </c>
      <c r="Q429">
        <f t="shared" si="72"/>
        <v>39</v>
      </c>
      <c r="R429">
        <f t="shared" si="70"/>
        <v>0</v>
      </c>
    </row>
    <row r="430" spans="16:18" x14ac:dyDescent="0.6">
      <c r="P430" s="9">
        <f t="shared" si="71"/>
        <v>38714</v>
      </c>
      <c r="Q430">
        <f t="shared" si="72"/>
        <v>25</v>
      </c>
      <c r="R430">
        <f t="shared" si="70"/>
        <v>0</v>
      </c>
    </row>
    <row r="431" spans="16:18" x14ac:dyDescent="0.6">
      <c r="P431" s="9">
        <f t="shared" si="71"/>
        <v>38715</v>
      </c>
      <c r="Q431">
        <f t="shared" si="72"/>
        <v>42</v>
      </c>
      <c r="R431">
        <f t="shared" si="70"/>
        <v>0</v>
      </c>
    </row>
    <row r="432" spans="16:18" x14ac:dyDescent="0.6">
      <c r="P432" s="9">
        <f t="shared" si="71"/>
        <v>38716</v>
      </c>
      <c r="Q432">
        <f t="shared" si="72"/>
        <v>15</v>
      </c>
      <c r="R432">
        <f t="shared" si="70"/>
        <v>0</v>
      </c>
    </row>
    <row r="433" spans="16:18" x14ac:dyDescent="0.6">
      <c r="P433" s="9">
        <f t="shared" si="71"/>
        <v>38717</v>
      </c>
      <c r="Q433">
        <f t="shared" si="72"/>
        <v>13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0629921259842521" right="0.19685039370078741" top="0.98425196850393704" bottom="0.98425196850393704" header="0.51181102362204722" footer="0.51181102362204722"/>
  <pageSetup paperSize="9" scale="75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S433"/>
  <sheetViews>
    <sheetView topLeftCell="A25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2006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'2005'!M49</f>
        <v>15</v>
      </c>
      <c r="AH5" s="19"/>
      <c r="AI5">
        <f>AG36</f>
        <v>0</v>
      </c>
      <c r="AJ5" s="19"/>
      <c r="AK5">
        <f>AI33</f>
        <v>33</v>
      </c>
      <c r="AL5" s="19"/>
      <c r="AM5">
        <f>AK36</f>
        <v>30</v>
      </c>
      <c r="AN5" s="19"/>
      <c r="AO5">
        <f>AM35</f>
        <v>0</v>
      </c>
      <c r="AP5" s="19"/>
      <c r="AQ5">
        <f>AO36</f>
        <v>5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14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'2005'!M50</f>
        <v>13</v>
      </c>
      <c r="AH6" s="19"/>
      <c r="AI6">
        <f>AG37</f>
        <v>0</v>
      </c>
      <c r="AJ6" s="19"/>
      <c r="AK6">
        <f>AI34</f>
        <v>20</v>
      </c>
      <c r="AL6" s="19"/>
      <c r="AM6">
        <f>AK37</f>
        <v>41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 m</v>
      </c>
      <c r="BM6" s="18"/>
    </row>
    <row r="7" spans="1:71" x14ac:dyDescent="0.6">
      <c r="AF7" s="130">
        <f t="shared" ref="AF7:AG37" si="0">A20</f>
        <v>1</v>
      </c>
      <c r="AG7">
        <f t="shared" si="0"/>
        <v>40</v>
      </c>
      <c r="AH7" s="19">
        <f t="shared" ref="AH7:AH37" si="1">AG5+AG6+AG7</f>
        <v>68</v>
      </c>
      <c r="AI7">
        <f t="shared" ref="AI7:AI34" si="2">C20</f>
        <v>0</v>
      </c>
      <c r="AJ7" s="19">
        <f t="shared" ref="AJ7:AJ34" si="3">AI5+AI6+AI7</f>
        <v>0</v>
      </c>
      <c r="AK7">
        <f t="shared" ref="AK7:AK37" si="4">D20</f>
        <v>15</v>
      </c>
      <c r="AL7" s="19">
        <f t="shared" ref="AL7:AL37" si="5">AK5+AK6+AK7</f>
        <v>68</v>
      </c>
      <c r="AM7">
        <f t="shared" ref="AM7:AM36" si="6">E20</f>
        <v>48</v>
      </c>
      <c r="AN7" s="19">
        <f t="shared" ref="AN7:AN36" si="7">AM5+AM6+AM7</f>
        <v>119</v>
      </c>
      <c r="AO7">
        <f t="shared" ref="AO7:AO37" si="8">F20</f>
        <v>2</v>
      </c>
      <c r="AP7" s="19">
        <f t="shared" ref="AP7:AP37" si="9">AO5+AO6+AO7</f>
        <v>2</v>
      </c>
      <c r="AQ7">
        <f t="shared" ref="AQ7:AQ36" si="10">G20</f>
        <v>15</v>
      </c>
      <c r="AR7" s="19">
        <f t="shared" ref="AR7:AR36" si="11">AQ5+AQ6+AQ7</f>
        <v>20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4</v>
      </c>
      <c r="BD7" s="19">
        <f t="shared" ref="BD7:BD37" si="23">BC5+BC6+BC7</f>
        <v>18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14</v>
      </c>
      <c r="AH8" s="19">
        <f t="shared" si="1"/>
        <v>67</v>
      </c>
      <c r="AI8">
        <f t="shared" si="2"/>
        <v>0</v>
      </c>
      <c r="AJ8" s="19">
        <f t="shared" si="3"/>
        <v>0</v>
      </c>
      <c r="AK8">
        <f t="shared" si="4"/>
        <v>17</v>
      </c>
      <c r="AL8" s="19">
        <f t="shared" si="5"/>
        <v>52</v>
      </c>
      <c r="AM8">
        <f t="shared" si="6"/>
        <v>1</v>
      </c>
      <c r="AN8" s="19">
        <f t="shared" si="7"/>
        <v>90</v>
      </c>
      <c r="AO8">
        <f t="shared" si="8"/>
        <v>33</v>
      </c>
      <c r="AP8" s="19">
        <f t="shared" si="9"/>
        <v>35</v>
      </c>
      <c r="AQ8">
        <f t="shared" si="10"/>
        <v>5</v>
      </c>
      <c r="AR8" s="19">
        <f t="shared" si="11"/>
        <v>20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0</v>
      </c>
      <c r="BB8" s="19">
        <f t="shared" si="21"/>
        <v>0</v>
      </c>
      <c r="BC8">
        <f t="shared" si="22"/>
        <v>7</v>
      </c>
      <c r="BD8" s="19">
        <f t="shared" si="23"/>
        <v>11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54</v>
      </c>
      <c r="AI9">
        <f t="shared" si="2"/>
        <v>24</v>
      </c>
      <c r="AJ9" s="19">
        <f t="shared" si="3"/>
        <v>24</v>
      </c>
      <c r="AK9">
        <f t="shared" si="4"/>
        <v>57</v>
      </c>
      <c r="AL9" s="19">
        <f t="shared" si="5"/>
        <v>89</v>
      </c>
      <c r="AM9">
        <f t="shared" si="6"/>
        <v>33</v>
      </c>
      <c r="AN9" s="19">
        <f t="shared" si="7"/>
        <v>82</v>
      </c>
      <c r="AO9">
        <f t="shared" si="8"/>
        <v>47</v>
      </c>
      <c r="AP9" s="19">
        <f t="shared" si="9"/>
        <v>82</v>
      </c>
      <c r="AQ9">
        <f t="shared" si="10"/>
        <v>0</v>
      </c>
      <c r="AR9" s="19">
        <f t="shared" si="11"/>
        <v>20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0</v>
      </c>
      <c r="BC9">
        <f t="shared" si="22"/>
        <v>0</v>
      </c>
      <c r="BD9" s="19">
        <f t="shared" si="23"/>
        <v>11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14</v>
      </c>
      <c r="AI10">
        <f t="shared" si="2"/>
        <v>30</v>
      </c>
      <c r="AJ10" s="19">
        <f t="shared" si="3"/>
        <v>54</v>
      </c>
      <c r="AK10">
        <f t="shared" si="4"/>
        <v>30</v>
      </c>
      <c r="AL10" s="19">
        <f t="shared" si="5"/>
        <v>104</v>
      </c>
      <c r="AM10">
        <f t="shared" si="6"/>
        <v>0</v>
      </c>
      <c r="AN10" s="19">
        <f t="shared" si="7"/>
        <v>34</v>
      </c>
      <c r="AO10">
        <f t="shared" si="8"/>
        <v>2</v>
      </c>
      <c r="AP10" s="19">
        <f t="shared" si="9"/>
        <v>82</v>
      </c>
      <c r="AQ10">
        <f t="shared" si="10"/>
        <v>0</v>
      </c>
      <c r="AR10" s="19">
        <f t="shared" si="11"/>
        <v>5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7</v>
      </c>
    </row>
    <row r="11" spans="1:71" ht="13.25" x14ac:dyDescent="0.65">
      <c r="A11" s="26" t="s">
        <v>6</v>
      </c>
      <c r="B11" s="76" t="s">
        <v>104</v>
      </c>
      <c r="C11" s="27"/>
      <c r="D11" s="24" t="s">
        <v>7</v>
      </c>
      <c r="E11" s="188" t="s">
        <v>127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1</v>
      </c>
      <c r="AH11" s="19">
        <f t="shared" si="1"/>
        <v>1</v>
      </c>
      <c r="AI11">
        <f t="shared" si="2"/>
        <v>20</v>
      </c>
      <c r="AJ11" s="19">
        <f t="shared" si="3"/>
        <v>74</v>
      </c>
      <c r="AK11">
        <f t="shared" si="4"/>
        <v>22</v>
      </c>
      <c r="AL11" s="19">
        <f t="shared" si="5"/>
        <v>109</v>
      </c>
      <c r="AM11">
        <f t="shared" si="6"/>
        <v>53</v>
      </c>
      <c r="AN11" s="19">
        <f t="shared" si="7"/>
        <v>86</v>
      </c>
      <c r="AO11">
        <f t="shared" si="8"/>
        <v>28</v>
      </c>
      <c r="AP11" s="19">
        <f t="shared" si="9"/>
        <v>77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24</v>
      </c>
      <c r="BD11" s="19">
        <f t="shared" si="23"/>
        <v>24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5</v>
      </c>
      <c r="AH12" s="19">
        <f t="shared" si="1"/>
        <v>6</v>
      </c>
      <c r="AI12">
        <f t="shared" si="2"/>
        <v>17</v>
      </c>
      <c r="AJ12" s="19">
        <f t="shared" si="3"/>
        <v>67</v>
      </c>
      <c r="AK12">
        <f t="shared" si="4"/>
        <v>16</v>
      </c>
      <c r="AL12" s="19">
        <f t="shared" si="5"/>
        <v>68</v>
      </c>
      <c r="AM12">
        <f t="shared" si="6"/>
        <v>25</v>
      </c>
      <c r="AN12" s="19">
        <f t="shared" si="7"/>
        <v>78</v>
      </c>
      <c r="AO12">
        <f t="shared" si="8"/>
        <v>0</v>
      </c>
      <c r="AP12" s="19">
        <f t="shared" si="9"/>
        <v>30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0</v>
      </c>
      <c r="BC12">
        <f t="shared" si="22"/>
        <v>11</v>
      </c>
      <c r="BD12" s="19">
        <f t="shared" si="23"/>
        <v>35</v>
      </c>
    </row>
    <row r="13" spans="1:71" ht="13.25" x14ac:dyDescent="0.65">
      <c r="A13" s="26" t="s">
        <v>10</v>
      </c>
      <c r="B13" s="187" t="s">
        <v>105</v>
      </c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18</v>
      </c>
      <c r="AH13" s="19">
        <f t="shared" si="1"/>
        <v>24</v>
      </c>
      <c r="AI13">
        <f t="shared" si="2"/>
        <v>0</v>
      </c>
      <c r="AJ13" s="19">
        <f t="shared" si="3"/>
        <v>37</v>
      </c>
      <c r="AK13">
        <f t="shared" si="4"/>
        <v>7</v>
      </c>
      <c r="AL13" s="19">
        <f t="shared" si="5"/>
        <v>45</v>
      </c>
      <c r="AM13">
        <f t="shared" si="6"/>
        <v>6</v>
      </c>
      <c r="AN13" s="19">
        <f t="shared" si="7"/>
        <v>84</v>
      </c>
      <c r="AO13">
        <f t="shared" si="8"/>
        <v>10</v>
      </c>
      <c r="AP13" s="19">
        <f t="shared" si="9"/>
        <v>38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0</v>
      </c>
      <c r="BC13">
        <f t="shared" si="22"/>
        <v>0</v>
      </c>
      <c r="BD13" s="19">
        <f t="shared" si="23"/>
        <v>35</v>
      </c>
      <c r="BF13" t="s">
        <v>14</v>
      </c>
      <c r="BG13" s="19">
        <f>B16</f>
        <v>2006</v>
      </c>
    </row>
    <row r="14" spans="1:71" ht="13.25" x14ac:dyDescent="0.65">
      <c r="A14" s="28" t="s">
        <v>12</v>
      </c>
      <c r="B14" s="247">
        <v>110.22262600000001</v>
      </c>
      <c r="C14" s="248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23</v>
      </c>
      <c r="AI14">
        <f t="shared" si="2"/>
        <v>15</v>
      </c>
      <c r="AJ14" s="19">
        <f t="shared" si="3"/>
        <v>32</v>
      </c>
      <c r="AK14">
        <f t="shared" si="4"/>
        <v>3</v>
      </c>
      <c r="AL14" s="19">
        <f t="shared" si="5"/>
        <v>26</v>
      </c>
      <c r="AM14">
        <f t="shared" si="6"/>
        <v>22</v>
      </c>
      <c r="AN14" s="19">
        <f t="shared" si="7"/>
        <v>53</v>
      </c>
      <c r="AO14">
        <f t="shared" si="8"/>
        <v>53</v>
      </c>
      <c r="AP14" s="19">
        <f t="shared" si="9"/>
        <v>63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0</v>
      </c>
      <c r="BC14">
        <f t="shared" si="22"/>
        <v>0</v>
      </c>
      <c r="BD14" s="19">
        <f t="shared" si="23"/>
        <v>11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18</v>
      </c>
      <c r="AI15">
        <f t="shared" si="2"/>
        <v>15</v>
      </c>
      <c r="AJ15" s="19">
        <f t="shared" si="3"/>
        <v>30</v>
      </c>
      <c r="AK15">
        <f t="shared" si="4"/>
        <v>14</v>
      </c>
      <c r="AL15" s="19">
        <f t="shared" si="5"/>
        <v>24</v>
      </c>
      <c r="AM15">
        <f t="shared" si="6"/>
        <v>26</v>
      </c>
      <c r="AN15" s="19">
        <f t="shared" si="7"/>
        <v>54</v>
      </c>
      <c r="AO15">
        <f t="shared" si="8"/>
        <v>48</v>
      </c>
      <c r="AP15" s="19">
        <f t="shared" si="9"/>
        <v>111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3</v>
      </c>
      <c r="BB15" s="19">
        <f t="shared" si="21"/>
        <v>3</v>
      </c>
      <c r="BC15">
        <f t="shared" si="22"/>
        <v>9</v>
      </c>
      <c r="BD15" s="19">
        <f t="shared" si="23"/>
        <v>9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2006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0</v>
      </c>
      <c r="AI16">
        <f t="shared" si="2"/>
        <v>15</v>
      </c>
      <c r="AJ16" s="19">
        <f t="shared" si="3"/>
        <v>45</v>
      </c>
      <c r="AK16">
        <f t="shared" si="4"/>
        <v>11</v>
      </c>
      <c r="AL16" s="19">
        <f t="shared" si="5"/>
        <v>28</v>
      </c>
      <c r="AM16">
        <f t="shared" si="6"/>
        <v>8</v>
      </c>
      <c r="AN16" s="19">
        <f t="shared" si="7"/>
        <v>56</v>
      </c>
      <c r="AO16">
        <f t="shared" si="8"/>
        <v>5</v>
      </c>
      <c r="AP16" s="19">
        <f t="shared" si="9"/>
        <v>106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3</v>
      </c>
      <c r="BC16">
        <f t="shared" si="22"/>
        <v>2</v>
      </c>
      <c r="BD16" s="19">
        <f t="shared" si="23"/>
        <v>11</v>
      </c>
      <c r="BF16" s="130">
        <v>1</v>
      </c>
      <c r="BG16">
        <f t="shared" ref="BG16:BG46" si="24">AH7</f>
        <v>68</v>
      </c>
      <c r="BH16">
        <f t="shared" ref="BH16:BH43" si="25">AJ7</f>
        <v>0</v>
      </c>
      <c r="BI16">
        <f t="shared" ref="BI16:BI46" si="26">AL7</f>
        <v>68</v>
      </c>
      <c r="BJ16">
        <f t="shared" ref="BJ16:BJ45" si="27">AN7</f>
        <v>119</v>
      </c>
      <c r="BK16">
        <f t="shared" ref="BK16:BK46" si="28">AP7</f>
        <v>2</v>
      </c>
      <c r="BL16">
        <f t="shared" ref="BL16:BL45" si="29">AR7</f>
        <v>20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0</v>
      </c>
      <c r="BR16">
        <f t="shared" ref="BR16:BR46" si="35">BD7</f>
        <v>18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7</v>
      </c>
      <c r="AH17" s="19">
        <f t="shared" si="1"/>
        <v>7</v>
      </c>
      <c r="AI17">
        <f t="shared" si="2"/>
        <v>10</v>
      </c>
      <c r="AJ17" s="19">
        <f t="shared" si="3"/>
        <v>40</v>
      </c>
      <c r="AK17">
        <f t="shared" si="4"/>
        <v>40</v>
      </c>
      <c r="AL17" s="19">
        <f t="shared" si="5"/>
        <v>65</v>
      </c>
      <c r="AM17">
        <f t="shared" si="6"/>
        <v>23</v>
      </c>
      <c r="AN17" s="19">
        <f t="shared" si="7"/>
        <v>57</v>
      </c>
      <c r="AO17">
        <f t="shared" si="8"/>
        <v>0</v>
      </c>
      <c r="AP17" s="19">
        <f t="shared" si="9"/>
        <v>53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3</v>
      </c>
      <c r="BC17">
        <f t="shared" si="22"/>
        <v>8</v>
      </c>
      <c r="BD17" s="19">
        <f t="shared" si="23"/>
        <v>19</v>
      </c>
      <c r="BF17" s="130">
        <v>2</v>
      </c>
      <c r="BG17">
        <f t="shared" si="24"/>
        <v>67</v>
      </c>
      <c r="BH17">
        <f t="shared" si="25"/>
        <v>0</v>
      </c>
      <c r="BI17">
        <f t="shared" si="26"/>
        <v>52</v>
      </c>
      <c r="BJ17">
        <f t="shared" si="27"/>
        <v>90</v>
      </c>
      <c r="BK17">
        <f t="shared" si="28"/>
        <v>35</v>
      </c>
      <c r="BL17">
        <f t="shared" si="29"/>
        <v>20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0</v>
      </c>
      <c r="BR17">
        <f t="shared" si="35"/>
        <v>11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7</v>
      </c>
      <c r="AI18">
        <f t="shared" si="2"/>
        <v>38</v>
      </c>
      <c r="AJ18" s="19">
        <f t="shared" si="3"/>
        <v>63</v>
      </c>
      <c r="AK18">
        <f t="shared" si="4"/>
        <v>38</v>
      </c>
      <c r="AL18" s="19">
        <f t="shared" si="5"/>
        <v>89</v>
      </c>
      <c r="AM18">
        <f t="shared" si="6"/>
        <v>7</v>
      </c>
      <c r="AN18" s="19">
        <f t="shared" si="7"/>
        <v>38</v>
      </c>
      <c r="AO18">
        <f t="shared" si="8"/>
        <v>3</v>
      </c>
      <c r="AP18" s="19">
        <f t="shared" si="9"/>
        <v>8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0</v>
      </c>
      <c r="BC18">
        <f t="shared" si="22"/>
        <v>0</v>
      </c>
      <c r="BD18" s="19">
        <f t="shared" si="23"/>
        <v>10</v>
      </c>
      <c r="BF18" s="130">
        <v>3</v>
      </c>
      <c r="BG18">
        <f t="shared" si="24"/>
        <v>54</v>
      </c>
      <c r="BH18">
        <f t="shared" si="25"/>
        <v>24</v>
      </c>
      <c r="BI18">
        <f t="shared" si="26"/>
        <v>89</v>
      </c>
      <c r="BJ18">
        <f t="shared" si="27"/>
        <v>82</v>
      </c>
      <c r="BK18">
        <f t="shared" si="28"/>
        <v>82</v>
      </c>
      <c r="BL18">
        <f t="shared" si="29"/>
        <v>20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0</v>
      </c>
      <c r="BR18">
        <f t="shared" si="35"/>
        <v>11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7</v>
      </c>
      <c r="AI19">
        <f t="shared" si="2"/>
        <v>15</v>
      </c>
      <c r="AJ19" s="19">
        <f t="shared" si="3"/>
        <v>63</v>
      </c>
      <c r="AK19">
        <f t="shared" si="4"/>
        <v>6</v>
      </c>
      <c r="AL19" s="19">
        <f t="shared" si="5"/>
        <v>84</v>
      </c>
      <c r="AM19">
        <f t="shared" si="6"/>
        <v>10</v>
      </c>
      <c r="AN19" s="19">
        <f t="shared" si="7"/>
        <v>40</v>
      </c>
      <c r="AO19">
        <f t="shared" si="8"/>
        <v>1</v>
      </c>
      <c r="AP19" s="19">
        <f t="shared" si="9"/>
        <v>4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0</v>
      </c>
      <c r="BC19">
        <f t="shared" si="22"/>
        <v>6</v>
      </c>
      <c r="BD19" s="19">
        <f t="shared" si="23"/>
        <v>14</v>
      </c>
      <c r="BF19" s="130">
        <v>4</v>
      </c>
      <c r="BG19">
        <f t="shared" si="24"/>
        <v>14</v>
      </c>
      <c r="BH19">
        <f t="shared" si="25"/>
        <v>54</v>
      </c>
      <c r="BI19">
        <f t="shared" si="26"/>
        <v>104</v>
      </c>
      <c r="BJ19">
        <f t="shared" si="27"/>
        <v>34</v>
      </c>
      <c r="BK19">
        <f t="shared" si="28"/>
        <v>82</v>
      </c>
      <c r="BL19">
        <f t="shared" si="29"/>
        <v>5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0</v>
      </c>
      <c r="BR19">
        <f t="shared" si="35"/>
        <v>7</v>
      </c>
    </row>
    <row r="20" spans="1:70" ht="13.25" x14ac:dyDescent="0.65">
      <c r="A20" s="32">
        <v>1</v>
      </c>
      <c r="B20" s="81">
        <v>40</v>
      </c>
      <c r="C20" s="82">
        <v>0</v>
      </c>
      <c r="D20" s="82">
        <v>15</v>
      </c>
      <c r="E20" s="82">
        <v>48</v>
      </c>
      <c r="F20" s="82">
        <v>2</v>
      </c>
      <c r="G20" s="82">
        <v>15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3">
        <v>4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0</v>
      </c>
      <c r="AI20">
        <f t="shared" si="2"/>
        <v>10</v>
      </c>
      <c r="AJ20" s="19">
        <f t="shared" si="3"/>
        <v>63</v>
      </c>
      <c r="AK20">
        <f t="shared" si="4"/>
        <v>2</v>
      </c>
      <c r="AL20" s="19">
        <f t="shared" si="5"/>
        <v>46</v>
      </c>
      <c r="AM20">
        <f t="shared" si="6"/>
        <v>5</v>
      </c>
      <c r="AN20" s="19">
        <f t="shared" si="7"/>
        <v>22</v>
      </c>
      <c r="AO20">
        <f t="shared" si="8"/>
        <v>0</v>
      </c>
      <c r="AP20" s="19">
        <f t="shared" si="9"/>
        <v>4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4</v>
      </c>
      <c r="BB20" s="19">
        <f t="shared" si="21"/>
        <v>4</v>
      </c>
      <c r="BC20">
        <f t="shared" si="22"/>
        <v>37</v>
      </c>
      <c r="BD20" s="19">
        <f t="shared" si="23"/>
        <v>43</v>
      </c>
      <c r="BF20" s="130">
        <v>5</v>
      </c>
      <c r="BG20">
        <f t="shared" si="24"/>
        <v>1</v>
      </c>
      <c r="BH20">
        <f t="shared" si="25"/>
        <v>74</v>
      </c>
      <c r="BI20">
        <f t="shared" si="26"/>
        <v>109</v>
      </c>
      <c r="BJ20">
        <f t="shared" si="27"/>
        <v>86</v>
      </c>
      <c r="BK20">
        <f t="shared" si="28"/>
        <v>77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24</v>
      </c>
    </row>
    <row r="21" spans="1:70" ht="13.25" x14ac:dyDescent="0.65">
      <c r="A21" s="35">
        <v>2</v>
      </c>
      <c r="B21" s="84">
        <v>14</v>
      </c>
      <c r="C21" s="64">
        <v>0</v>
      </c>
      <c r="D21" s="64">
        <v>17</v>
      </c>
      <c r="E21" s="64">
        <v>1</v>
      </c>
      <c r="F21" s="64">
        <v>33</v>
      </c>
      <c r="G21" s="64">
        <v>5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85">
        <v>7</v>
      </c>
      <c r="N21" s="27"/>
      <c r="O21" s="8"/>
      <c r="S21" s="12"/>
      <c r="AF21" s="130">
        <f t="shared" si="0"/>
        <v>15</v>
      </c>
      <c r="AG21">
        <f t="shared" si="0"/>
        <v>9</v>
      </c>
      <c r="AH21" s="19">
        <f t="shared" si="1"/>
        <v>9</v>
      </c>
      <c r="AI21">
        <f t="shared" si="2"/>
        <v>0</v>
      </c>
      <c r="AJ21" s="19">
        <f t="shared" si="3"/>
        <v>25</v>
      </c>
      <c r="AK21">
        <f t="shared" si="4"/>
        <v>5</v>
      </c>
      <c r="AL21" s="19">
        <f t="shared" si="5"/>
        <v>13</v>
      </c>
      <c r="AM21">
        <f t="shared" si="6"/>
        <v>20</v>
      </c>
      <c r="AN21" s="19">
        <f t="shared" si="7"/>
        <v>35</v>
      </c>
      <c r="AO21">
        <f t="shared" si="8"/>
        <v>0</v>
      </c>
      <c r="AP21" s="19">
        <f t="shared" si="9"/>
        <v>1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4</v>
      </c>
      <c r="BC21">
        <f t="shared" si="22"/>
        <v>0</v>
      </c>
      <c r="BD21" s="19">
        <f t="shared" si="23"/>
        <v>43</v>
      </c>
      <c r="BF21" s="130">
        <v>6</v>
      </c>
      <c r="BG21">
        <f t="shared" si="24"/>
        <v>6</v>
      </c>
      <c r="BH21">
        <f t="shared" si="25"/>
        <v>67</v>
      </c>
      <c r="BI21">
        <f t="shared" si="26"/>
        <v>68</v>
      </c>
      <c r="BJ21">
        <f t="shared" si="27"/>
        <v>78</v>
      </c>
      <c r="BK21">
        <f t="shared" si="28"/>
        <v>30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0</v>
      </c>
      <c r="BR21">
        <f t="shared" si="35"/>
        <v>35</v>
      </c>
    </row>
    <row r="22" spans="1:70" ht="13.25" x14ac:dyDescent="0.65">
      <c r="A22" s="35">
        <v>3</v>
      </c>
      <c r="B22" s="84">
        <v>0</v>
      </c>
      <c r="C22" s="64">
        <v>24</v>
      </c>
      <c r="D22" s="64">
        <v>57</v>
      </c>
      <c r="E22" s="64">
        <v>33</v>
      </c>
      <c r="F22" s="64">
        <v>47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>
        <v>0</v>
      </c>
      <c r="N22" s="27"/>
      <c r="O22" s="8"/>
      <c r="S22" s="12"/>
      <c r="AF22" s="130">
        <f t="shared" si="0"/>
        <v>16</v>
      </c>
      <c r="AG22">
        <f t="shared" si="0"/>
        <v>1</v>
      </c>
      <c r="AH22" s="19">
        <f t="shared" si="1"/>
        <v>10</v>
      </c>
      <c r="AI22">
        <f t="shared" si="2"/>
        <v>0</v>
      </c>
      <c r="AJ22" s="19">
        <f t="shared" si="3"/>
        <v>10</v>
      </c>
      <c r="AK22">
        <f t="shared" si="4"/>
        <v>29</v>
      </c>
      <c r="AL22" s="19">
        <f t="shared" si="5"/>
        <v>36</v>
      </c>
      <c r="AM22">
        <f t="shared" si="6"/>
        <v>17</v>
      </c>
      <c r="AN22" s="19">
        <f t="shared" si="7"/>
        <v>42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4</v>
      </c>
      <c r="BC22">
        <f t="shared" si="22"/>
        <v>40</v>
      </c>
      <c r="BD22" s="19">
        <f t="shared" si="23"/>
        <v>77</v>
      </c>
      <c r="BF22" s="130">
        <v>7</v>
      </c>
      <c r="BG22">
        <f t="shared" si="24"/>
        <v>24</v>
      </c>
      <c r="BH22">
        <f t="shared" si="25"/>
        <v>37</v>
      </c>
      <c r="BI22">
        <f t="shared" si="26"/>
        <v>45</v>
      </c>
      <c r="BJ22">
        <f t="shared" si="27"/>
        <v>84</v>
      </c>
      <c r="BK22">
        <f t="shared" si="28"/>
        <v>38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0</v>
      </c>
      <c r="BR22">
        <f t="shared" si="35"/>
        <v>35</v>
      </c>
    </row>
    <row r="23" spans="1:70" ht="13.25" x14ac:dyDescent="0.65">
      <c r="A23" s="35">
        <v>4</v>
      </c>
      <c r="B23" s="84">
        <v>0</v>
      </c>
      <c r="C23" s="64">
        <v>30</v>
      </c>
      <c r="D23" s="64">
        <v>30</v>
      </c>
      <c r="E23" s="64">
        <v>0</v>
      </c>
      <c r="F23" s="64">
        <v>2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85">
        <v>0</v>
      </c>
      <c r="N23" s="27"/>
      <c r="O23" s="8"/>
      <c r="S23" s="12"/>
      <c r="AF23" s="130">
        <f t="shared" si="0"/>
        <v>17</v>
      </c>
      <c r="AG23">
        <f t="shared" si="0"/>
        <v>22</v>
      </c>
      <c r="AH23" s="19">
        <f t="shared" si="1"/>
        <v>32</v>
      </c>
      <c r="AI23">
        <f t="shared" si="2"/>
        <v>0</v>
      </c>
      <c r="AJ23" s="19">
        <f t="shared" si="3"/>
        <v>0</v>
      </c>
      <c r="AK23">
        <f t="shared" si="4"/>
        <v>36</v>
      </c>
      <c r="AL23" s="19">
        <f t="shared" si="5"/>
        <v>70</v>
      </c>
      <c r="AM23">
        <f t="shared" si="6"/>
        <v>22</v>
      </c>
      <c r="AN23" s="19">
        <f t="shared" si="7"/>
        <v>59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0</v>
      </c>
      <c r="BC23">
        <f t="shared" si="22"/>
        <v>48</v>
      </c>
      <c r="BD23" s="19">
        <f t="shared" si="23"/>
        <v>88</v>
      </c>
      <c r="BF23" s="130">
        <v>8</v>
      </c>
      <c r="BG23">
        <f t="shared" si="24"/>
        <v>23</v>
      </c>
      <c r="BH23">
        <f t="shared" si="25"/>
        <v>32</v>
      </c>
      <c r="BI23">
        <f t="shared" si="26"/>
        <v>26</v>
      </c>
      <c r="BJ23">
        <f t="shared" si="27"/>
        <v>53</v>
      </c>
      <c r="BK23">
        <f t="shared" si="28"/>
        <v>63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0</v>
      </c>
      <c r="BR23">
        <f t="shared" si="35"/>
        <v>11</v>
      </c>
    </row>
    <row r="24" spans="1:70" ht="13.25" x14ac:dyDescent="0.65">
      <c r="A24" s="62">
        <v>5</v>
      </c>
      <c r="B24" s="175">
        <v>1</v>
      </c>
      <c r="C24" s="176">
        <v>20</v>
      </c>
      <c r="D24" s="176">
        <v>22</v>
      </c>
      <c r="E24" s="176">
        <v>53</v>
      </c>
      <c r="F24" s="176">
        <v>28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7">
        <v>24</v>
      </c>
      <c r="N24" s="27"/>
      <c r="O24" s="8"/>
      <c r="S24" s="13"/>
      <c r="AF24" s="130">
        <f t="shared" si="0"/>
        <v>18</v>
      </c>
      <c r="AG24">
        <f t="shared" si="0"/>
        <v>20</v>
      </c>
      <c r="AH24" s="19">
        <f t="shared" si="1"/>
        <v>43</v>
      </c>
      <c r="AI24">
        <f t="shared" si="2"/>
        <v>4</v>
      </c>
      <c r="AJ24" s="19">
        <f t="shared" si="3"/>
        <v>4</v>
      </c>
      <c r="AK24">
        <f t="shared" si="4"/>
        <v>27</v>
      </c>
      <c r="AL24" s="19">
        <f t="shared" si="5"/>
        <v>92</v>
      </c>
      <c r="AM24">
        <f t="shared" si="6"/>
        <v>37</v>
      </c>
      <c r="AN24" s="19">
        <f t="shared" si="7"/>
        <v>76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0</v>
      </c>
      <c r="BC24">
        <f t="shared" si="22"/>
        <v>25</v>
      </c>
      <c r="BD24" s="19">
        <f t="shared" si="23"/>
        <v>113</v>
      </c>
      <c r="BF24" s="130">
        <v>9</v>
      </c>
      <c r="BG24">
        <f t="shared" si="24"/>
        <v>18</v>
      </c>
      <c r="BH24">
        <f t="shared" si="25"/>
        <v>30</v>
      </c>
      <c r="BI24">
        <f t="shared" si="26"/>
        <v>24</v>
      </c>
      <c r="BJ24">
        <f t="shared" si="27"/>
        <v>54</v>
      </c>
      <c r="BK24">
        <f t="shared" si="28"/>
        <v>111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3</v>
      </c>
      <c r="BR24">
        <f t="shared" si="35"/>
        <v>9</v>
      </c>
    </row>
    <row r="25" spans="1:70" ht="13.25" x14ac:dyDescent="0.65">
      <c r="A25" s="73">
        <v>6</v>
      </c>
      <c r="B25" s="86">
        <v>5</v>
      </c>
      <c r="C25" s="88">
        <v>17</v>
      </c>
      <c r="D25" s="88">
        <v>16</v>
      </c>
      <c r="E25" s="88">
        <v>25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9">
        <v>11</v>
      </c>
      <c r="N25" s="27"/>
      <c r="O25" s="8"/>
      <c r="S25" s="13"/>
      <c r="AF25" s="130">
        <f t="shared" si="0"/>
        <v>19</v>
      </c>
      <c r="AG25">
        <f t="shared" si="0"/>
        <v>25</v>
      </c>
      <c r="AH25" s="19">
        <f t="shared" si="1"/>
        <v>67</v>
      </c>
      <c r="AI25">
        <f t="shared" si="2"/>
        <v>20</v>
      </c>
      <c r="AJ25" s="19">
        <f t="shared" si="3"/>
        <v>24</v>
      </c>
      <c r="AK25">
        <f t="shared" si="4"/>
        <v>0</v>
      </c>
      <c r="AL25" s="19">
        <f t="shared" si="5"/>
        <v>63</v>
      </c>
      <c r="AM25">
        <f t="shared" si="6"/>
        <v>11</v>
      </c>
      <c r="AN25" s="19">
        <f t="shared" si="7"/>
        <v>70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0</v>
      </c>
      <c r="BB25" s="19">
        <f t="shared" si="21"/>
        <v>0</v>
      </c>
      <c r="BC25">
        <f t="shared" si="22"/>
        <v>3</v>
      </c>
      <c r="BD25" s="19">
        <f t="shared" si="23"/>
        <v>76</v>
      </c>
      <c r="BF25" s="130">
        <v>10</v>
      </c>
      <c r="BG25">
        <f t="shared" si="24"/>
        <v>0</v>
      </c>
      <c r="BH25">
        <f t="shared" si="25"/>
        <v>45</v>
      </c>
      <c r="BI25">
        <f t="shared" si="26"/>
        <v>28</v>
      </c>
      <c r="BJ25">
        <f t="shared" si="27"/>
        <v>56</v>
      </c>
      <c r="BK25">
        <f t="shared" si="28"/>
        <v>106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3</v>
      </c>
      <c r="BR25">
        <f t="shared" si="35"/>
        <v>11</v>
      </c>
    </row>
    <row r="26" spans="1:70" ht="13.25" x14ac:dyDescent="0.65">
      <c r="A26" s="35">
        <v>7</v>
      </c>
      <c r="B26" s="84">
        <v>18</v>
      </c>
      <c r="C26" s="64">
        <v>0</v>
      </c>
      <c r="D26" s="64">
        <v>7</v>
      </c>
      <c r="E26" s="64">
        <v>6</v>
      </c>
      <c r="F26" s="64">
        <v>10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0</v>
      </c>
      <c r="N26" s="27"/>
      <c r="O26" s="8"/>
      <c r="S26" s="13"/>
      <c r="AF26" s="130">
        <f t="shared" si="0"/>
        <v>20</v>
      </c>
      <c r="AG26">
        <f t="shared" si="0"/>
        <v>5</v>
      </c>
      <c r="AH26" s="19">
        <f t="shared" si="1"/>
        <v>50</v>
      </c>
      <c r="AI26">
        <f t="shared" si="2"/>
        <v>25</v>
      </c>
      <c r="AJ26" s="19">
        <f t="shared" si="3"/>
        <v>49</v>
      </c>
      <c r="AK26">
        <f t="shared" si="4"/>
        <v>0</v>
      </c>
      <c r="AL26" s="19">
        <f t="shared" si="5"/>
        <v>27</v>
      </c>
      <c r="AM26">
        <f t="shared" si="6"/>
        <v>9</v>
      </c>
      <c r="AN26" s="19">
        <f t="shared" si="7"/>
        <v>57</v>
      </c>
      <c r="AO26">
        <f t="shared" si="8"/>
        <v>0</v>
      </c>
      <c r="AP26" s="19">
        <f t="shared" si="9"/>
        <v>0</v>
      </c>
      <c r="AQ26">
        <f t="shared" si="10"/>
        <v>2</v>
      </c>
      <c r="AR26" s="19">
        <f t="shared" si="11"/>
        <v>2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0</v>
      </c>
      <c r="BC26">
        <f t="shared" si="22"/>
        <v>16</v>
      </c>
      <c r="BD26" s="19">
        <f t="shared" si="23"/>
        <v>44</v>
      </c>
      <c r="BF26" s="130">
        <v>11</v>
      </c>
      <c r="BG26">
        <f t="shared" si="24"/>
        <v>7</v>
      </c>
      <c r="BH26">
        <f t="shared" si="25"/>
        <v>40</v>
      </c>
      <c r="BI26">
        <f t="shared" si="26"/>
        <v>65</v>
      </c>
      <c r="BJ26">
        <f t="shared" si="27"/>
        <v>57</v>
      </c>
      <c r="BK26">
        <f t="shared" si="28"/>
        <v>53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3</v>
      </c>
      <c r="BR26">
        <f t="shared" si="35"/>
        <v>19</v>
      </c>
    </row>
    <row r="27" spans="1:70" ht="13.25" x14ac:dyDescent="0.65">
      <c r="A27" s="35">
        <v>8</v>
      </c>
      <c r="B27" s="84">
        <v>0</v>
      </c>
      <c r="C27" s="64">
        <v>15</v>
      </c>
      <c r="D27" s="64">
        <v>3</v>
      </c>
      <c r="E27" s="64">
        <v>22</v>
      </c>
      <c r="F27" s="64">
        <v>53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85">
        <v>0</v>
      </c>
      <c r="N27" s="27"/>
      <c r="O27" s="8"/>
      <c r="S27" s="13"/>
      <c r="AF27" s="130">
        <f t="shared" si="0"/>
        <v>21</v>
      </c>
      <c r="AG27">
        <f t="shared" si="0"/>
        <v>9</v>
      </c>
      <c r="AH27" s="19">
        <f t="shared" si="1"/>
        <v>39</v>
      </c>
      <c r="AI27">
        <f t="shared" si="2"/>
        <v>28</v>
      </c>
      <c r="AJ27" s="19">
        <f t="shared" si="3"/>
        <v>73</v>
      </c>
      <c r="AK27">
        <f t="shared" si="4"/>
        <v>5</v>
      </c>
      <c r="AL27" s="19">
        <f t="shared" si="5"/>
        <v>5</v>
      </c>
      <c r="AM27">
        <f t="shared" si="6"/>
        <v>0</v>
      </c>
      <c r="AN27" s="19">
        <f t="shared" si="7"/>
        <v>20</v>
      </c>
      <c r="AO27">
        <f t="shared" si="8"/>
        <v>20</v>
      </c>
      <c r="AP27" s="19">
        <f t="shared" si="9"/>
        <v>20</v>
      </c>
      <c r="AQ27">
        <f t="shared" si="10"/>
        <v>0</v>
      </c>
      <c r="AR27" s="19">
        <f t="shared" si="11"/>
        <v>2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10</v>
      </c>
      <c r="BB27" s="19">
        <f t="shared" si="21"/>
        <v>10</v>
      </c>
      <c r="BC27">
        <f t="shared" si="22"/>
        <v>22</v>
      </c>
      <c r="BD27" s="19">
        <f t="shared" si="23"/>
        <v>41</v>
      </c>
      <c r="BF27" s="130">
        <v>12</v>
      </c>
      <c r="BG27">
        <f t="shared" si="24"/>
        <v>7</v>
      </c>
      <c r="BH27">
        <f t="shared" si="25"/>
        <v>63</v>
      </c>
      <c r="BI27">
        <f t="shared" si="26"/>
        <v>89</v>
      </c>
      <c r="BJ27">
        <f t="shared" si="27"/>
        <v>38</v>
      </c>
      <c r="BK27">
        <f t="shared" si="28"/>
        <v>8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0</v>
      </c>
      <c r="BR27">
        <f t="shared" si="35"/>
        <v>10</v>
      </c>
    </row>
    <row r="28" spans="1:70" ht="13.25" x14ac:dyDescent="0.65">
      <c r="A28" s="35">
        <v>9</v>
      </c>
      <c r="B28" s="84">
        <v>0</v>
      </c>
      <c r="C28" s="64">
        <v>15</v>
      </c>
      <c r="D28" s="64">
        <v>14</v>
      </c>
      <c r="E28" s="64">
        <v>26</v>
      </c>
      <c r="F28" s="64">
        <v>48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3</v>
      </c>
      <c r="M28" s="85">
        <v>9</v>
      </c>
      <c r="N28" s="27"/>
      <c r="O28" s="8"/>
      <c r="S28" s="13"/>
      <c r="AF28" s="130">
        <f t="shared" si="0"/>
        <v>22</v>
      </c>
      <c r="AG28">
        <f t="shared" si="0"/>
        <v>30</v>
      </c>
      <c r="AH28" s="19">
        <f t="shared" si="1"/>
        <v>44</v>
      </c>
      <c r="AI28">
        <f t="shared" si="2"/>
        <v>0</v>
      </c>
      <c r="AJ28" s="19">
        <f t="shared" si="3"/>
        <v>53</v>
      </c>
      <c r="AK28">
        <f t="shared" si="4"/>
        <v>25</v>
      </c>
      <c r="AL28" s="19">
        <f t="shared" si="5"/>
        <v>30</v>
      </c>
      <c r="AM28">
        <f t="shared" si="6"/>
        <v>0</v>
      </c>
      <c r="AN28" s="19">
        <f t="shared" si="7"/>
        <v>9</v>
      </c>
      <c r="AO28">
        <f t="shared" si="8"/>
        <v>7</v>
      </c>
      <c r="AP28" s="19">
        <f t="shared" si="9"/>
        <v>27</v>
      </c>
      <c r="AQ28">
        <f t="shared" si="10"/>
        <v>0</v>
      </c>
      <c r="AR28" s="19">
        <f t="shared" si="11"/>
        <v>2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7</v>
      </c>
      <c r="BB28" s="19">
        <f t="shared" si="21"/>
        <v>17</v>
      </c>
      <c r="BC28">
        <f t="shared" si="22"/>
        <v>48</v>
      </c>
      <c r="BD28" s="19">
        <f t="shared" si="23"/>
        <v>86</v>
      </c>
      <c r="BF28" s="130">
        <v>13</v>
      </c>
      <c r="BG28">
        <f t="shared" si="24"/>
        <v>7</v>
      </c>
      <c r="BH28">
        <f t="shared" si="25"/>
        <v>63</v>
      </c>
      <c r="BI28">
        <f t="shared" si="26"/>
        <v>84</v>
      </c>
      <c r="BJ28">
        <f t="shared" si="27"/>
        <v>40</v>
      </c>
      <c r="BK28">
        <f t="shared" si="28"/>
        <v>4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0</v>
      </c>
      <c r="BR28">
        <f t="shared" si="35"/>
        <v>14</v>
      </c>
    </row>
    <row r="29" spans="1:70" ht="13.25" x14ac:dyDescent="0.65">
      <c r="A29" s="62">
        <v>10</v>
      </c>
      <c r="B29" s="175">
        <v>0</v>
      </c>
      <c r="C29" s="176">
        <v>15</v>
      </c>
      <c r="D29" s="176">
        <v>11</v>
      </c>
      <c r="E29" s="176">
        <v>8</v>
      </c>
      <c r="F29" s="176">
        <v>5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7">
        <v>2</v>
      </c>
      <c r="N29" s="27"/>
      <c r="O29" s="8"/>
      <c r="S29" s="13"/>
      <c r="AF29" s="130">
        <f t="shared" si="0"/>
        <v>23</v>
      </c>
      <c r="AG29">
        <f t="shared" si="0"/>
        <v>5</v>
      </c>
      <c r="AH29" s="19">
        <f t="shared" si="1"/>
        <v>44</v>
      </c>
      <c r="AI29">
        <f t="shared" si="2"/>
        <v>2</v>
      </c>
      <c r="AJ29" s="19">
        <f t="shared" si="3"/>
        <v>30</v>
      </c>
      <c r="AK29">
        <f t="shared" si="4"/>
        <v>7</v>
      </c>
      <c r="AL29" s="19">
        <f t="shared" si="5"/>
        <v>37</v>
      </c>
      <c r="AM29">
        <f t="shared" si="6"/>
        <v>0</v>
      </c>
      <c r="AN29" s="19">
        <f t="shared" si="7"/>
        <v>0</v>
      </c>
      <c r="AO29">
        <f t="shared" si="8"/>
        <v>15</v>
      </c>
      <c r="AP29" s="19">
        <f t="shared" si="9"/>
        <v>42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17</v>
      </c>
      <c r="BC29">
        <f t="shared" si="22"/>
        <v>52</v>
      </c>
      <c r="BD29" s="19">
        <f t="shared" si="23"/>
        <v>122</v>
      </c>
      <c r="BF29" s="130">
        <v>14</v>
      </c>
      <c r="BG29">
        <f t="shared" si="24"/>
        <v>0</v>
      </c>
      <c r="BH29">
        <f t="shared" si="25"/>
        <v>63</v>
      </c>
      <c r="BI29">
        <f t="shared" si="26"/>
        <v>46</v>
      </c>
      <c r="BJ29">
        <f t="shared" si="27"/>
        <v>22</v>
      </c>
      <c r="BK29">
        <f t="shared" si="28"/>
        <v>4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4</v>
      </c>
      <c r="BR29">
        <f t="shared" si="35"/>
        <v>43</v>
      </c>
    </row>
    <row r="30" spans="1:70" ht="13.25" x14ac:dyDescent="0.65">
      <c r="A30" s="73">
        <v>11</v>
      </c>
      <c r="B30" s="86">
        <v>7</v>
      </c>
      <c r="C30" s="88">
        <v>10</v>
      </c>
      <c r="D30" s="88">
        <v>40</v>
      </c>
      <c r="E30" s="88">
        <v>23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9">
        <v>8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35</v>
      </c>
      <c r="AI30">
        <f t="shared" si="2"/>
        <v>0</v>
      </c>
      <c r="AJ30" s="19">
        <f t="shared" si="3"/>
        <v>2</v>
      </c>
      <c r="AK30">
        <f t="shared" si="4"/>
        <v>33</v>
      </c>
      <c r="AL30" s="19">
        <f t="shared" si="5"/>
        <v>65</v>
      </c>
      <c r="AM30">
        <f t="shared" si="6"/>
        <v>7</v>
      </c>
      <c r="AN30" s="19">
        <f t="shared" si="7"/>
        <v>7</v>
      </c>
      <c r="AO30">
        <f t="shared" si="8"/>
        <v>5</v>
      </c>
      <c r="AP30" s="19">
        <f t="shared" si="9"/>
        <v>27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20</v>
      </c>
      <c r="BB30" s="19">
        <f t="shared" si="21"/>
        <v>27</v>
      </c>
      <c r="BC30">
        <f t="shared" si="22"/>
        <v>20</v>
      </c>
      <c r="BD30" s="19">
        <f t="shared" si="23"/>
        <v>120</v>
      </c>
      <c r="BF30" s="130">
        <v>15</v>
      </c>
      <c r="BG30">
        <f t="shared" si="24"/>
        <v>9</v>
      </c>
      <c r="BH30">
        <f t="shared" si="25"/>
        <v>25</v>
      </c>
      <c r="BI30">
        <f t="shared" si="26"/>
        <v>13</v>
      </c>
      <c r="BJ30">
        <f t="shared" si="27"/>
        <v>35</v>
      </c>
      <c r="BK30">
        <f t="shared" si="28"/>
        <v>1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4</v>
      </c>
      <c r="BR30">
        <f t="shared" si="35"/>
        <v>43</v>
      </c>
    </row>
    <row r="31" spans="1:70" ht="13.25" x14ac:dyDescent="0.65">
      <c r="A31" s="35">
        <v>12</v>
      </c>
      <c r="B31" s="84">
        <v>0</v>
      </c>
      <c r="C31" s="64">
        <v>38</v>
      </c>
      <c r="D31" s="64">
        <v>38</v>
      </c>
      <c r="E31" s="64">
        <v>7</v>
      </c>
      <c r="F31" s="64">
        <v>3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85">
        <v>0</v>
      </c>
      <c r="N31" s="27"/>
      <c r="O31" s="8"/>
      <c r="S31" s="13"/>
      <c r="AF31" s="130">
        <f t="shared" si="0"/>
        <v>25</v>
      </c>
      <c r="AG31">
        <f t="shared" si="0"/>
        <v>0</v>
      </c>
      <c r="AH31" s="19">
        <f t="shared" si="1"/>
        <v>5</v>
      </c>
      <c r="AI31">
        <f t="shared" si="2"/>
        <v>24</v>
      </c>
      <c r="AJ31" s="19">
        <f t="shared" si="3"/>
        <v>26</v>
      </c>
      <c r="AK31">
        <f t="shared" si="4"/>
        <v>2</v>
      </c>
      <c r="AL31" s="19">
        <f t="shared" si="5"/>
        <v>42</v>
      </c>
      <c r="AM31">
        <f t="shared" si="6"/>
        <v>20</v>
      </c>
      <c r="AN31" s="19">
        <f t="shared" si="7"/>
        <v>27</v>
      </c>
      <c r="AO31">
        <f t="shared" si="8"/>
        <v>27</v>
      </c>
      <c r="AP31" s="19">
        <f t="shared" si="9"/>
        <v>47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5</v>
      </c>
      <c r="BB31" s="19">
        <f t="shared" si="21"/>
        <v>25</v>
      </c>
      <c r="BC31">
        <f t="shared" si="22"/>
        <v>15</v>
      </c>
      <c r="BD31" s="19">
        <f t="shared" si="23"/>
        <v>87</v>
      </c>
      <c r="BF31" s="130">
        <v>16</v>
      </c>
      <c r="BG31">
        <f t="shared" si="24"/>
        <v>10</v>
      </c>
      <c r="BH31">
        <f t="shared" si="25"/>
        <v>10</v>
      </c>
      <c r="BI31">
        <f t="shared" si="26"/>
        <v>36</v>
      </c>
      <c r="BJ31">
        <f t="shared" si="27"/>
        <v>42</v>
      </c>
      <c r="BK31">
        <f t="shared" si="28"/>
        <v>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4</v>
      </c>
      <c r="BR31">
        <f t="shared" si="35"/>
        <v>77</v>
      </c>
    </row>
    <row r="32" spans="1:70" ht="13.25" x14ac:dyDescent="0.65">
      <c r="A32" s="35">
        <v>13</v>
      </c>
      <c r="B32" s="84">
        <v>0</v>
      </c>
      <c r="C32" s="64">
        <v>15</v>
      </c>
      <c r="D32" s="64">
        <v>6</v>
      </c>
      <c r="E32" s="64">
        <v>10</v>
      </c>
      <c r="F32" s="64">
        <v>1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85">
        <v>6</v>
      </c>
      <c r="N32" s="27"/>
      <c r="O32" s="8"/>
      <c r="S32" s="13"/>
      <c r="AF32" s="130">
        <f t="shared" si="0"/>
        <v>26</v>
      </c>
      <c r="AG32">
        <f t="shared" si="0"/>
        <v>0</v>
      </c>
      <c r="AH32" s="19">
        <f t="shared" si="1"/>
        <v>0</v>
      </c>
      <c r="AI32">
        <f t="shared" si="2"/>
        <v>67</v>
      </c>
      <c r="AJ32" s="19">
        <f t="shared" si="3"/>
        <v>91</v>
      </c>
      <c r="AK32">
        <f t="shared" si="4"/>
        <v>42</v>
      </c>
      <c r="AL32" s="19">
        <f t="shared" si="5"/>
        <v>77</v>
      </c>
      <c r="AM32">
        <f t="shared" si="6"/>
        <v>15</v>
      </c>
      <c r="AN32" s="19">
        <f t="shared" si="7"/>
        <v>42</v>
      </c>
      <c r="AO32">
        <f t="shared" si="8"/>
        <v>21</v>
      </c>
      <c r="AP32" s="19">
        <f t="shared" si="9"/>
        <v>53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0</v>
      </c>
      <c r="BB32" s="19">
        <f t="shared" si="21"/>
        <v>25</v>
      </c>
      <c r="BC32">
        <f t="shared" si="22"/>
        <v>20</v>
      </c>
      <c r="BD32" s="19">
        <f t="shared" si="23"/>
        <v>55</v>
      </c>
      <c r="BF32" s="130">
        <v>17</v>
      </c>
      <c r="BG32">
        <f t="shared" si="24"/>
        <v>32</v>
      </c>
      <c r="BH32">
        <f t="shared" si="25"/>
        <v>0</v>
      </c>
      <c r="BI32">
        <f t="shared" si="26"/>
        <v>70</v>
      </c>
      <c r="BJ32">
        <f t="shared" si="27"/>
        <v>59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0</v>
      </c>
      <c r="BR32">
        <f t="shared" si="35"/>
        <v>88</v>
      </c>
    </row>
    <row r="33" spans="1:70" ht="13.25" x14ac:dyDescent="0.65">
      <c r="A33" s="35">
        <v>14</v>
      </c>
      <c r="B33" s="84">
        <v>0</v>
      </c>
      <c r="C33" s="64">
        <v>10</v>
      </c>
      <c r="D33" s="64">
        <v>2</v>
      </c>
      <c r="E33" s="64">
        <v>5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4</v>
      </c>
      <c r="M33" s="85">
        <v>37</v>
      </c>
      <c r="N33" s="27"/>
      <c r="O33" s="8"/>
      <c r="S33" s="13"/>
      <c r="AF33" s="130">
        <f t="shared" si="0"/>
        <v>27</v>
      </c>
      <c r="AG33">
        <f t="shared" si="0"/>
        <v>3</v>
      </c>
      <c r="AH33" s="19">
        <f t="shared" si="1"/>
        <v>3</v>
      </c>
      <c r="AI33">
        <f t="shared" si="2"/>
        <v>33</v>
      </c>
      <c r="AJ33" s="19">
        <f t="shared" si="3"/>
        <v>124</v>
      </c>
      <c r="AK33">
        <f t="shared" si="4"/>
        <v>3</v>
      </c>
      <c r="AL33" s="19">
        <f t="shared" si="5"/>
        <v>47</v>
      </c>
      <c r="AM33">
        <f t="shared" si="6"/>
        <v>5</v>
      </c>
      <c r="AN33" s="19">
        <f t="shared" si="7"/>
        <v>40</v>
      </c>
      <c r="AO33">
        <f t="shared" si="8"/>
        <v>11</v>
      </c>
      <c r="AP33" s="19">
        <f t="shared" si="9"/>
        <v>59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0</v>
      </c>
      <c r="BB33" s="19">
        <f t="shared" si="21"/>
        <v>5</v>
      </c>
      <c r="BC33">
        <f t="shared" si="22"/>
        <v>24</v>
      </c>
      <c r="BD33" s="19">
        <f t="shared" si="23"/>
        <v>59</v>
      </c>
      <c r="BF33" s="130">
        <v>18</v>
      </c>
      <c r="BG33">
        <f t="shared" si="24"/>
        <v>43</v>
      </c>
      <c r="BH33">
        <f t="shared" si="25"/>
        <v>4</v>
      </c>
      <c r="BI33">
        <f t="shared" si="26"/>
        <v>92</v>
      </c>
      <c r="BJ33">
        <f t="shared" si="27"/>
        <v>76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0</v>
      </c>
      <c r="BR33">
        <f t="shared" si="35"/>
        <v>113</v>
      </c>
    </row>
    <row r="34" spans="1:70" ht="13.25" x14ac:dyDescent="0.65">
      <c r="A34" s="62">
        <v>15</v>
      </c>
      <c r="B34" s="175">
        <v>9</v>
      </c>
      <c r="C34" s="176">
        <v>0</v>
      </c>
      <c r="D34" s="176">
        <v>5</v>
      </c>
      <c r="E34" s="176">
        <v>20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7">
        <v>0</v>
      </c>
      <c r="N34" s="27"/>
      <c r="O34" s="8"/>
      <c r="S34" s="13"/>
      <c r="AF34" s="130">
        <f t="shared" si="0"/>
        <v>28</v>
      </c>
      <c r="AG34">
        <f t="shared" si="0"/>
        <v>2</v>
      </c>
      <c r="AH34" s="19">
        <f t="shared" si="1"/>
        <v>5</v>
      </c>
      <c r="AI34">
        <f t="shared" si="2"/>
        <v>20</v>
      </c>
      <c r="AJ34" s="19">
        <f t="shared" si="3"/>
        <v>120</v>
      </c>
      <c r="AK34">
        <f t="shared" si="4"/>
        <v>0</v>
      </c>
      <c r="AL34" s="19">
        <f t="shared" si="5"/>
        <v>45</v>
      </c>
      <c r="AM34">
        <f t="shared" si="6"/>
        <v>0</v>
      </c>
      <c r="AN34" s="19">
        <f t="shared" si="7"/>
        <v>20</v>
      </c>
      <c r="AO34">
        <f t="shared" si="8"/>
        <v>15</v>
      </c>
      <c r="AP34" s="19">
        <f t="shared" si="9"/>
        <v>47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2</v>
      </c>
      <c r="BB34" s="19">
        <f t="shared" si="21"/>
        <v>2</v>
      </c>
      <c r="BC34">
        <f t="shared" si="22"/>
        <v>20</v>
      </c>
      <c r="BD34" s="19">
        <f t="shared" si="23"/>
        <v>64</v>
      </c>
      <c r="BF34" s="130">
        <v>19</v>
      </c>
      <c r="BG34">
        <f t="shared" si="24"/>
        <v>67</v>
      </c>
      <c r="BH34">
        <f t="shared" si="25"/>
        <v>24</v>
      </c>
      <c r="BI34">
        <f t="shared" si="26"/>
        <v>63</v>
      </c>
      <c r="BJ34">
        <f t="shared" si="27"/>
        <v>70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0</v>
      </c>
      <c r="BR34">
        <f t="shared" si="35"/>
        <v>76</v>
      </c>
    </row>
    <row r="35" spans="1:70" ht="13.25" x14ac:dyDescent="0.65">
      <c r="A35" s="73">
        <v>16</v>
      </c>
      <c r="B35" s="86">
        <v>1</v>
      </c>
      <c r="C35" s="88">
        <v>0</v>
      </c>
      <c r="D35" s="88">
        <v>29</v>
      </c>
      <c r="E35" s="88">
        <v>17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0</v>
      </c>
      <c r="M35" s="89">
        <v>40</v>
      </c>
      <c r="N35" s="27"/>
      <c r="O35" s="8"/>
      <c r="S35" s="13"/>
      <c r="AF35" s="130">
        <f t="shared" si="0"/>
        <v>29</v>
      </c>
      <c r="AG35">
        <f t="shared" si="0"/>
        <v>25</v>
      </c>
      <c r="AH35" s="19">
        <f t="shared" si="1"/>
        <v>30</v>
      </c>
      <c r="AI35" s="204"/>
      <c r="AJ35" s="205"/>
      <c r="AK35">
        <f t="shared" si="4"/>
        <v>7</v>
      </c>
      <c r="AL35" s="19">
        <f t="shared" si="5"/>
        <v>10</v>
      </c>
      <c r="AM35">
        <f t="shared" si="6"/>
        <v>0</v>
      </c>
      <c r="AN35" s="19">
        <f t="shared" si="7"/>
        <v>5</v>
      </c>
      <c r="AO35">
        <f t="shared" si="8"/>
        <v>25</v>
      </c>
      <c r="AP35" s="19">
        <f t="shared" si="9"/>
        <v>51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14</v>
      </c>
      <c r="BB35" s="19">
        <f t="shared" si="21"/>
        <v>16</v>
      </c>
      <c r="BC35">
        <f t="shared" si="22"/>
        <v>28</v>
      </c>
      <c r="BD35" s="19">
        <f t="shared" si="23"/>
        <v>72</v>
      </c>
      <c r="BF35" s="130">
        <v>20</v>
      </c>
      <c r="BG35">
        <f t="shared" si="24"/>
        <v>50</v>
      </c>
      <c r="BH35">
        <f t="shared" si="25"/>
        <v>49</v>
      </c>
      <c r="BI35">
        <f t="shared" si="26"/>
        <v>27</v>
      </c>
      <c r="BJ35">
        <f t="shared" si="27"/>
        <v>57</v>
      </c>
      <c r="BK35">
        <f t="shared" si="28"/>
        <v>0</v>
      </c>
      <c r="BL35">
        <f t="shared" si="29"/>
        <v>2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0</v>
      </c>
      <c r="BR35">
        <f t="shared" si="35"/>
        <v>44</v>
      </c>
    </row>
    <row r="36" spans="1:70" ht="13.25" x14ac:dyDescent="0.65">
      <c r="A36" s="35">
        <v>17</v>
      </c>
      <c r="B36" s="84">
        <v>22</v>
      </c>
      <c r="C36" s="64">
        <v>0</v>
      </c>
      <c r="D36" s="64">
        <v>36</v>
      </c>
      <c r="E36" s="64">
        <v>22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85">
        <v>48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27</v>
      </c>
      <c r="AI36" s="204"/>
      <c r="AJ36" s="205"/>
      <c r="AK36">
        <f t="shared" si="4"/>
        <v>30</v>
      </c>
      <c r="AL36" s="19">
        <f t="shared" si="5"/>
        <v>37</v>
      </c>
      <c r="AM36">
        <f t="shared" si="6"/>
        <v>0</v>
      </c>
      <c r="AN36" s="19">
        <f t="shared" si="7"/>
        <v>0</v>
      </c>
      <c r="AO36">
        <f t="shared" si="8"/>
        <v>5</v>
      </c>
      <c r="AP36" s="19">
        <f t="shared" si="9"/>
        <v>45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0</v>
      </c>
      <c r="BB36" s="19">
        <f t="shared" si="21"/>
        <v>16</v>
      </c>
      <c r="BC36">
        <f t="shared" si="22"/>
        <v>20</v>
      </c>
      <c r="BD36" s="19">
        <f t="shared" si="23"/>
        <v>68</v>
      </c>
      <c r="BF36" s="130">
        <v>21</v>
      </c>
      <c r="BG36">
        <f t="shared" si="24"/>
        <v>39</v>
      </c>
      <c r="BH36">
        <f t="shared" si="25"/>
        <v>73</v>
      </c>
      <c r="BI36">
        <f t="shared" si="26"/>
        <v>5</v>
      </c>
      <c r="BJ36">
        <f t="shared" si="27"/>
        <v>20</v>
      </c>
      <c r="BK36">
        <f t="shared" si="28"/>
        <v>20</v>
      </c>
      <c r="BL36">
        <f t="shared" si="29"/>
        <v>2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10</v>
      </c>
      <c r="BR36">
        <f t="shared" si="35"/>
        <v>41</v>
      </c>
    </row>
    <row r="37" spans="1:70" ht="13.25" x14ac:dyDescent="0.65">
      <c r="A37" s="35">
        <v>18</v>
      </c>
      <c r="B37" s="84">
        <v>20</v>
      </c>
      <c r="C37" s="64">
        <v>4</v>
      </c>
      <c r="D37" s="64">
        <v>27</v>
      </c>
      <c r="E37" s="64">
        <v>37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85">
        <v>25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25</v>
      </c>
      <c r="AI37" s="204"/>
      <c r="AJ37" s="205"/>
      <c r="AK37">
        <f t="shared" si="4"/>
        <v>41</v>
      </c>
      <c r="AL37" s="19">
        <f t="shared" si="5"/>
        <v>78</v>
      </c>
      <c r="AM37" s="204"/>
      <c r="AN37" s="205"/>
      <c r="AO37">
        <f t="shared" si="8"/>
        <v>0</v>
      </c>
      <c r="AP37" s="19">
        <f t="shared" si="9"/>
        <v>30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12</v>
      </c>
      <c r="BD37" s="19">
        <f t="shared" si="23"/>
        <v>60</v>
      </c>
      <c r="BF37" s="130">
        <v>22</v>
      </c>
      <c r="BG37">
        <f t="shared" si="24"/>
        <v>44</v>
      </c>
      <c r="BH37">
        <f t="shared" si="25"/>
        <v>53</v>
      </c>
      <c r="BI37">
        <f t="shared" si="26"/>
        <v>30</v>
      </c>
      <c r="BJ37">
        <f t="shared" si="27"/>
        <v>9</v>
      </c>
      <c r="BK37">
        <f t="shared" si="28"/>
        <v>27</v>
      </c>
      <c r="BL37">
        <f t="shared" si="29"/>
        <v>2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17</v>
      </c>
      <c r="BR37">
        <f t="shared" si="35"/>
        <v>86</v>
      </c>
    </row>
    <row r="38" spans="1:70" ht="13.25" x14ac:dyDescent="0.65">
      <c r="A38" s="35">
        <v>19</v>
      </c>
      <c r="B38" s="84">
        <v>25</v>
      </c>
      <c r="C38" s="64">
        <v>20</v>
      </c>
      <c r="D38" s="64">
        <v>0</v>
      </c>
      <c r="E38" s="64">
        <v>11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85">
        <v>3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44</v>
      </c>
      <c r="BH38">
        <f t="shared" si="25"/>
        <v>30</v>
      </c>
      <c r="BI38">
        <f t="shared" si="26"/>
        <v>37</v>
      </c>
      <c r="BJ38">
        <f t="shared" si="27"/>
        <v>0</v>
      </c>
      <c r="BK38">
        <f t="shared" si="28"/>
        <v>42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17</v>
      </c>
      <c r="BR38">
        <f t="shared" si="35"/>
        <v>122</v>
      </c>
    </row>
    <row r="39" spans="1:70" ht="13.25" x14ac:dyDescent="0.65">
      <c r="A39" s="62">
        <v>20</v>
      </c>
      <c r="B39" s="175">
        <v>5</v>
      </c>
      <c r="C39" s="176">
        <v>25</v>
      </c>
      <c r="D39" s="176">
        <v>0</v>
      </c>
      <c r="E39" s="176">
        <v>9</v>
      </c>
      <c r="F39" s="176">
        <v>0</v>
      </c>
      <c r="G39" s="176">
        <v>2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7">
        <v>16</v>
      </c>
      <c r="N39" s="27"/>
      <c r="O39" s="8"/>
      <c r="S39" s="13"/>
      <c r="AF39" t="s">
        <v>132</v>
      </c>
      <c r="AG39">
        <f>SUM(AG7:AG37)</f>
        <v>241</v>
      </c>
      <c r="AI39">
        <f>SUM(AI7:AI37)</f>
        <v>432</v>
      </c>
      <c r="AK39">
        <f>SUM(AK7:AK37)</f>
        <v>570</v>
      </c>
      <c r="AM39">
        <f>SUM(AM7:AM37)</f>
        <v>430</v>
      </c>
      <c r="AO39">
        <f>SUM(AO7:AO37)</f>
        <v>383</v>
      </c>
      <c r="AQ39">
        <f>SUM(AQ7:AQ37)</f>
        <v>22</v>
      </c>
      <c r="AS39">
        <f>SUM(AS7:AS37)</f>
        <v>0</v>
      </c>
      <c r="AU39">
        <f>SUM(AU7:AU37)</f>
        <v>0</v>
      </c>
      <c r="AW39">
        <f>SUM(AW7:AW37)</f>
        <v>0</v>
      </c>
      <c r="AY39">
        <f>SUM(AY7:AY37)</f>
        <v>0</v>
      </c>
      <c r="BA39">
        <f>SUM(BA7:BA37)</f>
        <v>65</v>
      </c>
      <c r="BC39">
        <f>SUM(BC7:BC37)</f>
        <v>521</v>
      </c>
      <c r="BE39" s="206">
        <f>SUM(AG39:BD39)</f>
        <v>2664</v>
      </c>
      <c r="BF39" s="130">
        <v>24</v>
      </c>
      <c r="BG39">
        <f t="shared" si="24"/>
        <v>35</v>
      </c>
      <c r="BH39">
        <f t="shared" si="25"/>
        <v>2</v>
      </c>
      <c r="BI39">
        <f t="shared" si="26"/>
        <v>65</v>
      </c>
      <c r="BJ39">
        <f t="shared" si="27"/>
        <v>7</v>
      </c>
      <c r="BK39">
        <f t="shared" si="28"/>
        <v>27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27</v>
      </c>
      <c r="BR39">
        <f t="shared" si="35"/>
        <v>120</v>
      </c>
    </row>
    <row r="40" spans="1:70" ht="13.25" x14ac:dyDescent="0.65">
      <c r="A40" s="73">
        <v>21</v>
      </c>
      <c r="B40" s="86">
        <v>9</v>
      </c>
      <c r="C40" s="88">
        <v>28</v>
      </c>
      <c r="D40" s="88">
        <v>5</v>
      </c>
      <c r="E40" s="88">
        <v>0</v>
      </c>
      <c r="F40" s="88">
        <v>20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10</v>
      </c>
      <c r="M40" s="89">
        <v>22</v>
      </c>
      <c r="N40" s="27"/>
      <c r="O40" s="8"/>
      <c r="S40" s="13"/>
      <c r="AF40" t="s">
        <v>133</v>
      </c>
      <c r="AG40">
        <f t="shared" ref="AG40:BD40" si="36">MAX(AG7:AG37)</f>
        <v>40</v>
      </c>
      <c r="AH40" s="19">
        <f t="shared" si="36"/>
        <v>68</v>
      </c>
      <c r="AI40">
        <f t="shared" si="36"/>
        <v>67</v>
      </c>
      <c r="AJ40" s="19">
        <f t="shared" si="36"/>
        <v>124</v>
      </c>
      <c r="AK40">
        <f t="shared" si="36"/>
        <v>57</v>
      </c>
      <c r="AL40" s="19">
        <f t="shared" si="36"/>
        <v>109</v>
      </c>
      <c r="AM40">
        <f t="shared" si="36"/>
        <v>53</v>
      </c>
      <c r="AN40" s="19">
        <f t="shared" si="36"/>
        <v>119</v>
      </c>
      <c r="AO40">
        <f t="shared" si="36"/>
        <v>53</v>
      </c>
      <c r="AP40" s="19">
        <f t="shared" si="36"/>
        <v>111</v>
      </c>
      <c r="AQ40">
        <f t="shared" si="36"/>
        <v>15</v>
      </c>
      <c r="AR40" s="19">
        <f t="shared" si="36"/>
        <v>20</v>
      </c>
      <c r="AS40">
        <f t="shared" si="36"/>
        <v>0</v>
      </c>
      <c r="AT40" s="19">
        <f t="shared" si="36"/>
        <v>0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0</v>
      </c>
      <c r="AZ40" s="19">
        <f t="shared" si="36"/>
        <v>0</v>
      </c>
      <c r="BA40">
        <f t="shared" si="36"/>
        <v>20</v>
      </c>
      <c r="BB40" s="19">
        <f t="shared" si="36"/>
        <v>27</v>
      </c>
      <c r="BC40">
        <f t="shared" si="36"/>
        <v>52</v>
      </c>
      <c r="BD40" s="19">
        <f t="shared" si="36"/>
        <v>122</v>
      </c>
      <c r="BF40" s="130">
        <v>25</v>
      </c>
      <c r="BG40">
        <f t="shared" si="24"/>
        <v>5</v>
      </c>
      <c r="BH40">
        <f t="shared" si="25"/>
        <v>26</v>
      </c>
      <c r="BI40">
        <f t="shared" si="26"/>
        <v>42</v>
      </c>
      <c r="BJ40">
        <f t="shared" si="27"/>
        <v>27</v>
      </c>
      <c r="BK40">
        <f t="shared" si="28"/>
        <v>47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25</v>
      </c>
      <c r="BR40">
        <f t="shared" si="35"/>
        <v>87</v>
      </c>
    </row>
    <row r="41" spans="1:70" ht="13.25" x14ac:dyDescent="0.65">
      <c r="A41" s="35">
        <v>22</v>
      </c>
      <c r="B41" s="84">
        <v>30</v>
      </c>
      <c r="C41" s="64">
        <v>0</v>
      </c>
      <c r="D41" s="64">
        <v>25</v>
      </c>
      <c r="E41" s="64">
        <v>0</v>
      </c>
      <c r="F41" s="64">
        <v>7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7</v>
      </c>
      <c r="M41" s="85">
        <v>48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0</v>
      </c>
      <c r="BH41">
        <f t="shared" si="25"/>
        <v>91</v>
      </c>
      <c r="BI41">
        <f t="shared" si="26"/>
        <v>77</v>
      </c>
      <c r="BJ41">
        <f t="shared" si="27"/>
        <v>42</v>
      </c>
      <c r="BK41">
        <f t="shared" si="28"/>
        <v>53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25</v>
      </c>
      <c r="BR41">
        <f t="shared" si="35"/>
        <v>55</v>
      </c>
    </row>
    <row r="42" spans="1:70" ht="13.25" x14ac:dyDescent="0.65">
      <c r="A42" s="35">
        <v>23</v>
      </c>
      <c r="B42" s="84">
        <v>5</v>
      </c>
      <c r="C42" s="64">
        <v>2</v>
      </c>
      <c r="D42" s="64">
        <v>7</v>
      </c>
      <c r="E42" s="64">
        <v>0</v>
      </c>
      <c r="F42" s="64">
        <v>15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85">
        <v>52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3</v>
      </c>
      <c r="BH42">
        <f t="shared" si="25"/>
        <v>124</v>
      </c>
      <c r="BI42">
        <f t="shared" si="26"/>
        <v>47</v>
      </c>
      <c r="BJ42">
        <f t="shared" si="27"/>
        <v>40</v>
      </c>
      <c r="BK42">
        <f t="shared" si="28"/>
        <v>59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5</v>
      </c>
      <c r="BR42">
        <f t="shared" si="35"/>
        <v>59</v>
      </c>
    </row>
    <row r="43" spans="1:70" ht="13.25" x14ac:dyDescent="0.65">
      <c r="A43" s="35">
        <v>24</v>
      </c>
      <c r="B43" s="84">
        <v>0</v>
      </c>
      <c r="C43" s="64">
        <v>0</v>
      </c>
      <c r="D43" s="64">
        <v>33</v>
      </c>
      <c r="E43" s="64">
        <v>7</v>
      </c>
      <c r="F43" s="64">
        <v>5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20</v>
      </c>
      <c r="M43" s="85">
        <v>20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5</v>
      </c>
      <c r="BH43">
        <f t="shared" si="25"/>
        <v>120</v>
      </c>
      <c r="BI43">
        <f t="shared" si="26"/>
        <v>45</v>
      </c>
      <c r="BJ43">
        <f t="shared" si="27"/>
        <v>20</v>
      </c>
      <c r="BK43">
        <f t="shared" si="28"/>
        <v>47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2</v>
      </c>
      <c r="BR43">
        <f t="shared" si="35"/>
        <v>64</v>
      </c>
    </row>
    <row r="44" spans="1:70" ht="13.25" x14ac:dyDescent="0.65">
      <c r="A44" s="62">
        <v>25</v>
      </c>
      <c r="B44" s="175">
        <v>0</v>
      </c>
      <c r="C44" s="176">
        <v>24</v>
      </c>
      <c r="D44" s="176">
        <v>2</v>
      </c>
      <c r="E44" s="176">
        <v>20</v>
      </c>
      <c r="F44" s="176">
        <v>27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5</v>
      </c>
      <c r="M44" s="177">
        <v>15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30</v>
      </c>
      <c r="BH44" s="204"/>
      <c r="BI44">
        <f t="shared" si="26"/>
        <v>10</v>
      </c>
      <c r="BJ44">
        <f t="shared" si="27"/>
        <v>5</v>
      </c>
      <c r="BK44">
        <f t="shared" si="28"/>
        <v>51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16</v>
      </c>
      <c r="BR44">
        <f t="shared" si="35"/>
        <v>72</v>
      </c>
    </row>
    <row r="45" spans="1:70" ht="13.25" x14ac:dyDescent="0.65">
      <c r="A45" s="35">
        <v>26</v>
      </c>
      <c r="B45" s="84">
        <v>0</v>
      </c>
      <c r="C45" s="64">
        <v>67</v>
      </c>
      <c r="D45" s="64">
        <v>42</v>
      </c>
      <c r="E45" s="64">
        <v>15</v>
      </c>
      <c r="F45" s="64">
        <v>21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85">
        <v>20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27</v>
      </c>
      <c r="BH45" s="204"/>
      <c r="BI45">
        <f t="shared" si="26"/>
        <v>37</v>
      </c>
      <c r="BJ45">
        <f t="shared" si="27"/>
        <v>0</v>
      </c>
      <c r="BK45">
        <f t="shared" si="28"/>
        <v>45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16</v>
      </c>
      <c r="BR45">
        <f t="shared" si="35"/>
        <v>68</v>
      </c>
    </row>
    <row r="46" spans="1:70" ht="13.25" x14ac:dyDescent="0.65">
      <c r="A46" s="35">
        <v>27</v>
      </c>
      <c r="B46" s="84">
        <v>3</v>
      </c>
      <c r="C46" s="64">
        <v>33</v>
      </c>
      <c r="D46" s="64">
        <v>3</v>
      </c>
      <c r="E46" s="64">
        <v>5</v>
      </c>
      <c r="F46" s="64">
        <v>11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85">
        <v>24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25</v>
      </c>
      <c r="BH46" s="204"/>
      <c r="BI46">
        <f t="shared" si="26"/>
        <v>78</v>
      </c>
      <c r="BJ46" s="204"/>
      <c r="BK46">
        <f t="shared" si="28"/>
        <v>30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60</v>
      </c>
    </row>
    <row r="47" spans="1:70" ht="13.25" x14ac:dyDescent="0.65">
      <c r="A47" s="35">
        <v>28</v>
      </c>
      <c r="B47" s="84">
        <v>2</v>
      </c>
      <c r="C47" s="64">
        <v>20</v>
      </c>
      <c r="D47" s="64">
        <v>0</v>
      </c>
      <c r="E47" s="64">
        <v>0</v>
      </c>
      <c r="F47" s="64">
        <v>15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2</v>
      </c>
      <c r="M47" s="85">
        <v>20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25</v>
      </c>
      <c r="C48" s="90"/>
      <c r="D48" s="64">
        <v>7</v>
      </c>
      <c r="E48" s="64">
        <v>0</v>
      </c>
      <c r="F48" s="64">
        <v>25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14</v>
      </c>
      <c r="M48" s="85">
        <v>28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0</v>
      </c>
      <c r="C49" s="90"/>
      <c r="D49" s="64">
        <v>30</v>
      </c>
      <c r="E49" s="64">
        <v>0</v>
      </c>
      <c r="F49" s="64">
        <v>5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85">
        <v>20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68</v>
      </c>
      <c r="BH49">
        <f t="shared" si="37"/>
        <v>124</v>
      </c>
      <c r="BI49">
        <f t="shared" si="37"/>
        <v>109</v>
      </c>
      <c r="BJ49">
        <f t="shared" si="37"/>
        <v>119</v>
      </c>
      <c r="BK49">
        <f t="shared" si="37"/>
        <v>111</v>
      </c>
      <c r="BL49">
        <f t="shared" si="37"/>
        <v>20</v>
      </c>
      <c r="BM49">
        <f t="shared" si="37"/>
        <v>0</v>
      </c>
      <c r="BN49">
        <f t="shared" si="37"/>
        <v>0</v>
      </c>
      <c r="BO49">
        <f t="shared" si="37"/>
        <v>0</v>
      </c>
      <c r="BP49">
        <f t="shared" si="37"/>
        <v>0</v>
      </c>
      <c r="BQ49">
        <f t="shared" si="37"/>
        <v>27</v>
      </c>
      <c r="BR49">
        <f t="shared" si="37"/>
        <v>122</v>
      </c>
      <c r="BS49" s="207">
        <f>MAX(BG49:BR49)</f>
        <v>124</v>
      </c>
    </row>
    <row r="50" spans="1:71" ht="13.25" x14ac:dyDescent="0.65">
      <c r="A50" s="35">
        <v>31</v>
      </c>
      <c r="B50" s="84">
        <v>0</v>
      </c>
      <c r="C50" s="91"/>
      <c r="D50" s="64">
        <v>41</v>
      </c>
      <c r="E50" s="91"/>
      <c r="F50" s="64">
        <v>0</v>
      </c>
      <c r="G50" s="91"/>
      <c r="H50" s="178">
        <v>0</v>
      </c>
      <c r="I50" s="64">
        <v>0</v>
      </c>
      <c r="J50" s="91"/>
      <c r="K50" s="64">
        <v>0</v>
      </c>
      <c r="L50" s="91"/>
      <c r="M50" s="92">
        <v>12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40</v>
      </c>
      <c r="C51" s="38">
        <f t="shared" si="38"/>
        <v>67</v>
      </c>
      <c r="D51" s="38">
        <f t="shared" si="38"/>
        <v>57</v>
      </c>
      <c r="E51" s="38">
        <f t="shared" si="38"/>
        <v>53</v>
      </c>
      <c r="F51" s="38">
        <f t="shared" si="38"/>
        <v>53</v>
      </c>
      <c r="G51" s="38">
        <f t="shared" si="38"/>
        <v>15</v>
      </c>
      <c r="H51" s="38">
        <f t="shared" si="38"/>
        <v>0</v>
      </c>
      <c r="I51" s="38">
        <f t="shared" si="38"/>
        <v>0</v>
      </c>
      <c r="J51" s="38">
        <f t="shared" si="38"/>
        <v>0</v>
      </c>
      <c r="K51" s="38">
        <f t="shared" si="38"/>
        <v>0</v>
      </c>
      <c r="L51" s="38">
        <f t="shared" si="38"/>
        <v>20</v>
      </c>
      <c r="M51" s="39">
        <f t="shared" si="38"/>
        <v>52</v>
      </c>
      <c r="N51" s="69">
        <f>IF($O$55&gt;$W$66,"-",IF($O$58&gt;$W$66,"-",MAX(B51:M51)))</f>
        <v>67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241</v>
      </c>
      <c r="C52" s="41">
        <f t="shared" si="39"/>
        <v>432</v>
      </c>
      <c r="D52" s="41">
        <f t="shared" si="39"/>
        <v>570</v>
      </c>
      <c r="E52" s="41">
        <f t="shared" si="39"/>
        <v>430</v>
      </c>
      <c r="F52" s="41">
        <f t="shared" si="39"/>
        <v>383</v>
      </c>
      <c r="G52" s="41">
        <f t="shared" si="39"/>
        <v>22</v>
      </c>
      <c r="H52" s="41">
        <f t="shared" si="39"/>
        <v>0</v>
      </c>
      <c r="I52" s="41">
        <f t="shared" si="39"/>
        <v>0</v>
      </c>
      <c r="J52" s="41">
        <f t="shared" si="39"/>
        <v>0</v>
      </c>
      <c r="K52" s="41">
        <f t="shared" si="39"/>
        <v>0</v>
      </c>
      <c r="L52" s="41">
        <f t="shared" si="39"/>
        <v>65</v>
      </c>
      <c r="M52" s="42">
        <f t="shared" si="39"/>
        <v>521</v>
      </c>
      <c r="N52" s="66">
        <f>IF($O$55&gt;$W$66,"-",IF($O$58&gt;$W$66,"-",SUM(B52:M52)))</f>
        <v>2664</v>
      </c>
      <c r="O52" s="16">
        <f>MAX(B20:M50)</f>
        <v>67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18</v>
      </c>
      <c r="C53" s="60">
        <f t="shared" si="40"/>
        <v>20</v>
      </c>
      <c r="D53" s="60">
        <f t="shared" si="40"/>
        <v>28</v>
      </c>
      <c r="E53" s="60">
        <f t="shared" si="40"/>
        <v>23</v>
      </c>
      <c r="F53" s="60">
        <f t="shared" si="40"/>
        <v>21</v>
      </c>
      <c r="G53" s="60">
        <f t="shared" si="40"/>
        <v>3</v>
      </c>
      <c r="H53" s="60">
        <f t="shared" si="40"/>
        <v>0</v>
      </c>
      <c r="I53" s="60">
        <f t="shared" si="40"/>
        <v>0</v>
      </c>
      <c r="J53" s="60">
        <f t="shared" si="40"/>
        <v>0</v>
      </c>
      <c r="K53" s="60">
        <f t="shared" si="40"/>
        <v>0</v>
      </c>
      <c r="L53" s="60">
        <f t="shared" si="40"/>
        <v>8</v>
      </c>
      <c r="M53" s="61">
        <f t="shared" si="40"/>
        <v>25</v>
      </c>
      <c r="N53" s="66">
        <f>IF($O$55&gt;$W$66,"-",IF($O$58&gt;$W$66,"-",SUM(B53:M53)))</f>
        <v>146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94</v>
      </c>
      <c r="C54" s="45">
        <f t="shared" si="41"/>
        <v>209</v>
      </c>
      <c r="D54" s="45">
        <f t="shared" si="41"/>
        <v>283</v>
      </c>
      <c r="E54" s="45">
        <f t="shared" si="41"/>
        <v>287</v>
      </c>
      <c r="F54" s="45">
        <f t="shared" si="41"/>
        <v>232</v>
      </c>
      <c r="G54" s="45">
        <f t="shared" si="41"/>
        <v>20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0</v>
      </c>
      <c r="L54" s="45">
        <f t="shared" si="41"/>
        <v>7</v>
      </c>
      <c r="M54" s="46">
        <f t="shared" si="41"/>
        <v>108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2664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147</v>
      </c>
      <c r="C56" s="45">
        <f t="shared" si="45"/>
        <v>223</v>
      </c>
      <c r="D56" s="45">
        <f t="shared" si="45"/>
        <v>287</v>
      </c>
      <c r="E56" s="45">
        <f t="shared" si="45"/>
        <v>143</v>
      </c>
      <c r="F56" s="45">
        <f t="shared" si="45"/>
        <v>151</v>
      </c>
      <c r="G56" s="45">
        <f t="shared" si="45"/>
        <v>2</v>
      </c>
      <c r="H56" s="45">
        <f t="shared" si="45"/>
        <v>0</v>
      </c>
      <c r="I56" s="45">
        <f t="shared" si="45"/>
        <v>0</v>
      </c>
      <c r="J56" s="45">
        <f t="shared" si="45"/>
        <v>0</v>
      </c>
      <c r="K56" s="45">
        <f t="shared" si="45"/>
        <v>0</v>
      </c>
      <c r="L56" s="45">
        <f t="shared" si="45"/>
        <v>58</v>
      </c>
      <c r="M56" s="46">
        <f t="shared" si="45"/>
        <v>413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146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570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38718</v>
      </c>
      <c r="Q69">
        <f t="shared" ref="Q69:Q99" si="49">IF(B20="-","-",B20)</f>
        <v>40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38719</v>
      </c>
      <c r="Q70">
        <f t="shared" si="49"/>
        <v>14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38720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38721</v>
      </c>
      <c r="Q72">
        <f t="shared" si="49"/>
        <v>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38722</v>
      </c>
      <c r="Q73">
        <f t="shared" si="49"/>
        <v>1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38723</v>
      </c>
      <c r="Q74">
        <f t="shared" si="49"/>
        <v>5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38724</v>
      </c>
      <c r="Q75">
        <f t="shared" si="49"/>
        <v>18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38725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38726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38727</v>
      </c>
      <c r="Q78">
        <f t="shared" si="49"/>
        <v>0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38728</v>
      </c>
      <c r="Q79">
        <f t="shared" si="49"/>
        <v>7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38729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38730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38731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38732</v>
      </c>
      <c r="Q83">
        <f t="shared" si="49"/>
        <v>9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38733</v>
      </c>
      <c r="Q84">
        <f t="shared" si="49"/>
        <v>1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38734</v>
      </c>
      <c r="Q85">
        <f t="shared" si="49"/>
        <v>22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38735</v>
      </c>
      <c r="Q86">
        <f t="shared" si="49"/>
        <v>20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38736</v>
      </c>
      <c r="Q87">
        <f t="shared" si="49"/>
        <v>25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38737</v>
      </c>
      <c r="Q88">
        <f t="shared" si="49"/>
        <v>5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38738</v>
      </c>
      <c r="Q89">
        <f t="shared" si="49"/>
        <v>9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38739</v>
      </c>
      <c r="Q90">
        <f t="shared" si="49"/>
        <v>30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38740</v>
      </c>
      <c r="Q91">
        <f t="shared" si="49"/>
        <v>5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38741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38742</v>
      </c>
      <c r="Q93">
        <f t="shared" si="49"/>
        <v>0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38743</v>
      </c>
      <c r="Q94">
        <f t="shared" si="49"/>
        <v>0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38744</v>
      </c>
      <c r="Q95">
        <f t="shared" si="49"/>
        <v>3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38745</v>
      </c>
      <c r="Q96">
        <f t="shared" si="49"/>
        <v>2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38746</v>
      </c>
      <c r="Q97">
        <f t="shared" si="49"/>
        <v>25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38747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38748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38749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38750</v>
      </c>
      <c r="Q101">
        <f t="shared" si="52"/>
        <v>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38751</v>
      </c>
      <c r="Q102">
        <f t="shared" si="52"/>
        <v>24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38752</v>
      </c>
      <c r="Q103">
        <f t="shared" si="52"/>
        <v>30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38753</v>
      </c>
      <c r="Q104">
        <f t="shared" si="52"/>
        <v>20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38754</v>
      </c>
      <c r="Q105">
        <f t="shared" si="52"/>
        <v>17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38755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38756</v>
      </c>
      <c r="Q107">
        <f t="shared" si="52"/>
        <v>15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38757</v>
      </c>
      <c r="Q108">
        <f t="shared" si="52"/>
        <v>15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38758</v>
      </c>
      <c r="Q109">
        <f t="shared" si="52"/>
        <v>15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38759</v>
      </c>
      <c r="Q110">
        <f t="shared" si="52"/>
        <v>10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38760</v>
      </c>
      <c r="Q111">
        <f t="shared" si="52"/>
        <v>38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38761</v>
      </c>
      <c r="Q112">
        <f t="shared" si="52"/>
        <v>15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38762</v>
      </c>
      <c r="Q113">
        <f t="shared" si="52"/>
        <v>10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38763</v>
      </c>
      <c r="Q114">
        <f t="shared" si="52"/>
        <v>0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38764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38765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38766</v>
      </c>
      <c r="Q117">
        <f t="shared" si="52"/>
        <v>4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38767</v>
      </c>
      <c r="Q118">
        <f t="shared" si="52"/>
        <v>20</v>
      </c>
      <c r="R118">
        <f t="shared" si="50"/>
        <v>0</v>
      </c>
    </row>
    <row r="119" spans="1:18" x14ac:dyDescent="0.6">
      <c r="O119" s="8"/>
      <c r="P119" s="9">
        <f t="shared" si="51"/>
        <v>38768</v>
      </c>
      <c r="Q119">
        <f t="shared" si="52"/>
        <v>25</v>
      </c>
      <c r="R119">
        <f t="shared" si="50"/>
        <v>0</v>
      </c>
    </row>
    <row r="120" spans="1:18" x14ac:dyDescent="0.6">
      <c r="O120" s="8"/>
      <c r="P120" s="9">
        <f t="shared" si="51"/>
        <v>38769</v>
      </c>
      <c r="Q120">
        <f t="shared" si="52"/>
        <v>28</v>
      </c>
      <c r="R120">
        <f t="shared" si="50"/>
        <v>0</v>
      </c>
    </row>
    <row r="121" spans="1:18" x14ac:dyDescent="0.6">
      <c r="O121" s="8"/>
      <c r="P121" s="9">
        <f t="shared" si="51"/>
        <v>38770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38771</v>
      </c>
      <c r="Q122">
        <f t="shared" si="52"/>
        <v>2</v>
      </c>
      <c r="R122">
        <f t="shared" si="50"/>
        <v>0</v>
      </c>
    </row>
    <row r="123" spans="1:18" x14ac:dyDescent="0.6">
      <c r="O123" s="8"/>
      <c r="P123" s="9">
        <f t="shared" si="51"/>
        <v>38772</v>
      </c>
      <c r="Q123">
        <f t="shared" si="52"/>
        <v>0</v>
      </c>
      <c r="R123">
        <f t="shared" si="50"/>
        <v>0</v>
      </c>
    </row>
    <row r="124" spans="1:18" x14ac:dyDescent="0.6">
      <c r="O124" s="8"/>
      <c r="P124" s="9">
        <f t="shared" si="51"/>
        <v>38773</v>
      </c>
      <c r="Q124">
        <f t="shared" si="52"/>
        <v>24</v>
      </c>
      <c r="R124">
        <f t="shared" si="50"/>
        <v>0</v>
      </c>
    </row>
    <row r="125" spans="1:18" x14ac:dyDescent="0.6">
      <c r="O125" s="8"/>
      <c r="P125" s="9">
        <f t="shared" si="51"/>
        <v>38774</v>
      </c>
      <c r="Q125">
        <f t="shared" si="52"/>
        <v>67</v>
      </c>
      <c r="R125">
        <f t="shared" si="50"/>
        <v>0</v>
      </c>
    </row>
    <row r="126" spans="1:18" x14ac:dyDescent="0.6">
      <c r="O126" s="8"/>
      <c r="P126" s="9">
        <f t="shared" si="51"/>
        <v>38775</v>
      </c>
      <c r="Q126">
        <f t="shared" si="52"/>
        <v>33</v>
      </c>
      <c r="R126">
        <f t="shared" si="50"/>
        <v>0</v>
      </c>
    </row>
    <row r="127" spans="1:18" x14ac:dyDescent="0.6">
      <c r="O127" s="8"/>
      <c r="P127" s="9">
        <f t="shared" si="51"/>
        <v>38776</v>
      </c>
      <c r="Q127">
        <f t="shared" si="52"/>
        <v>20</v>
      </c>
      <c r="R127">
        <f t="shared" si="50"/>
        <v>0</v>
      </c>
    </row>
    <row r="128" spans="1:18" x14ac:dyDescent="0.6">
      <c r="O128" s="8"/>
      <c r="P128" s="9">
        <f t="shared" si="51"/>
        <v>38777</v>
      </c>
      <c r="Q128">
        <f t="shared" ref="Q128:Q158" si="53">IF(D20="-","-",D20)</f>
        <v>15</v>
      </c>
      <c r="R128">
        <f t="shared" si="50"/>
        <v>0</v>
      </c>
    </row>
    <row r="129" spans="15:18" x14ac:dyDescent="0.6">
      <c r="O129" s="8"/>
      <c r="P129" s="9">
        <f t="shared" si="51"/>
        <v>38778</v>
      </c>
      <c r="Q129">
        <f t="shared" si="53"/>
        <v>17</v>
      </c>
      <c r="R129">
        <f t="shared" si="50"/>
        <v>0</v>
      </c>
    </row>
    <row r="130" spans="15:18" x14ac:dyDescent="0.6">
      <c r="O130" s="8"/>
      <c r="P130" s="9">
        <f t="shared" si="51"/>
        <v>38779</v>
      </c>
      <c r="Q130">
        <f t="shared" si="53"/>
        <v>57</v>
      </c>
      <c r="R130">
        <f t="shared" si="50"/>
        <v>0</v>
      </c>
    </row>
    <row r="131" spans="15:18" x14ac:dyDescent="0.6">
      <c r="O131" s="8"/>
      <c r="P131" s="9">
        <f t="shared" si="51"/>
        <v>38780</v>
      </c>
      <c r="Q131">
        <f t="shared" si="53"/>
        <v>30</v>
      </c>
      <c r="R131">
        <f t="shared" si="50"/>
        <v>0</v>
      </c>
    </row>
    <row r="132" spans="15:18" x14ac:dyDescent="0.6">
      <c r="O132" s="8"/>
      <c r="P132" s="9">
        <f t="shared" si="51"/>
        <v>38781</v>
      </c>
      <c r="Q132">
        <f t="shared" si="53"/>
        <v>22</v>
      </c>
      <c r="R132">
        <f t="shared" si="50"/>
        <v>0</v>
      </c>
    </row>
    <row r="133" spans="15:18" x14ac:dyDescent="0.6">
      <c r="O133" s="8"/>
      <c r="P133" s="9">
        <f t="shared" si="51"/>
        <v>38782</v>
      </c>
      <c r="Q133">
        <f t="shared" si="53"/>
        <v>16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38783</v>
      </c>
      <c r="Q134">
        <f t="shared" si="53"/>
        <v>7</v>
      </c>
      <c r="R134">
        <f t="shared" si="54"/>
        <v>0</v>
      </c>
    </row>
    <row r="135" spans="15:18" x14ac:dyDescent="0.6">
      <c r="O135" s="8"/>
      <c r="P135" s="9">
        <f t="shared" si="55"/>
        <v>38784</v>
      </c>
      <c r="Q135">
        <f t="shared" si="53"/>
        <v>3</v>
      </c>
      <c r="R135">
        <f t="shared" si="54"/>
        <v>0</v>
      </c>
    </row>
    <row r="136" spans="15:18" x14ac:dyDescent="0.6">
      <c r="O136" s="8"/>
      <c r="P136" s="9">
        <f t="shared" si="55"/>
        <v>38785</v>
      </c>
      <c r="Q136">
        <f t="shared" si="53"/>
        <v>14</v>
      </c>
      <c r="R136">
        <f t="shared" si="54"/>
        <v>0</v>
      </c>
    </row>
    <row r="137" spans="15:18" x14ac:dyDescent="0.6">
      <c r="O137" s="8"/>
      <c r="P137" s="9">
        <f t="shared" si="55"/>
        <v>38786</v>
      </c>
      <c r="Q137">
        <f t="shared" si="53"/>
        <v>11</v>
      </c>
      <c r="R137">
        <f t="shared" si="54"/>
        <v>0</v>
      </c>
    </row>
    <row r="138" spans="15:18" x14ac:dyDescent="0.6">
      <c r="O138" s="8"/>
      <c r="P138" s="9">
        <f t="shared" si="55"/>
        <v>38787</v>
      </c>
      <c r="Q138">
        <f t="shared" si="53"/>
        <v>40</v>
      </c>
      <c r="R138">
        <f t="shared" si="54"/>
        <v>0</v>
      </c>
    </row>
    <row r="139" spans="15:18" x14ac:dyDescent="0.6">
      <c r="O139" s="8"/>
      <c r="P139" s="9">
        <f t="shared" si="55"/>
        <v>38788</v>
      </c>
      <c r="Q139">
        <f t="shared" si="53"/>
        <v>38</v>
      </c>
      <c r="R139">
        <f t="shared" si="54"/>
        <v>0</v>
      </c>
    </row>
    <row r="140" spans="15:18" x14ac:dyDescent="0.6">
      <c r="O140" s="8"/>
      <c r="P140" s="9">
        <f t="shared" si="55"/>
        <v>38789</v>
      </c>
      <c r="Q140">
        <f t="shared" si="53"/>
        <v>6</v>
      </c>
      <c r="R140">
        <f t="shared" si="54"/>
        <v>0</v>
      </c>
    </row>
    <row r="141" spans="15:18" x14ac:dyDescent="0.6">
      <c r="O141" s="8"/>
      <c r="P141" s="9">
        <f t="shared" si="55"/>
        <v>38790</v>
      </c>
      <c r="Q141">
        <f t="shared" si="53"/>
        <v>2</v>
      </c>
      <c r="R141">
        <f t="shared" si="54"/>
        <v>0</v>
      </c>
    </row>
    <row r="142" spans="15:18" x14ac:dyDescent="0.6">
      <c r="O142" s="8"/>
      <c r="P142" s="9">
        <f t="shared" si="55"/>
        <v>38791</v>
      </c>
      <c r="Q142">
        <f t="shared" si="53"/>
        <v>5</v>
      </c>
      <c r="R142">
        <f t="shared" si="54"/>
        <v>0</v>
      </c>
    </row>
    <row r="143" spans="15:18" x14ac:dyDescent="0.6">
      <c r="O143" s="8"/>
      <c r="P143" s="9">
        <f t="shared" si="55"/>
        <v>38792</v>
      </c>
      <c r="Q143">
        <f t="shared" si="53"/>
        <v>29</v>
      </c>
      <c r="R143">
        <f t="shared" si="54"/>
        <v>0</v>
      </c>
    </row>
    <row r="144" spans="15:18" x14ac:dyDescent="0.6">
      <c r="O144" s="8"/>
      <c r="P144" s="9">
        <f t="shared" si="55"/>
        <v>38793</v>
      </c>
      <c r="Q144">
        <f t="shared" si="53"/>
        <v>36</v>
      </c>
      <c r="R144">
        <f t="shared" si="54"/>
        <v>0</v>
      </c>
    </row>
    <row r="145" spans="15:18" x14ac:dyDescent="0.6">
      <c r="O145" s="8"/>
      <c r="P145" s="9">
        <f t="shared" si="55"/>
        <v>38794</v>
      </c>
      <c r="Q145">
        <f t="shared" si="53"/>
        <v>27</v>
      </c>
      <c r="R145">
        <f t="shared" si="54"/>
        <v>0</v>
      </c>
    </row>
    <row r="146" spans="15:18" x14ac:dyDescent="0.6">
      <c r="O146" s="8"/>
      <c r="P146" s="9">
        <f t="shared" si="55"/>
        <v>38795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38796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38797</v>
      </c>
      <c r="Q148">
        <f t="shared" si="53"/>
        <v>5</v>
      </c>
      <c r="R148">
        <f t="shared" si="54"/>
        <v>0</v>
      </c>
    </row>
    <row r="149" spans="15:18" x14ac:dyDescent="0.6">
      <c r="O149" s="8"/>
      <c r="P149" s="9">
        <f t="shared" si="55"/>
        <v>38798</v>
      </c>
      <c r="Q149">
        <f t="shared" si="53"/>
        <v>25</v>
      </c>
      <c r="R149">
        <f t="shared" si="54"/>
        <v>0</v>
      </c>
    </row>
    <row r="150" spans="15:18" x14ac:dyDescent="0.6">
      <c r="O150" s="8"/>
      <c r="P150" s="9">
        <f t="shared" si="55"/>
        <v>38799</v>
      </c>
      <c r="Q150">
        <f t="shared" si="53"/>
        <v>7</v>
      </c>
      <c r="R150">
        <f t="shared" si="54"/>
        <v>0</v>
      </c>
    </row>
    <row r="151" spans="15:18" x14ac:dyDescent="0.6">
      <c r="O151" s="8"/>
      <c r="P151" s="9">
        <f t="shared" si="55"/>
        <v>38800</v>
      </c>
      <c r="Q151">
        <f t="shared" si="53"/>
        <v>33</v>
      </c>
      <c r="R151">
        <f t="shared" si="54"/>
        <v>0</v>
      </c>
    </row>
    <row r="152" spans="15:18" x14ac:dyDescent="0.6">
      <c r="O152" s="8"/>
      <c r="P152" s="9">
        <f t="shared" si="55"/>
        <v>38801</v>
      </c>
      <c r="Q152">
        <f t="shared" si="53"/>
        <v>2</v>
      </c>
      <c r="R152">
        <f t="shared" si="54"/>
        <v>0</v>
      </c>
    </row>
    <row r="153" spans="15:18" x14ac:dyDescent="0.6">
      <c r="O153" s="8"/>
      <c r="P153" s="9">
        <f t="shared" si="55"/>
        <v>38802</v>
      </c>
      <c r="Q153">
        <f t="shared" si="53"/>
        <v>42</v>
      </c>
      <c r="R153">
        <f t="shared" si="54"/>
        <v>0</v>
      </c>
    </row>
    <row r="154" spans="15:18" x14ac:dyDescent="0.6">
      <c r="O154" s="8"/>
      <c r="P154" s="9">
        <f t="shared" si="55"/>
        <v>38803</v>
      </c>
      <c r="Q154">
        <f t="shared" si="53"/>
        <v>3</v>
      </c>
      <c r="R154">
        <f t="shared" si="54"/>
        <v>0</v>
      </c>
    </row>
    <row r="155" spans="15:18" x14ac:dyDescent="0.6">
      <c r="O155" s="8"/>
      <c r="P155" s="9">
        <f t="shared" si="55"/>
        <v>38804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38805</v>
      </c>
      <c r="Q156">
        <f t="shared" si="53"/>
        <v>7</v>
      </c>
      <c r="R156">
        <f t="shared" si="54"/>
        <v>0</v>
      </c>
    </row>
    <row r="157" spans="15:18" x14ac:dyDescent="0.6">
      <c r="O157" s="8"/>
      <c r="P157" s="9">
        <f t="shared" si="55"/>
        <v>38806</v>
      </c>
      <c r="Q157">
        <f t="shared" si="53"/>
        <v>30</v>
      </c>
      <c r="R157">
        <f t="shared" si="54"/>
        <v>0</v>
      </c>
    </row>
    <row r="158" spans="15:18" x14ac:dyDescent="0.6">
      <c r="O158" s="8"/>
      <c r="P158" s="9">
        <f t="shared" si="55"/>
        <v>38807</v>
      </c>
      <c r="Q158">
        <f t="shared" si="53"/>
        <v>41</v>
      </c>
      <c r="R158">
        <f t="shared" si="54"/>
        <v>0</v>
      </c>
    </row>
    <row r="159" spans="15:18" x14ac:dyDescent="0.6">
      <c r="O159" s="8"/>
      <c r="P159" s="9">
        <f t="shared" si="55"/>
        <v>38808</v>
      </c>
      <c r="Q159">
        <f t="shared" ref="Q159:Q188" si="56">IF(E20="-","-",E20)</f>
        <v>48</v>
      </c>
      <c r="R159">
        <f t="shared" si="54"/>
        <v>0</v>
      </c>
    </row>
    <row r="160" spans="15:18" x14ac:dyDescent="0.6">
      <c r="O160" s="8"/>
      <c r="P160" s="9">
        <f t="shared" si="55"/>
        <v>38809</v>
      </c>
      <c r="Q160">
        <f t="shared" si="56"/>
        <v>1</v>
      </c>
      <c r="R160">
        <f t="shared" si="54"/>
        <v>0</v>
      </c>
    </row>
    <row r="161" spans="15:18" x14ac:dyDescent="0.6">
      <c r="O161" s="8"/>
      <c r="P161" s="9">
        <f t="shared" si="55"/>
        <v>38810</v>
      </c>
      <c r="Q161">
        <f t="shared" si="56"/>
        <v>33</v>
      </c>
      <c r="R161">
        <f t="shared" si="54"/>
        <v>0</v>
      </c>
    </row>
    <row r="162" spans="15:18" x14ac:dyDescent="0.6">
      <c r="O162" s="8"/>
      <c r="P162" s="9">
        <f t="shared" si="55"/>
        <v>38811</v>
      </c>
      <c r="Q162">
        <f t="shared" si="56"/>
        <v>0</v>
      </c>
      <c r="R162">
        <f t="shared" si="54"/>
        <v>0</v>
      </c>
    </row>
    <row r="163" spans="15:18" x14ac:dyDescent="0.6">
      <c r="O163" s="8"/>
      <c r="P163" s="9">
        <f t="shared" si="55"/>
        <v>38812</v>
      </c>
      <c r="Q163">
        <f t="shared" si="56"/>
        <v>53</v>
      </c>
      <c r="R163">
        <f t="shared" si="54"/>
        <v>0</v>
      </c>
    </row>
    <row r="164" spans="15:18" x14ac:dyDescent="0.6">
      <c r="O164" s="8"/>
      <c r="P164" s="9">
        <f t="shared" si="55"/>
        <v>38813</v>
      </c>
      <c r="Q164">
        <f t="shared" si="56"/>
        <v>25</v>
      </c>
      <c r="R164">
        <f t="shared" si="54"/>
        <v>0</v>
      </c>
    </row>
    <row r="165" spans="15:18" x14ac:dyDescent="0.6">
      <c r="O165" s="8"/>
      <c r="P165" s="9">
        <f t="shared" si="55"/>
        <v>38814</v>
      </c>
      <c r="Q165">
        <f t="shared" si="56"/>
        <v>6</v>
      </c>
      <c r="R165">
        <f t="shared" si="54"/>
        <v>0</v>
      </c>
    </row>
    <row r="166" spans="15:18" x14ac:dyDescent="0.6">
      <c r="O166" s="8"/>
      <c r="P166" s="9">
        <f t="shared" si="55"/>
        <v>38815</v>
      </c>
      <c r="Q166">
        <f t="shared" si="56"/>
        <v>22</v>
      </c>
      <c r="R166">
        <f t="shared" si="54"/>
        <v>0</v>
      </c>
    </row>
    <row r="167" spans="15:18" x14ac:dyDescent="0.6">
      <c r="O167" s="8"/>
      <c r="P167" s="9">
        <f t="shared" si="55"/>
        <v>38816</v>
      </c>
      <c r="Q167">
        <f t="shared" si="56"/>
        <v>26</v>
      </c>
      <c r="R167">
        <f t="shared" si="54"/>
        <v>0</v>
      </c>
    </row>
    <row r="168" spans="15:18" x14ac:dyDescent="0.6">
      <c r="O168" s="8"/>
      <c r="P168" s="9">
        <f t="shared" si="55"/>
        <v>38817</v>
      </c>
      <c r="Q168">
        <f t="shared" si="56"/>
        <v>8</v>
      </c>
      <c r="R168">
        <f t="shared" si="54"/>
        <v>0</v>
      </c>
    </row>
    <row r="169" spans="15:18" x14ac:dyDescent="0.6">
      <c r="O169" s="8"/>
      <c r="P169" s="9">
        <f t="shared" si="55"/>
        <v>38818</v>
      </c>
      <c r="Q169">
        <f t="shared" si="56"/>
        <v>23</v>
      </c>
      <c r="R169">
        <f t="shared" si="54"/>
        <v>0</v>
      </c>
    </row>
    <row r="170" spans="15:18" x14ac:dyDescent="0.6">
      <c r="O170" s="8"/>
      <c r="P170" s="9">
        <f t="shared" si="55"/>
        <v>38819</v>
      </c>
      <c r="Q170">
        <f t="shared" si="56"/>
        <v>7</v>
      </c>
      <c r="R170">
        <f t="shared" si="54"/>
        <v>0</v>
      </c>
    </row>
    <row r="171" spans="15:18" x14ac:dyDescent="0.6">
      <c r="O171" s="8"/>
      <c r="P171" s="9">
        <f t="shared" si="55"/>
        <v>38820</v>
      </c>
      <c r="Q171">
        <f t="shared" si="56"/>
        <v>10</v>
      </c>
      <c r="R171">
        <f t="shared" si="54"/>
        <v>0</v>
      </c>
    </row>
    <row r="172" spans="15:18" x14ac:dyDescent="0.6">
      <c r="O172" s="8"/>
      <c r="P172" s="9">
        <f t="shared" si="55"/>
        <v>38821</v>
      </c>
      <c r="Q172">
        <f t="shared" si="56"/>
        <v>5</v>
      </c>
      <c r="R172">
        <f t="shared" si="54"/>
        <v>0</v>
      </c>
    </row>
    <row r="173" spans="15:18" x14ac:dyDescent="0.6">
      <c r="O173" s="8"/>
      <c r="P173" s="9">
        <f t="shared" si="55"/>
        <v>38822</v>
      </c>
      <c r="Q173">
        <f t="shared" si="56"/>
        <v>20</v>
      </c>
      <c r="R173">
        <f t="shared" si="54"/>
        <v>0</v>
      </c>
    </row>
    <row r="174" spans="15:18" x14ac:dyDescent="0.6">
      <c r="O174" s="8"/>
      <c r="P174" s="9">
        <f t="shared" si="55"/>
        <v>38823</v>
      </c>
      <c r="Q174">
        <f t="shared" si="56"/>
        <v>17</v>
      </c>
      <c r="R174">
        <f t="shared" si="54"/>
        <v>0</v>
      </c>
    </row>
    <row r="175" spans="15:18" x14ac:dyDescent="0.6">
      <c r="O175" s="8"/>
      <c r="P175" s="9">
        <f t="shared" si="55"/>
        <v>38824</v>
      </c>
      <c r="Q175">
        <f t="shared" si="56"/>
        <v>22</v>
      </c>
      <c r="R175">
        <f t="shared" si="54"/>
        <v>0</v>
      </c>
    </row>
    <row r="176" spans="15:18" x14ac:dyDescent="0.6">
      <c r="O176" s="8"/>
      <c r="P176" s="9">
        <f t="shared" si="55"/>
        <v>38825</v>
      </c>
      <c r="Q176">
        <f t="shared" si="56"/>
        <v>37</v>
      </c>
      <c r="R176">
        <f t="shared" si="54"/>
        <v>0</v>
      </c>
    </row>
    <row r="177" spans="15:18" x14ac:dyDescent="0.6">
      <c r="O177" s="8"/>
      <c r="P177" s="9">
        <f t="shared" si="55"/>
        <v>38826</v>
      </c>
      <c r="Q177">
        <f t="shared" si="56"/>
        <v>11</v>
      </c>
      <c r="R177">
        <f t="shared" si="54"/>
        <v>0</v>
      </c>
    </row>
    <row r="178" spans="15:18" x14ac:dyDescent="0.6">
      <c r="O178" s="8"/>
      <c r="P178" s="9">
        <f t="shared" si="55"/>
        <v>38827</v>
      </c>
      <c r="Q178">
        <f t="shared" si="56"/>
        <v>9</v>
      </c>
      <c r="R178">
        <f t="shared" si="54"/>
        <v>0</v>
      </c>
    </row>
    <row r="179" spans="15:18" x14ac:dyDescent="0.6">
      <c r="O179" s="8"/>
      <c r="P179" s="9">
        <f t="shared" si="55"/>
        <v>38828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38829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38830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38831</v>
      </c>
      <c r="Q182">
        <f t="shared" si="56"/>
        <v>7</v>
      </c>
      <c r="R182">
        <f t="shared" si="54"/>
        <v>0</v>
      </c>
    </row>
    <row r="183" spans="15:18" x14ac:dyDescent="0.6">
      <c r="O183" s="8"/>
      <c r="P183" s="9">
        <f t="shared" si="55"/>
        <v>38832</v>
      </c>
      <c r="Q183">
        <f t="shared" si="56"/>
        <v>20</v>
      </c>
      <c r="R183">
        <f t="shared" si="54"/>
        <v>0</v>
      </c>
    </row>
    <row r="184" spans="15:18" x14ac:dyDescent="0.6">
      <c r="O184" s="8"/>
      <c r="P184" s="9">
        <f t="shared" si="55"/>
        <v>38833</v>
      </c>
      <c r="Q184">
        <f t="shared" si="56"/>
        <v>15</v>
      </c>
      <c r="R184">
        <f t="shared" si="54"/>
        <v>0</v>
      </c>
    </row>
    <row r="185" spans="15:18" x14ac:dyDescent="0.6">
      <c r="O185" s="8"/>
      <c r="P185" s="9">
        <f t="shared" si="55"/>
        <v>38834</v>
      </c>
      <c r="Q185">
        <f t="shared" si="56"/>
        <v>5</v>
      </c>
      <c r="R185">
        <f t="shared" si="54"/>
        <v>0</v>
      </c>
    </row>
    <row r="186" spans="15:18" x14ac:dyDescent="0.6">
      <c r="O186" s="8"/>
      <c r="P186" s="9">
        <f t="shared" si="55"/>
        <v>38835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38836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38837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38838</v>
      </c>
      <c r="Q189">
        <f t="shared" ref="Q189:Q219" si="57">IF(F20="-","-",F20)</f>
        <v>2</v>
      </c>
      <c r="R189">
        <f t="shared" si="54"/>
        <v>0</v>
      </c>
    </row>
    <row r="190" spans="15:18" x14ac:dyDescent="0.6">
      <c r="O190" s="8"/>
      <c r="P190" s="9">
        <f t="shared" si="55"/>
        <v>38839</v>
      </c>
      <c r="Q190">
        <f t="shared" si="57"/>
        <v>33</v>
      </c>
      <c r="R190">
        <f t="shared" si="54"/>
        <v>0</v>
      </c>
    </row>
    <row r="191" spans="15:18" x14ac:dyDescent="0.6">
      <c r="O191" s="8"/>
      <c r="P191" s="9">
        <f t="shared" si="55"/>
        <v>38840</v>
      </c>
      <c r="Q191">
        <f t="shared" si="57"/>
        <v>47</v>
      </c>
      <c r="R191">
        <f t="shared" si="54"/>
        <v>0</v>
      </c>
    </row>
    <row r="192" spans="15:18" x14ac:dyDescent="0.6">
      <c r="O192" s="8"/>
      <c r="P192" s="9">
        <f t="shared" si="55"/>
        <v>38841</v>
      </c>
      <c r="Q192">
        <f t="shared" si="57"/>
        <v>2</v>
      </c>
      <c r="R192">
        <f t="shared" si="54"/>
        <v>0</v>
      </c>
    </row>
    <row r="193" spans="15:18" x14ac:dyDescent="0.6">
      <c r="O193" s="8"/>
      <c r="P193" s="9">
        <f t="shared" si="55"/>
        <v>38842</v>
      </c>
      <c r="Q193">
        <f t="shared" si="57"/>
        <v>28</v>
      </c>
      <c r="R193">
        <f t="shared" si="54"/>
        <v>0</v>
      </c>
    </row>
    <row r="194" spans="15:18" x14ac:dyDescent="0.6">
      <c r="O194" s="8"/>
      <c r="P194" s="9">
        <f t="shared" si="55"/>
        <v>38843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38844</v>
      </c>
      <c r="Q195">
        <f t="shared" si="57"/>
        <v>10</v>
      </c>
      <c r="R195">
        <f t="shared" si="54"/>
        <v>0</v>
      </c>
    </row>
    <row r="196" spans="15:18" x14ac:dyDescent="0.6">
      <c r="O196" s="8"/>
      <c r="P196" s="9">
        <f t="shared" si="55"/>
        <v>38845</v>
      </c>
      <c r="Q196">
        <f t="shared" si="57"/>
        <v>53</v>
      </c>
      <c r="R196">
        <f t="shared" si="54"/>
        <v>0</v>
      </c>
    </row>
    <row r="197" spans="15:18" x14ac:dyDescent="0.6">
      <c r="O197" s="8"/>
      <c r="P197" s="9">
        <f t="shared" si="55"/>
        <v>38846</v>
      </c>
      <c r="Q197">
        <f t="shared" si="57"/>
        <v>48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38847</v>
      </c>
      <c r="Q198">
        <f t="shared" si="57"/>
        <v>5</v>
      </c>
      <c r="R198">
        <f t="shared" si="58"/>
        <v>0</v>
      </c>
    </row>
    <row r="199" spans="15:18" x14ac:dyDescent="0.6">
      <c r="O199" s="8"/>
      <c r="P199" s="9">
        <f t="shared" si="59"/>
        <v>38848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38849</v>
      </c>
      <c r="Q200">
        <f t="shared" si="57"/>
        <v>3</v>
      </c>
      <c r="R200">
        <f t="shared" si="58"/>
        <v>0</v>
      </c>
    </row>
    <row r="201" spans="15:18" x14ac:dyDescent="0.6">
      <c r="O201" s="8"/>
      <c r="P201" s="9">
        <f t="shared" si="59"/>
        <v>38850</v>
      </c>
      <c r="Q201">
        <f t="shared" si="57"/>
        <v>1</v>
      </c>
      <c r="R201">
        <f t="shared" si="58"/>
        <v>0</v>
      </c>
    </row>
    <row r="202" spans="15:18" x14ac:dyDescent="0.6">
      <c r="O202" s="8"/>
      <c r="P202" s="9">
        <f t="shared" si="59"/>
        <v>38851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38852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38853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38854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38855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38856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38857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38858</v>
      </c>
      <c r="Q209">
        <f t="shared" si="57"/>
        <v>20</v>
      </c>
      <c r="R209">
        <f t="shared" si="58"/>
        <v>0</v>
      </c>
    </row>
    <row r="210" spans="15:18" x14ac:dyDescent="0.6">
      <c r="O210" s="8"/>
      <c r="P210" s="9">
        <f t="shared" si="59"/>
        <v>38859</v>
      </c>
      <c r="Q210">
        <f t="shared" si="57"/>
        <v>7</v>
      </c>
      <c r="R210">
        <f t="shared" si="58"/>
        <v>0</v>
      </c>
    </row>
    <row r="211" spans="15:18" x14ac:dyDescent="0.6">
      <c r="O211" s="8"/>
      <c r="P211" s="9">
        <f t="shared" si="59"/>
        <v>38860</v>
      </c>
      <c r="Q211">
        <f t="shared" si="57"/>
        <v>15</v>
      </c>
      <c r="R211">
        <f t="shared" si="58"/>
        <v>0</v>
      </c>
    </row>
    <row r="212" spans="15:18" x14ac:dyDescent="0.6">
      <c r="O212" s="8"/>
      <c r="P212" s="9">
        <f t="shared" si="59"/>
        <v>38861</v>
      </c>
      <c r="Q212">
        <f t="shared" si="57"/>
        <v>5</v>
      </c>
      <c r="R212">
        <f t="shared" si="58"/>
        <v>0</v>
      </c>
    </row>
    <row r="213" spans="15:18" x14ac:dyDescent="0.6">
      <c r="O213" s="8"/>
      <c r="P213" s="9">
        <f t="shared" si="59"/>
        <v>38862</v>
      </c>
      <c r="Q213">
        <f t="shared" si="57"/>
        <v>27</v>
      </c>
      <c r="R213">
        <f t="shared" si="58"/>
        <v>0</v>
      </c>
    </row>
    <row r="214" spans="15:18" x14ac:dyDescent="0.6">
      <c r="O214" s="8"/>
      <c r="P214" s="9">
        <f t="shared" si="59"/>
        <v>38863</v>
      </c>
      <c r="Q214">
        <f t="shared" si="57"/>
        <v>21</v>
      </c>
      <c r="R214">
        <f t="shared" si="58"/>
        <v>0</v>
      </c>
    </row>
    <row r="215" spans="15:18" x14ac:dyDescent="0.6">
      <c r="O215" s="8"/>
      <c r="P215" s="9">
        <f t="shared" si="59"/>
        <v>38864</v>
      </c>
      <c r="Q215">
        <f t="shared" si="57"/>
        <v>11</v>
      </c>
      <c r="R215">
        <f t="shared" si="58"/>
        <v>0</v>
      </c>
    </row>
    <row r="216" spans="15:18" x14ac:dyDescent="0.6">
      <c r="O216" s="8"/>
      <c r="P216" s="9">
        <f t="shared" si="59"/>
        <v>38865</v>
      </c>
      <c r="Q216">
        <f t="shared" si="57"/>
        <v>15</v>
      </c>
      <c r="R216">
        <f t="shared" si="58"/>
        <v>0</v>
      </c>
    </row>
    <row r="217" spans="15:18" x14ac:dyDescent="0.6">
      <c r="O217" s="8"/>
      <c r="P217" s="9">
        <f t="shared" si="59"/>
        <v>38866</v>
      </c>
      <c r="Q217">
        <f t="shared" si="57"/>
        <v>25</v>
      </c>
      <c r="R217">
        <f t="shared" si="58"/>
        <v>0</v>
      </c>
    </row>
    <row r="218" spans="15:18" x14ac:dyDescent="0.6">
      <c r="O218" s="8"/>
      <c r="P218" s="9">
        <f t="shared" si="59"/>
        <v>38867</v>
      </c>
      <c r="Q218">
        <f t="shared" si="57"/>
        <v>5</v>
      </c>
      <c r="R218">
        <f t="shared" si="58"/>
        <v>0</v>
      </c>
    </row>
    <row r="219" spans="15:18" x14ac:dyDescent="0.6">
      <c r="O219" s="8"/>
      <c r="P219" s="9">
        <f t="shared" si="59"/>
        <v>38868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38869</v>
      </c>
      <c r="Q220">
        <f t="shared" ref="Q220:Q249" si="60">IF(G20="-","-",G20)</f>
        <v>15</v>
      </c>
      <c r="R220">
        <f t="shared" si="58"/>
        <v>0</v>
      </c>
    </row>
    <row r="221" spans="15:18" x14ac:dyDescent="0.6">
      <c r="O221" s="8"/>
      <c r="P221" s="9">
        <f t="shared" si="59"/>
        <v>38870</v>
      </c>
      <c r="Q221">
        <f t="shared" si="60"/>
        <v>5</v>
      </c>
      <c r="R221">
        <f t="shared" si="58"/>
        <v>0</v>
      </c>
    </row>
    <row r="222" spans="15:18" x14ac:dyDescent="0.6">
      <c r="O222" s="8"/>
      <c r="P222" s="9">
        <f t="shared" si="59"/>
        <v>38871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38872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38873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38874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38875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38876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38877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38878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38879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38880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38881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38882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38883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38884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38885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38886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38887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38888</v>
      </c>
      <c r="Q239">
        <f t="shared" si="60"/>
        <v>2</v>
      </c>
      <c r="R239">
        <f t="shared" si="58"/>
        <v>0</v>
      </c>
    </row>
    <row r="240" spans="15:18" x14ac:dyDescent="0.6">
      <c r="O240" s="8"/>
      <c r="P240" s="9">
        <f t="shared" si="59"/>
        <v>38889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38890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38891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38892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38893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38894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38895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38896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38897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38898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38899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38900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38901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38902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38903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38904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38905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38906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38907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38908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38909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38910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38911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38912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38913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38914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38915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38916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38917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38918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38919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38920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38921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38922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38923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38924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38925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38926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38927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38928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38929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38930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38931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38932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38933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38934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38935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38936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38937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38938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38939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38940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38941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38942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38943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38944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38945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38946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38947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38948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38949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38950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38951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38952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38953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38954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38955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38956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38957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38958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38959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38960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38961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38962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38963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38964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38965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38966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38967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38968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38969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38970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38971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38972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38973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38974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38975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38976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38977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38978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38979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38980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38981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38982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38983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38984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38985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38986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38987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38988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38989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38990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38991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38992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38993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38994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38995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38996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38997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38998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38999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39000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39001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39002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39003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39004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39005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39006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39007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39008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39009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39010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39011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39012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39013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39014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39015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39016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39017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39018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39019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39020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39021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39022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39023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39024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39025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39026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39027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39028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39029</v>
      </c>
      <c r="Q380">
        <f t="shared" si="69"/>
        <v>0</v>
      </c>
      <c r="R380">
        <f t="shared" si="66"/>
        <v>0</v>
      </c>
    </row>
    <row r="381" spans="15:18" x14ac:dyDescent="0.6">
      <c r="O381" s="8"/>
      <c r="P381" s="9">
        <f t="shared" si="67"/>
        <v>39030</v>
      </c>
      <c r="Q381">
        <f t="shared" si="69"/>
        <v>3</v>
      </c>
      <c r="R381">
        <f t="shared" si="66"/>
        <v>0</v>
      </c>
    </row>
    <row r="382" spans="15:18" x14ac:dyDescent="0.6">
      <c r="O382" s="8"/>
      <c r="P382" s="9">
        <f t="shared" si="67"/>
        <v>39031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39032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39033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39034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39035</v>
      </c>
      <c r="Q386">
        <f t="shared" si="69"/>
        <v>4</v>
      </c>
      <c r="R386">
        <f t="shared" si="66"/>
        <v>0</v>
      </c>
    </row>
    <row r="387" spans="15:18" x14ac:dyDescent="0.6">
      <c r="O387" s="8"/>
      <c r="P387" s="9">
        <f t="shared" si="67"/>
        <v>39036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39037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39038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39039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39040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39041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39042</v>
      </c>
      <c r="Q393">
        <f t="shared" si="69"/>
        <v>10</v>
      </c>
      <c r="R393">
        <f t="shared" si="70"/>
        <v>0</v>
      </c>
    </row>
    <row r="394" spans="15:18" x14ac:dyDescent="0.6">
      <c r="P394" s="9">
        <f t="shared" si="71"/>
        <v>39043</v>
      </c>
      <c r="Q394">
        <f t="shared" si="69"/>
        <v>7</v>
      </c>
      <c r="R394">
        <f t="shared" si="70"/>
        <v>0</v>
      </c>
    </row>
    <row r="395" spans="15:18" x14ac:dyDescent="0.6">
      <c r="P395" s="9">
        <f t="shared" si="71"/>
        <v>39044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39045</v>
      </c>
      <c r="Q396">
        <f t="shared" si="69"/>
        <v>20</v>
      </c>
      <c r="R396">
        <f t="shared" si="70"/>
        <v>0</v>
      </c>
    </row>
    <row r="397" spans="15:18" x14ac:dyDescent="0.6">
      <c r="P397" s="9">
        <f t="shared" si="71"/>
        <v>39046</v>
      </c>
      <c r="Q397">
        <f t="shared" si="69"/>
        <v>5</v>
      </c>
      <c r="R397">
        <f t="shared" si="70"/>
        <v>0</v>
      </c>
    </row>
    <row r="398" spans="15:18" x14ac:dyDescent="0.6">
      <c r="P398" s="9">
        <f t="shared" si="71"/>
        <v>39047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39048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39049</v>
      </c>
      <c r="Q400">
        <f t="shared" si="69"/>
        <v>2</v>
      </c>
      <c r="R400">
        <f t="shared" si="70"/>
        <v>0</v>
      </c>
    </row>
    <row r="401" spans="16:18" x14ac:dyDescent="0.6">
      <c r="P401" s="9">
        <f t="shared" si="71"/>
        <v>39050</v>
      </c>
      <c r="Q401">
        <f t="shared" si="69"/>
        <v>14</v>
      </c>
      <c r="R401">
        <f t="shared" si="70"/>
        <v>0</v>
      </c>
    </row>
    <row r="402" spans="16:18" x14ac:dyDescent="0.6">
      <c r="P402" s="9">
        <f t="shared" si="71"/>
        <v>39051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39052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39053</v>
      </c>
      <c r="Q404">
        <f t="shared" ref="Q404:Q433" si="72">IF(M21="-","-",M21)</f>
        <v>7</v>
      </c>
      <c r="R404">
        <f t="shared" si="70"/>
        <v>0</v>
      </c>
    </row>
    <row r="405" spans="16:18" x14ac:dyDescent="0.6">
      <c r="P405" s="9">
        <f t="shared" si="71"/>
        <v>39054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39055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39056</v>
      </c>
      <c r="Q407">
        <f t="shared" si="72"/>
        <v>24</v>
      </c>
      <c r="R407">
        <f t="shared" si="70"/>
        <v>0</v>
      </c>
    </row>
    <row r="408" spans="16:18" x14ac:dyDescent="0.6">
      <c r="P408" s="9">
        <f t="shared" si="71"/>
        <v>39057</v>
      </c>
      <c r="Q408">
        <f t="shared" si="72"/>
        <v>11</v>
      </c>
      <c r="R408">
        <f t="shared" si="70"/>
        <v>0</v>
      </c>
    </row>
    <row r="409" spans="16:18" x14ac:dyDescent="0.6">
      <c r="P409" s="9">
        <f t="shared" si="71"/>
        <v>39058</v>
      </c>
      <c r="Q409">
        <f t="shared" si="72"/>
        <v>0</v>
      </c>
      <c r="R409">
        <f t="shared" si="70"/>
        <v>0</v>
      </c>
    </row>
    <row r="410" spans="16:18" x14ac:dyDescent="0.6">
      <c r="P410" s="9">
        <f t="shared" si="71"/>
        <v>39059</v>
      </c>
      <c r="Q410">
        <f t="shared" si="72"/>
        <v>0</v>
      </c>
      <c r="R410">
        <f t="shared" si="70"/>
        <v>0</v>
      </c>
    </row>
    <row r="411" spans="16:18" x14ac:dyDescent="0.6">
      <c r="P411" s="9">
        <f t="shared" si="71"/>
        <v>39060</v>
      </c>
      <c r="Q411">
        <f t="shared" si="72"/>
        <v>9</v>
      </c>
      <c r="R411">
        <f t="shared" si="70"/>
        <v>0</v>
      </c>
    </row>
    <row r="412" spans="16:18" x14ac:dyDescent="0.6">
      <c r="P412" s="9">
        <f t="shared" si="71"/>
        <v>39061</v>
      </c>
      <c r="Q412">
        <f t="shared" si="72"/>
        <v>2</v>
      </c>
      <c r="R412">
        <f t="shared" si="70"/>
        <v>0</v>
      </c>
    </row>
    <row r="413" spans="16:18" x14ac:dyDescent="0.6">
      <c r="P413" s="9">
        <f t="shared" si="71"/>
        <v>39062</v>
      </c>
      <c r="Q413">
        <f t="shared" si="72"/>
        <v>8</v>
      </c>
      <c r="R413">
        <f t="shared" si="70"/>
        <v>0</v>
      </c>
    </row>
    <row r="414" spans="16:18" x14ac:dyDescent="0.6">
      <c r="P414" s="9">
        <f t="shared" si="71"/>
        <v>39063</v>
      </c>
      <c r="Q414">
        <f t="shared" si="72"/>
        <v>0</v>
      </c>
      <c r="R414">
        <f t="shared" si="70"/>
        <v>0</v>
      </c>
    </row>
    <row r="415" spans="16:18" x14ac:dyDescent="0.6">
      <c r="P415" s="9">
        <f t="shared" si="71"/>
        <v>39064</v>
      </c>
      <c r="Q415">
        <f t="shared" si="72"/>
        <v>6</v>
      </c>
      <c r="R415">
        <f t="shared" si="70"/>
        <v>0</v>
      </c>
    </row>
    <row r="416" spans="16:18" x14ac:dyDescent="0.6">
      <c r="P416" s="9">
        <f t="shared" si="71"/>
        <v>39065</v>
      </c>
      <c r="Q416">
        <f t="shared" si="72"/>
        <v>37</v>
      </c>
      <c r="R416">
        <f t="shared" si="70"/>
        <v>0</v>
      </c>
    </row>
    <row r="417" spans="16:18" x14ac:dyDescent="0.6">
      <c r="P417" s="9">
        <f t="shared" si="71"/>
        <v>39066</v>
      </c>
      <c r="Q417">
        <f t="shared" si="72"/>
        <v>0</v>
      </c>
      <c r="R417">
        <f t="shared" si="70"/>
        <v>0</v>
      </c>
    </row>
    <row r="418" spans="16:18" x14ac:dyDescent="0.6">
      <c r="P418" s="9">
        <f t="shared" si="71"/>
        <v>39067</v>
      </c>
      <c r="Q418">
        <f t="shared" si="72"/>
        <v>40</v>
      </c>
      <c r="R418">
        <f t="shared" si="70"/>
        <v>0</v>
      </c>
    </row>
    <row r="419" spans="16:18" x14ac:dyDescent="0.6">
      <c r="P419" s="9">
        <f t="shared" si="71"/>
        <v>39068</v>
      </c>
      <c r="Q419">
        <f t="shared" si="72"/>
        <v>48</v>
      </c>
      <c r="R419">
        <f t="shared" si="70"/>
        <v>0</v>
      </c>
    </row>
    <row r="420" spans="16:18" x14ac:dyDescent="0.6">
      <c r="P420" s="9">
        <f t="shared" si="71"/>
        <v>39069</v>
      </c>
      <c r="Q420">
        <f t="shared" si="72"/>
        <v>25</v>
      </c>
      <c r="R420">
        <f t="shared" si="70"/>
        <v>0</v>
      </c>
    </row>
    <row r="421" spans="16:18" x14ac:dyDescent="0.6">
      <c r="P421" s="9">
        <f t="shared" si="71"/>
        <v>39070</v>
      </c>
      <c r="Q421">
        <f t="shared" si="72"/>
        <v>3</v>
      </c>
      <c r="R421">
        <f t="shared" si="70"/>
        <v>0</v>
      </c>
    </row>
    <row r="422" spans="16:18" x14ac:dyDescent="0.6">
      <c r="P422" s="9">
        <f t="shared" si="71"/>
        <v>39071</v>
      </c>
      <c r="Q422">
        <f t="shared" si="72"/>
        <v>16</v>
      </c>
      <c r="R422">
        <f t="shared" si="70"/>
        <v>0</v>
      </c>
    </row>
    <row r="423" spans="16:18" x14ac:dyDescent="0.6">
      <c r="P423" s="9">
        <f t="shared" si="71"/>
        <v>39072</v>
      </c>
      <c r="Q423">
        <f t="shared" si="72"/>
        <v>22</v>
      </c>
      <c r="R423">
        <f t="shared" si="70"/>
        <v>0</v>
      </c>
    </row>
    <row r="424" spans="16:18" x14ac:dyDescent="0.6">
      <c r="P424" s="9">
        <f t="shared" si="71"/>
        <v>39073</v>
      </c>
      <c r="Q424">
        <f t="shared" si="72"/>
        <v>48</v>
      </c>
      <c r="R424">
        <f t="shared" si="70"/>
        <v>0</v>
      </c>
    </row>
    <row r="425" spans="16:18" x14ac:dyDescent="0.6">
      <c r="P425" s="9">
        <f t="shared" si="71"/>
        <v>39074</v>
      </c>
      <c r="Q425">
        <f t="shared" si="72"/>
        <v>52</v>
      </c>
      <c r="R425">
        <f t="shared" si="70"/>
        <v>0</v>
      </c>
    </row>
    <row r="426" spans="16:18" x14ac:dyDescent="0.6">
      <c r="P426" s="9">
        <f t="shared" si="71"/>
        <v>39075</v>
      </c>
      <c r="Q426">
        <f t="shared" si="72"/>
        <v>20</v>
      </c>
      <c r="R426">
        <f t="shared" si="70"/>
        <v>0</v>
      </c>
    </row>
    <row r="427" spans="16:18" x14ac:dyDescent="0.6">
      <c r="P427" s="9">
        <f t="shared" si="71"/>
        <v>39076</v>
      </c>
      <c r="Q427">
        <f t="shared" si="72"/>
        <v>15</v>
      </c>
      <c r="R427">
        <f t="shared" si="70"/>
        <v>0</v>
      </c>
    </row>
    <row r="428" spans="16:18" x14ac:dyDescent="0.6">
      <c r="P428" s="9">
        <f t="shared" si="71"/>
        <v>39077</v>
      </c>
      <c r="Q428">
        <f t="shared" si="72"/>
        <v>20</v>
      </c>
      <c r="R428">
        <f t="shared" si="70"/>
        <v>0</v>
      </c>
    </row>
    <row r="429" spans="16:18" x14ac:dyDescent="0.6">
      <c r="P429" s="9">
        <f t="shared" si="71"/>
        <v>39078</v>
      </c>
      <c r="Q429">
        <f t="shared" si="72"/>
        <v>24</v>
      </c>
      <c r="R429">
        <f t="shared" si="70"/>
        <v>0</v>
      </c>
    </row>
    <row r="430" spans="16:18" x14ac:dyDescent="0.6">
      <c r="P430" s="9">
        <f t="shared" si="71"/>
        <v>39079</v>
      </c>
      <c r="Q430">
        <f t="shared" si="72"/>
        <v>20</v>
      </c>
      <c r="R430">
        <f t="shared" si="70"/>
        <v>0</v>
      </c>
    </row>
    <row r="431" spans="16:18" x14ac:dyDescent="0.6">
      <c r="P431" s="9">
        <f t="shared" si="71"/>
        <v>39080</v>
      </c>
      <c r="Q431">
        <f t="shared" si="72"/>
        <v>28</v>
      </c>
      <c r="R431">
        <f t="shared" si="70"/>
        <v>0</v>
      </c>
    </row>
    <row r="432" spans="16:18" x14ac:dyDescent="0.6">
      <c r="P432" s="9">
        <f t="shared" si="71"/>
        <v>39081</v>
      </c>
      <c r="Q432">
        <f t="shared" si="72"/>
        <v>20</v>
      </c>
      <c r="R432">
        <f t="shared" si="70"/>
        <v>0</v>
      </c>
    </row>
    <row r="433" spans="16:18" x14ac:dyDescent="0.6">
      <c r="P433" s="9">
        <f t="shared" si="71"/>
        <v>39082</v>
      </c>
      <c r="Q433">
        <f t="shared" si="72"/>
        <v>12</v>
      </c>
      <c r="R433">
        <f t="shared" si="70"/>
        <v>0</v>
      </c>
    </row>
  </sheetData>
  <mergeCells count="15">
    <mergeCell ref="B14:C14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BF3:BS3"/>
    <mergeCell ref="AW3:AX3"/>
    <mergeCell ref="AY3:AZ3"/>
    <mergeCell ref="BA3:BB3"/>
    <mergeCell ref="BC3:BD3"/>
  </mergeCells>
  <phoneticPr fontId="0" type="noConversion"/>
  <pageMargins left="1.3" right="0.21" top="0.984251969" bottom="0.98425196850393704" header="0.511811023622047" footer="0.511811023622047"/>
  <pageSetup paperSize="9" scale="75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S433"/>
  <sheetViews>
    <sheetView topLeftCell="A7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2007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'2006'!M49</f>
        <v>20</v>
      </c>
      <c r="AH5" s="19"/>
      <c r="AI5">
        <f>AG36</f>
        <v>0</v>
      </c>
      <c r="AJ5" s="19"/>
      <c r="AK5">
        <f>AI33</f>
        <v>0</v>
      </c>
      <c r="AL5" s="19"/>
      <c r="AM5">
        <f>AK36</f>
        <v>25</v>
      </c>
      <c r="AN5" s="19"/>
      <c r="AO5">
        <f>AM35</f>
        <v>0</v>
      </c>
      <c r="AP5" s="19"/>
      <c r="AQ5">
        <f>AO36</f>
        <v>6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30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'2006'!M50</f>
        <v>12</v>
      </c>
      <c r="AH6" s="19"/>
      <c r="AI6">
        <f>AG37</f>
        <v>0</v>
      </c>
      <c r="AJ6" s="19"/>
      <c r="AK6">
        <f>AI34</f>
        <v>12</v>
      </c>
      <c r="AL6" s="19"/>
      <c r="AM6">
        <f>AK37</f>
        <v>20</v>
      </c>
      <c r="AN6" s="19"/>
      <c r="AO6">
        <f>AM36</f>
        <v>0</v>
      </c>
      <c r="AP6" s="19"/>
      <c r="AQ6">
        <f>AO37</f>
        <v>15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x14ac:dyDescent="0.6">
      <c r="AF7" s="130">
        <f t="shared" ref="AF7:AG37" si="0">A20</f>
        <v>1</v>
      </c>
      <c r="AG7">
        <f t="shared" si="0"/>
        <v>22</v>
      </c>
      <c r="AH7" s="19">
        <f t="shared" ref="AH7:AH37" si="1">AG5+AG6+AG7</f>
        <v>54</v>
      </c>
      <c r="AI7">
        <f t="shared" ref="AI7:AI34" si="2">C20</f>
        <v>68</v>
      </c>
      <c r="AJ7" s="19">
        <f t="shared" ref="AJ7:AJ34" si="3">AI5+AI6+AI7</f>
        <v>68</v>
      </c>
      <c r="AK7">
        <f t="shared" ref="AK7:AK37" si="4">D20</f>
        <v>0</v>
      </c>
      <c r="AL7" s="19">
        <f t="shared" ref="AL7:AL37" si="5">AK5+AK6+AK7</f>
        <v>12</v>
      </c>
      <c r="AM7">
        <f t="shared" ref="AM7:AM36" si="6">E20</f>
        <v>20</v>
      </c>
      <c r="AN7" s="19">
        <f t="shared" ref="AN7:AN36" si="7">AM5+AM6+AM7</f>
        <v>65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17</v>
      </c>
      <c r="AR7" s="19">
        <f t="shared" ref="AR7:AR36" si="11">AQ5+AQ6+AQ7</f>
        <v>38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40</v>
      </c>
      <c r="BB7" s="19">
        <f t="shared" ref="BB7:BB36" si="21">BA5+BA6+BA7</f>
        <v>40</v>
      </c>
      <c r="BC7">
        <f t="shared" ref="BC7:BC37" si="22">M20</f>
        <v>11</v>
      </c>
      <c r="BD7" s="19">
        <f t="shared" ref="BD7:BD37" si="23">BC5+BC6+BC7</f>
        <v>41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6</v>
      </c>
      <c r="AH8" s="19">
        <f t="shared" si="1"/>
        <v>40</v>
      </c>
      <c r="AI8">
        <f t="shared" si="2"/>
        <v>18</v>
      </c>
      <c r="AJ8" s="19">
        <f t="shared" si="3"/>
        <v>86</v>
      </c>
      <c r="AK8">
        <f t="shared" si="4"/>
        <v>2</v>
      </c>
      <c r="AL8" s="19">
        <f t="shared" si="5"/>
        <v>14</v>
      </c>
      <c r="AM8">
        <f t="shared" si="6"/>
        <v>45</v>
      </c>
      <c r="AN8" s="19">
        <f t="shared" si="7"/>
        <v>85</v>
      </c>
      <c r="AO8">
        <f t="shared" si="8"/>
        <v>3</v>
      </c>
      <c r="AP8" s="19">
        <f t="shared" si="9"/>
        <v>3</v>
      </c>
      <c r="AQ8">
        <f t="shared" si="10"/>
        <v>0</v>
      </c>
      <c r="AR8" s="19">
        <f t="shared" si="11"/>
        <v>32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43</v>
      </c>
      <c r="BB8" s="19">
        <f t="shared" si="21"/>
        <v>83</v>
      </c>
      <c r="BC8">
        <f t="shared" si="22"/>
        <v>27</v>
      </c>
      <c r="BD8" s="19">
        <f t="shared" si="23"/>
        <v>38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28</v>
      </c>
      <c r="AI9">
        <f t="shared" si="2"/>
        <v>28</v>
      </c>
      <c r="AJ9" s="19">
        <f t="shared" si="3"/>
        <v>114</v>
      </c>
      <c r="AK9">
        <f t="shared" si="4"/>
        <v>0</v>
      </c>
      <c r="AL9" s="19">
        <f t="shared" si="5"/>
        <v>2</v>
      </c>
      <c r="AM9">
        <f t="shared" si="6"/>
        <v>22</v>
      </c>
      <c r="AN9" s="19">
        <f t="shared" si="7"/>
        <v>87</v>
      </c>
      <c r="AO9">
        <f t="shared" si="8"/>
        <v>0</v>
      </c>
      <c r="AP9" s="19">
        <f t="shared" si="9"/>
        <v>3</v>
      </c>
      <c r="AQ9">
        <f t="shared" si="10"/>
        <v>0</v>
      </c>
      <c r="AR9" s="19">
        <f t="shared" si="11"/>
        <v>17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45</v>
      </c>
      <c r="BB9" s="19">
        <f t="shared" si="21"/>
        <v>128</v>
      </c>
      <c r="BC9">
        <f t="shared" si="22"/>
        <v>30</v>
      </c>
      <c r="BD9" s="19">
        <f t="shared" si="23"/>
        <v>68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6</v>
      </c>
      <c r="AI10">
        <f t="shared" si="2"/>
        <v>25</v>
      </c>
      <c r="AJ10" s="19">
        <f t="shared" si="3"/>
        <v>71</v>
      </c>
      <c r="AK10">
        <f t="shared" si="4"/>
        <v>1</v>
      </c>
      <c r="AL10" s="19">
        <f t="shared" si="5"/>
        <v>3</v>
      </c>
      <c r="AM10">
        <f t="shared" si="6"/>
        <v>14</v>
      </c>
      <c r="AN10" s="19">
        <f t="shared" si="7"/>
        <v>81</v>
      </c>
      <c r="AO10">
        <f t="shared" si="8"/>
        <v>0</v>
      </c>
      <c r="AP10" s="19">
        <f t="shared" si="9"/>
        <v>3</v>
      </c>
      <c r="AQ10">
        <f t="shared" si="10"/>
        <v>35</v>
      </c>
      <c r="AR10" s="19">
        <f t="shared" si="11"/>
        <v>35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20</v>
      </c>
      <c r="BB10" s="19">
        <f t="shared" si="21"/>
        <v>108</v>
      </c>
      <c r="BC10">
        <f t="shared" si="22"/>
        <v>52</v>
      </c>
      <c r="BD10" s="19">
        <f t="shared" si="23"/>
        <v>109</v>
      </c>
    </row>
    <row r="11" spans="1:71" ht="13.25" x14ac:dyDescent="0.65">
      <c r="A11" s="26" t="s">
        <v>6</v>
      </c>
      <c r="B11" s="76" t="s">
        <v>104</v>
      </c>
      <c r="C11" s="27"/>
      <c r="D11" s="24" t="s">
        <v>7</v>
      </c>
      <c r="E11" s="188" t="s">
        <v>106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0</v>
      </c>
      <c r="AI11">
        <f t="shared" si="2"/>
        <v>48</v>
      </c>
      <c r="AJ11" s="19">
        <f t="shared" si="3"/>
        <v>101</v>
      </c>
      <c r="AK11">
        <f t="shared" si="4"/>
        <v>8</v>
      </c>
      <c r="AL11" s="19">
        <f t="shared" si="5"/>
        <v>9</v>
      </c>
      <c r="AM11">
        <f t="shared" si="6"/>
        <v>5</v>
      </c>
      <c r="AN11" s="19">
        <f t="shared" si="7"/>
        <v>41</v>
      </c>
      <c r="AO11">
        <f t="shared" si="8"/>
        <v>0</v>
      </c>
      <c r="AP11" s="19">
        <f t="shared" si="9"/>
        <v>0</v>
      </c>
      <c r="AQ11">
        <f t="shared" si="10"/>
        <v>30</v>
      </c>
      <c r="AR11" s="19">
        <f t="shared" si="11"/>
        <v>65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25</v>
      </c>
      <c r="BB11" s="19">
        <f t="shared" si="21"/>
        <v>90</v>
      </c>
      <c r="BC11">
        <f t="shared" si="22"/>
        <v>55</v>
      </c>
      <c r="BD11" s="19">
        <f t="shared" si="23"/>
        <v>137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0</v>
      </c>
      <c r="AI12">
        <f t="shared" si="2"/>
        <v>46</v>
      </c>
      <c r="AJ12" s="19">
        <f t="shared" si="3"/>
        <v>119</v>
      </c>
      <c r="AK12">
        <f t="shared" si="4"/>
        <v>28</v>
      </c>
      <c r="AL12" s="19">
        <f t="shared" si="5"/>
        <v>37</v>
      </c>
      <c r="AM12">
        <f t="shared" si="6"/>
        <v>2</v>
      </c>
      <c r="AN12" s="19">
        <f t="shared" si="7"/>
        <v>21</v>
      </c>
      <c r="AO12">
        <f t="shared" si="8"/>
        <v>9</v>
      </c>
      <c r="AP12" s="19">
        <f t="shared" si="9"/>
        <v>9</v>
      </c>
      <c r="AQ12">
        <f t="shared" si="10"/>
        <v>6</v>
      </c>
      <c r="AR12" s="19">
        <f t="shared" si="11"/>
        <v>71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15</v>
      </c>
      <c r="BB12" s="19">
        <f t="shared" si="21"/>
        <v>60</v>
      </c>
      <c r="BC12">
        <f t="shared" si="22"/>
        <v>21</v>
      </c>
      <c r="BD12" s="19">
        <f t="shared" si="23"/>
        <v>128</v>
      </c>
    </row>
    <row r="13" spans="1:71" ht="13.25" x14ac:dyDescent="0.65">
      <c r="A13" s="26" t="s">
        <v>10</v>
      </c>
      <c r="B13" s="187" t="s">
        <v>105</v>
      </c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2</v>
      </c>
      <c r="AH13" s="19">
        <f t="shared" si="1"/>
        <v>2</v>
      </c>
      <c r="AI13">
        <f t="shared" si="2"/>
        <v>20</v>
      </c>
      <c r="AJ13" s="19">
        <f t="shared" si="3"/>
        <v>114</v>
      </c>
      <c r="AK13">
        <f t="shared" si="4"/>
        <v>33</v>
      </c>
      <c r="AL13" s="19">
        <f t="shared" si="5"/>
        <v>69</v>
      </c>
      <c r="AM13">
        <f t="shared" si="6"/>
        <v>4</v>
      </c>
      <c r="AN13" s="19">
        <f t="shared" si="7"/>
        <v>11</v>
      </c>
      <c r="AO13">
        <f t="shared" si="8"/>
        <v>0</v>
      </c>
      <c r="AP13" s="19">
        <f t="shared" si="9"/>
        <v>9</v>
      </c>
      <c r="AQ13">
        <f t="shared" si="10"/>
        <v>25</v>
      </c>
      <c r="AR13" s="19">
        <f t="shared" si="11"/>
        <v>61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33</v>
      </c>
      <c r="BB13" s="19">
        <f t="shared" si="21"/>
        <v>73</v>
      </c>
      <c r="BC13">
        <f t="shared" si="22"/>
        <v>3</v>
      </c>
      <c r="BD13" s="19">
        <f t="shared" si="23"/>
        <v>79</v>
      </c>
      <c r="BF13" t="s">
        <v>14</v>
      </c>
      <c r="BG13" s="19">
        <f>B16</f>
        <v>2007</v>
      </c>
    </row>
    <row r="14" spans="1:71" ht="13.25" x14ac:dyDescent="0.65">
      <c r="A14" s="28" t="s">
        <v>12</v>
      </c>
      <c r="B14" s="247">
        <v>110.22262600000001</v>
      </c>
      <c r="C14" s="248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2</v>
      </c>
      <c r="AI14">
        <f t="shared" si="2"/>
        <v>0</v>
      </c>
      <c r="AJ14" s="19">
        <f t="shared" si="3"/>
        <v>66</v>
      </c>
      <c r="AK14">
        <f t="shared" si="4"/>
        <v>0</v>
      </c>
      <c r="AL14" s="19">
        <f t="shared" si="5"/>
        <v>61</v>
      </c>
      <c r="AM14">
        <f t="shared" si="6"/>
        <v>0</v>
      </c>
      <c r="AN14" s="19">
        <f t="shared" si="7"/>
        <v>6</v>
      </c>
      <c r="AO14">
        <f t="shared" si="8"/>
        <v>0</v>
      </c>
      <c r="AP14" s="19">
        <f t="shared" si="9"/>
        <v>9</v>
      </c>
      <c r="AQ14">
        <f t="shared" si="10"/>
        <v>0</v>
      </c>
      <c r="AR14" s="19">
        <f t="shared" si="11"/>
        <v>31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5</v>
      </c>
      <c r="BB14" s="19">
        <f t="shared" si="21"/>
        <v>53</v>
      </c>
      <c r="BC14">
        <f t="shared" si="22"/>
        <v>0</v>
      </c>
      <c r="BD14" s="19">
        <f t="shared" si="23"/>
        <v>24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2</v>
      </c>
      <c r="AI15">
        <f t="shared" si="2"/>
        <v>0</v>
      </c>
      <c r="AJ15" s="19">
        <f t="shared" si="3"/>
        <v>20</v>
      </c>
      <c r="AK15">
        <f t="shared" si="4"/>
        <v>0</v>
      </c>
      <c r="AL15" s="19">
        <f t="shared" si="5"/>
        <v>33</v>
      </c>
      <c r="AM15">
        <f t="shared" si="6"/>
        <v>0</v>
      </c>
      <c r="AN15" s="19">
        <f t="shared" si="7"/>
        <v>4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25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38</v>
      </c>
      <c r="BC15">
        <f t="shared" si="22"/>
        <v>67</v>
      </c>
      <c r="BD15" s="19">
        <f t="shared" si="23"/>
        <v>70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2007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0</v>
      </c>
      <c r="AI16">
        <f t="shared" si="2"/>
        <v>26</v>
      </c>
      <c r="AJ16" s="19">
        <f t="shared" si="3"/>
        <v>26</v>
      </c>
      <c r="AK16">
        <f t="shared" si="4"/>
        <v>13</v>
      </c>
      <c r="AL16" s="19">
        <f t="shared" si="5"/>
        <v>13</v>
      </c>
      <c r="AM16">
        <f t="shared" si="6"/>
        <v>17</v>
      </c>
      <c r="AN16" s="19">
        <f t="shared" si="7"/>
        <v>17</v>
      </c>
      <c r="AO16">
        <f t="shared" si="8"/>
        <v>5</v>
      </c>
      <c r="AP16" s="19">
        <f t="shared" si="9"/>
        <v>5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5</v>
      </c>
      <c r="BC16">
        <f t="shared" si="22"/>
        <v>12</v>
      </c>
      <c r="BD16" s="19">
        <f t="shared" si="23"/>
        <v>79</v>
      </c>
      <c r="BF16" s="130">
        <v>1</v>
      </c>
      <c r="BG16">
        <f t="shared" ref="BG16:BG46" si="24">AH7</f>
        <v>54</v>
      </c>
      <c r="BH16">
        <f t="shared" ref="BH16:BH43" si="25">AJ7</f>
        <v>68</v>
      </c>
      <c r="BI16">
        <f t="shared" ref="BI16:BI46" si="26">AL7</f>
        <v>12</v>
      </c>
      <c r="BJ16">
        <f t="shared" ref="BJ16:BJ45" si="27">AN7</f>
        <v>65</v>
      </c>
      <c r="BK16">
        <f t="shared" ref="BK16:BK46" si="28">AP7</f>
        <v>0</v>
      </c>
      <c r="BL16">
        <f t="shared" ref="BL16:BL45" si="29">AR7</f>
        <v>38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40</v>
      </c>
      <c r="BR16">
        <f t="shared" ref="BR16:BR46" si="35">BD7</f>
        <v>41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0</v>
      </c>
      <c r="AI17">
        <f t="shared" si="2"/>
        <v>14</v>
      </c>
      <c r="AJ17" s="19">
        <f t="shared" si="3"/>
        <v>40</v>
      </c>
      <c r="AK17">
        <f t="shared" si="4"/>
        <v>6</v>
      </c>
      <c r="AL17" s="19">
        <f t="shared" si="5"/>
        <v>19</v>
      </c>
      <c r="AM17">
        <f t="shared" si="6"/>
        <v>10</v>
      </c>
      <c r="AN17" s="19">
        <f t="shared" si="7"/>
        <v>27</v>
      </c>
      <c r="AO17">
        <f t="shared" si="8"/>
        <v>0</v>
      </c>
      <c r="AP17" s="19">
        <f t="shared" si="9"/>
        <v>5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10</v>
      </c>
      <c r="BB17" s="19">
        <f t="shared" si="21"/>
        <v>10</v>
      </c>
      <c r="BC17">
        <f t="shared" si="22"/>
        <v>7</v>
      </c>
      <c r="BD17" s="19">
        <f t="shared" si="23"/>
        <v>86</v>
      </c>
      <c r="BF17" s="130">
        <v>2</v>
      </c>
      <c r="BG17">
        <f t="shared" si="24"/>
        <v>40</v>
      </c>
      <c r="BH17">
        <f t="shared" si="25"/>
        <v>86</v>
      </c>
      <c r="BI17">
        <f t="shared" si="26"/>
        <v>14</v>
      </c>
      <c r="BJ17">
        <f t="shared" si="27"/>
        <v>85</v>
      </c>
      <c r="BK17">
        <f t="shared" si="28"/>
        <v>3</v>
      </c>
      <c r="BL17">
        <f t="shared" si="29"/>
        <v>32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83</v>
      </c>
      <c r="BR17">
        <f t="shared" si="35"/>
        <v>38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0</v>
      </c>
      <c r="AI18">
        <f t="shared" si="2"/>
        <v>0</v>
      </c>
      <c r="AJ18" s="19">
        <f t="shared" si="3"/>
        <v>40</v>
      </c>
      <c r="AK18">
        <f t="shared" si="4"/>
        <v>18</v>
      </c>
      <c r="AL18" s="19">
        <f t="shared" si="5"/>
        <v>37</v>
      </c>
      <c r="AM18">
        <f t="shared" si="6"/>
        <v>25</v>
      </c>
      <c r="AN18" s="19">
        <f t="shared" si="7"/>
        <v>52</v>
      </c>
      <c r="AO18">
        <f t="shared" si="8"/>
        <v>0</v>
      </c>
      <c r="AP18" s="19">
        <f t="shared" si="9"/>
        <v>5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7</v>
      </c>
      <c r="BB18" s="19">
        <f t="shared" si="21"/>
        <v>17</v>
      </c>
      <c r="BC18">
        <f t="shared" si="22"/>
        <v>2</v>
      </c>
      <c r="BD18" s="19">
        <f t="shared" si="23"/>
        <v>21</v>
      </c>
      <c r="BF18" s="130">
        <v>3</v>
      </c>
      <c r="BG18">
        <f t="shared" si="24"/>
        <v>28</v>
      </c>
      <c r="BH18">
        <f t="shared" si="25"/>
        <v>114</v>
      </c>
      <c r="BI18">
        <f t="shared" si="26"/>
        <v>2</v>
      </c>
      <c r="BJ18">
        <f t="shared" si="27"/>
        <v>87</v>
      </c>
      <c r="BK18">
        <f t="shared" si="28"/>
        <v>3</v>
      </c>
      <c r="BL18">
        <f t="shared" si="29"/>
        <v>17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128</v>
      </c>
      <c r="BR18">
        <f t="shared" si="35"/>
        <v>68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0</v>
      </c>
      <c r="AI19">
        <f t="shared" si="2"/>
        <v>8</v>
      </c>
      <c r="AJ19" s="19">
        <f t="shared" si="3"/>
        <v>22</v>
      </c>
      <c r="AK19">
        <f t="shared" si="4"/>
        <v>38</v>
      </c>
      <c r="AL19" s="19">
        <f t="shared" si="5"/>
        <v>62</v>
      </c>
      <c r="AM19">
        <f t="shared" si="6"/>
        <v>0</v>
      </c>
      <c r="AN19" s="19">
        <f t="shared" si="7"/>
        <v>35</v>
      </c>
      <c r="AO19">
        <f t="shared" si="8"/>
        <v>0</v>
      </c>
      <c r="AP19" s="19">
        <f t="shared" si="9"/>
        <v>0</v>
      </c>
      <c r="AQ19">
        <f t="shared" si="10"/>
        <v>15</v>
      </c>
      <c r="AR19" s="19">
        <f t="shared" si="11"/>
        <v>15</v>
      </c>
      <c r="AS19">
        <f t="shared" si="12"/>
        <v>15</v>
      </c>
      <c r="AT19" s="19">
        <f t="shared" si="13"/>
        <v>15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15</v>
      </c>
      <c r="BB19" s="19">
        <f t="shared" si="21"/>
        <v>32</v>
      </c>
      <c r="BC19">
        <f t="shared" si="22"/>
        <v>29</v>
      </c>
      <c r="BD19" s="19">
        <f t="shared" si="23"/>
        <v>38</v>
      </c>
      <c r="BF19" s="130">
        <v>4</v>
      </c>
      <c r="BG19">
        <f t="shared" si="24"/>
        <v>6</v>
      </c>
      <c r="BH19">
        <f t="shared" si="25"/>
        <v>71</v>
      </c>
      <c r="BI19">
        <f t="shared" si="26"/>
        <v>3</v>
      </c>
      <c r="BJ19">
        <f t="shared" si="27"/>
        <v>81</v>
      </c>
      <c r="BK19">
        <f t="shared" si="28"/>
        <v>3</v>
      </c>
      <c r="BL19">
        <f t="shared" si="29"/>
        <v>35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108</v>
      </c>
      <c r="BR19">
        <f t="shared" si="35"/>
        <v>109</v>
      </c>
    </row>
    <row r="20" spans="1:70" ht="13.25" x14ac:dyDescent="0.65">
      <c r="A20" s="32">
        <v>1</v>
      </c>
      <c r="B20" s="81">
        <v>22</v>
      </c>
      <c r="C20" s="82">
        <v>68</v>
      </c>
      <c r="D20" s="82">
        <v>0</v>
      </c>
      <c r="E20" s="82">
        <v>20</v>
      </c>
      <c r="F20" s="82">
        <v>0</v>
      </c>
      <c r="G20" s="82">
        <v>17</v>
      </c>
      <c r="H20" s="82">
        <v>0</v>
      </c>
      <c r="I20" s="82">
        <v>0</v>
      </c>
      <c r="J20" s="82">
        <v>0</v>
      </c>
      <c r="K20" s="82">
        <v>0</v>
      </c>
      <c r="L20" s="82">
        <v>40</v>
      </c>
      <c r="M20" s="83">
        <v>11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0</v>
      </c>
      <c r="AI20">
        <f t="shared" si="2"/>
        <v>12</v>
      </c>
      <c r="AJ20" s="19">
        <f t="shared" si="3"/>
        <v>20</v>
      </c>
      <c r="AK20">
        <f t="shared" si="4"/>
        <v>62</v>
      </c>
      <c r="AL20" s="19">
        <f t="shared" si="5"/>
        <v>118</v>
      </c>
      <c r="AM20">
        <f t="shared" si="6"/>
        <v>8</v>
      </c>
      <c r="AN20" s="19">
        <f t="shared" si="7"/>
        <v>33</v>
      </c>
      <c r="AO20">
        <f t="shared" si="8"/>
        <v>9</v>
      </c>
      <c r="AP20" s="19">
        <f t="shared" si="9"/>
        <v>9</v>
      </c>
      <c r="AQ20">
        <f t="shared" si="10"/>
        <v>0</v>
      </c>
      <c r="AR20" s="19">
        <f t="shared" si="11"/>
        <v>15</v>
      </c>
      <c r="AS20">
        <f t="shared" si="12"/>
        <v>0</v>
      </c>
      <c r="AT20" s="19">
        <f t="shared" si="13"/>
        <v>15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6</v>
      </c>
      <c r="BB20" s="19">
        <f t="shared" si="21"/>
        <v>28</v>
      </c>
      <c r="BC20">
        <f t="shared" si="22"/>
        <v>0</v>
      </c>
      <c r="BD20" s="19">
        <f t="shared" si="23"/>
        <v>31</v>
      </c>
      <c r="BF20" s="130">
        <v>5</v>
      </c>
      <c r="BG20">
        <f t="shared" si="24"/>
        <v>0</v>
      </c>
      <c r="BH20">
        <f t="shared" si="25"/>
        <v>101</v>
      </c>
      <c r="BI20">
        <f t="shared" si="26"/>
        <v>9</v>
      </c>
      <c r="BJ20">
        <f t="shared" si="27"/>
        <v>41</v>
      </c>
      <c r="BK20">
        <f t="shared" si="28"/>
        <v>0</v>
      </c>
      <c r="BL20">
        <f t="shared" si="29"/>
        <v>65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90</v>
      </c>
      <c r="BR20">
        <f t="shared" si="35"/>
        <v>137</v>
      </c>
    </row>
    <row r="21" spans="1:70" ht="13.25" x14ac:dyDescent="0.65">
      <c r="A21" s="35">
        <v>2</v>
      </c>
      <c r="B21" s="84">
        <v>6</v>
      </c>
      <c r="C21" s="64">
        <v>18</v>
      </c>
      <c r="D21" s="64">
        <v>2</v>
      </c>
      <c r="E21" s="64">
        <v>45</v>
      </c>
      <c r="F21" s="64">
        <v>3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43</v>
      </c>
      <c r="M21" s="85">
        <v>27</v>
      </c>
      <c r="N21" s="27"/>
      <c r="O21" s="8"/>
      <c r="S21" s="12"/>
      <c r="AF21" s="130">
        <f t="shared" si="0"/>
        <v>15</v>
      </c>
      <c r="AG21">
        <f t="shared" si="0"/>
        <v>1</v>
      </c>
      <c r="AH21" s="19">
        <f t="shared" si="1"/>
        <v>1</v>
      </c>
      <c r="AI21">
        <f t="shared" si="2"/>
        <v>2</v>
      </c>
      <c r="AJ21" s="19">
        <f t="shared" si="3"/>
        <v>22</v>
      </c>
      <c r="AK21">
        <f t="shared" si="4"/>
        <v>9</v>
      </c>
      <c r="AL21" s="19">
        <f t="shared" si="5"/>
        <v>109</v>
      </c>
      <c r="AM21">
        <f t="shared" si="6"/>
        <v>0</v>
      </c>
      <c r="AN21" s="19">
        <f t="shared" si="7"/>
        <v>8</v>
      </c>
      <c r="AO21">
        <f t="shared" si="8"/>
        <v>0</v>
      </c>
      <c r="AP21" s="19">
        <f t="shared" si="9"/>
        <v>9</v>
      </c>
      <c r="AQ21">
        <f t="shared" si="10"/>
        <v>0</v>
      </c>
      <c r="AR21" s="19">
        <f t="shared" si="11"/>
        <v>15</v>
      </c>
      <c r="AS21">
        <f t="shared" si="12"/>
        <v>0</v>
      </c>
      <c r="AT21" s="19">
        <f t="shared" si="13"/>
        <v>15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21</v>
      </c>
      <c r="BC21">
        <f t="shared" si="22"/>
        <v>13</v>
      </c>
      <c r="BD21" s="19">
        <f t="shared" si="23"/>
        <v>42</v>
      </c>
      <c r="BF21" s="130">
        <v>6</v>
      </c>
      <c r="BG21">
        <f t="shared" si="24"/>
        <v>0</v>
      </c>
      <c r="BH21">
        <f t="shared" si="25"/>
        <v>119</v>
      </c>
      <c r="BI21">
        <f t="shared" si="26"/>
        <v>37</v>
      </c>
      <c r="BJ21">
        <f t="shared" si="27"/>
        <v>21</v>
      </c>
      <c r="BK21">
        <f t="shared" si="28"/>
        <v>9</v>
      </c>
      <c r="BL21">
        <f t="shared" si="29"/>
        <v>71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60</v>
      </c>
      <c r="BR21">
        <f t="shared" si="35"/>
        <v>128</v>
      </c>
    </row>
    <row r="22" spans="1:70" ht="13.25" x14ac:dyDescent="0.65">
      <c r="A22" s="35">
        <v>3</v>
      </c>
      <c r="B22" s="84">
        <v>0</v>
      </c>
      <c r="C22" s="64">
        <v>28</v>
      </c>
      <c r="D22" s="64">
        <v>0</v>
      </c>
      <c r="E22" s="64">
        <v>22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45</v>
      </c>
      <c r="M22" s="85">
        <v>30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1</v>
      </c>
      <c r="AI22">
        <f t="shared" si="2"/>
        <v>13</v>
      </c>
      <c r="AJ22" s="19">
        <f t="shared" si="3"/>
        <v>27</v>
      </c>
      <c r="AK22">
        <f t="shared" si="4"/>
        <v>18</v>
      </c>
      <c r="AL22" s="19">
        <f t="shared" si="5"/>
        <v>89</v>
      </c>
      <c r="AM22">
        <f t="shared" si="6"/>
        <v>0</v>
      </c>
      <c r="AN22" s="19">
        <f t="shared" si="7"/>
        <v>8</v>
      </c>
      <c r="AO22">
        <f t="shared" si="8"/>
        <v>0</v>
      </c>
      <c r="AP22" s="19">
        <f t="shared" si="9"/>
        <v>9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6</v>
      </c>
      <c r="BB22" s="19">
        <f t="shared" si="21"/>
        <v>12</v>
      </c>
      <c r="BC22">
        <f t="shared" si="22"/>
        <v>16</v>
      </c>
      <c r="BD22" s="19">
        <f t="shared" si="23"/>
        <v>29</v>
      </c>
      <c r="BF22" s="130">
        <v>7</v>
      </c>
      <c r="BG22">
        <f t="shared" si="24"/>
        <v>2</v>
      </c>
      <c r="BH22">
        <f t="shared" si="25"/>
        <v>114</v>
      </c>
      <c r="BI22">
        <f t="shared" si="26"/>
        <v>69</v>
      </c>
      <c r="BJ22">
        <f t="shared" si="27"/>
        <v>11</v>
      </c>
      <c r="BK22">
        <f t="shared" si="28"/>
        <v>9</v>
      </c>
      <c r="BL22">
        <f t="shared" si="29"/>
        <v>61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73</v>
      </c>
      <c r="BR22">
        <f t="shared" si="35"/>
        <v>79</v>
      </c>
    </row>
    <row r="23" spans="1:70" ht="13.25" x14ac:dyDescent="0.65">
      <c r="A23" s="35">
        <v>4</v>
      </c>
      <c r="B23" s="84">
        <v>0</v>
      </c>
      <c r="C23" s="64">
        <v>25</v>
      </c>
      <c r="D23" s="64">
        <v>1</v>
      </c>
      <c r="E23" s="64">
        <v>14</v>
      </c>
      <c r="F23" s="64">
        <v>0</v>
      </c>
      <c r="G23" s="64">
        <v>35</v>
      </c>
      <c r="H23" s="64">
        <v>0</v>
      </c>
      <c r="I23" s="64">
        <v>0</v>
      </c>
      <c r="J23" s="64">
        <v>0</v>
      </c>
      <c r="K23" s="64">
        <v>0</v>
      </c>
      <c r="L23" s="64">
        <v>20</v>
      </c>
      <c r="M23" s="85">
        <v>52</v>
      </c>
      <c r="N23" s="27"/>
      <c r="O23" s="8"/>
      <c r="S23" s="12"/>
      <c r="AF23" s="130">
        <f t="shared" si="0"/>
        <v>17</v>
      </c>
      <c r="AG23">
        <f t="shared" si="0"/>
        <v>2</v>
      </c>
      <c r="AH23" s="19">
        <f t="shared" si="1"/>
        <v>3</v>
      </c>
      <c r="AI23">
        <f t="shared" si="2"/>
        <v>0</v>
      </c>
      <c r="AJ23" s="19">
        <f t="shared" si="3"/>
        <v>15</v>
      </c>
      <c r="AK23">
        <f t="shared" si="4"/>
        <v>0</v>
      </c>
      <c r="AL23" s="19">
        <f t="shared" si="5"/>
        <v>27</v>
      </c>
      <c r="AM23">
        <f t="shared" si="6"/>
        <v>7</v>
      </c>
      <c r="AN23" s="19">
        <f t="shared" si="7"/>
        <v>7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6</v>
      </c>
      <c r="BC23">
        <f t="shared" si="22"/>
        <v>59</v>
      </c>
      <c r="BD23" s="19">
        <f t="shared" si="23"/>
        <v>88</v>
      </c>
      <c r="BF23" s="130">
        <v>8</v>
      </c>
      <c r="BG23">
        <f t="shared" si="24"/>
        <v>2</v>
      </c>
      <c r="BH23">
        <f t="shared" si="25"/>
        <v>66</v>
      </c>
      <c r="BI23">
        <f t="shared" si="26"/>
        <v>61</v>
      </c>
      <c r="BJ23">
        <f t="shared" si="27"/>
        <v>6</v>
      </c>
      <c r="BK23">
        <f t="shared" si="28"/>
        <v>9</v>
      </c>
      <c r="BL23">
        <f t="shared" si="29"/>
        <v>31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53</v>
      </c>
      <c r="BR23">
        <f t="shared" si="35"/>
        <v>24</v>
      </c>
    </row>
    <row r="24" spans="1:70" ht="13.25" x14ac:dyDescent="0.65">
      <c r="A24" s="35">
        <v>5</v>
      </c>
      <c r="B24" s="84">
        <v>0</v>
      </c>
      <c r="C24" s="64">
        <v>48</v>
      </c>
      <c r="D24" s="64">
        <v>8</v>
      </c>
      <c r="E24" s="64">
        <v>5</v>
      </c>
      <c r="F24" s="64">
        <v>0</v>
      </c>
      <c r="G24" s="64">
        <v>30</v>
      </c>
      <c r="H24" s="64">
        <v>0</v>
      </c>
      <c r="I24" s="64">
        <v>0</v>
      </c>
      <c r="J24" s="64">
        <v>0</v>
      </c>
      <c r="K24" s="64">
        <v>0</v>
      </c>
      <c r="L24" s="64">
        <v>25</v>
      </c>
      <c r="M24" s="85">
        <v>55</v>
      </c>
      <c r="N24" s="27"/>
      <c r="O24" s="8"/>
      <c r="S24" s="13"/>
      <c r="AF24" s="130">
        <f t="shared" si="0"/>
        <v>18</v>
      </c>
      <c r="AG24">
        <f t="shared" si="0"/>
        <v>9</v>
      </c>
      <c r="AH24" s="19">
        <f t="shared" si="1"/>
        <v>11</v>
      </c>
      <c r="AI24">
        <f t="shared" si="2"/>
        <v>10</v>
      </c>
      <c r="AJ24" s="19">
        <f t="shared" si="3"/>
        <v>23</v>
      </c>
      <c r="AK24">
        <f t="shared" si="4"/>
        <v>26</v>
      </c>
      <c r="AL24" s="19">
        <f t="shared" si="5"/>
        <v>44</v>
      </c>
      <c r="AM24">
        <f t="shared" si="6"/>
        <v>5</v>
      </c>
      <c r="AN24" s="19">
        <f t="shared" si="7"/>
        <v>12</v>
      </c>
      <c r="AO24">
        <f t="shared" si="8"/>
        <v>7</v>
      </c>
      <c r="AP24" s="19">
        <f t="shared" si="9"/>
        <v>7</v>
      </c>
      <c r="AQ24">
        <f t="shared" si="10"/>
        <v>12</v>
      </c>
      <c r="AR24" s="19">
        <f t="shared" si="11"/>
        <v>12</v>
      </c>
      <c r="AS24">
        <f t="shared" si="12"/>
        <v>12</v>
      </c>
      <c r="AT24" s="19">
        <f t="shared" si="13"/>
        <v>12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6</v>
      </c>
      <c r="BC24">
        <f t="shared" si="22"/>
        <v>36</v>
      </c>
      <c r="BD24" s="19">
        <f t="shared" si="23"/>
        <v>111</v>
      </c>
      <c r="BF24" s="130">
        <v>9</v>
      </c>
      <c r="BG24">
        <f t="shared" si="24"/>
        <v>2</v>
      </c>
      <c r="BH24">
        <f t="shared" si="25"/>
        <v>20</v>
      </c>
      <c r="BI24">
        <f t="shared" si="26"/>
        <v>33</v>
      </c>
      <c r="BJ24">
        <f t="shared" si="27"/>
        <v>4</v>
      </c>
      <c r="BK24">
        <f t="shared" si="28"/>
        <v>0</v>
      </c>
      <c r="BL24">
        <f t="shared" si="29"/>
        <v>25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38</v>
      </c>
      <c r="BR24">
        <f t="shared" si="35"/>
        <v>70</v>
      </c>
    </row>
    <row r="25" spans="1:70" ht="13.25" x14ac:dyDescent="0.65">
      <c r="A25" s="73">
        <v>6</v>
      </c>
      <c r="B25" s="86">
        <v>0</v>
      </c>
      <c r="C25" s="88">
        <v>46</v>
      </c>
      <c r="D25" s="88">
        <v>28</v>
      </c>
      <c r="E25" s="88">
        <v>2</v>
      </c>
      <c r="F25" s="88">
        <v>9</v>
      </c>
      <c r="G25" s="88">
        <v>6</v>
      </c>
      <c r="H25" s="88">
        <v>0</v>
      </c>
      <c r="I25" s="88">
        <v>0</v>
      </c>
      <c r="J25" s="88">
        <v>0</v>
      </c>
      <c r="K25" s="88">
        <v>0</v>
      </c>
      <c r="L25" s="88">
        <v>15</v>
      </c>
      <c r="M25" s="89">
        <v>21</v>
      </c>
      <c r="N25" s="27"/>
      <c r="O25" s="8"/>
      <c r="S25" s="13"/>
      <c r="AF25" s="130">
        <f t="shared" si="0"/>
        <v>19</v>
      </c>
      <c r="AG25">
        <f t="shared" si="0"/>
        <v>24</v>
      </c>
      <c r="AH25" s="19">
        <f t="shared" si="1"/>
        <v>35</v>
      </c>
      <c r="AI25">
        <f t="shared" si="2"/>
        <v>10</v>
      </c>
      <c r="AJ25" s="19">
        <f t="shared" si="3"/>
        <v>20</v>
      </c>
      <c r="AK25">
        <f t="shared" si="4"/>
        <v>0</v>
      </c>
      <c r="AL25" s="19">
        <f t="shared" si="5"/>
        <v>26</v>
      </c>
      <c r="AM25">
        <f t="shared" si="6"/>
        <v>11</v>
      </c>
      <c r="AN25" s="19">
        <f t="shared" si="7"/>
        <v>23</v>
      </c>
      <c r="AO25">
        <f t="shared" si="8"/>
        <v>5</v>
      </c>
      <c r="AP25" s="19">
        <f t="shared" si="9"/>
        <v>12</v>
      </c>
      <c r="AQ25">
        <f t="shared" si="10"/>
        <v>0</v>
      </c>
      <c r="AR25" s="19">
        <f t="shared" si="11"/>
        <v>12</v>
      </c>
      <c r="AS25">
        <f t="shared" si="12"/>
        <v>0</v>
      </c>
      <c r="AT25" s="19">
        <f t="shared" si="13"/>
        <v>12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0</v>
      </c>
      <c r="BB25" s="19">
        <f t="shared" si="21"/>
        <v>0</v>
      </c>
      <c r="BC25">
        <f t="shared" si="22"/>
        <v>42</v>
      </c>
      <c r="BD25" s="19">
        <f t="shared" si="23"/>
        <v>137</v>
      </c>
      <c r="BF25" s="130">
        <v>10</v>
      </c>
      <c r="BG25">
        <f t="shared" si="24"/>
        <v>0</v>
      </c>
      <c r="BH25">
        <f t="shared" si="25"/>
        <v>26</v>
      </c>
      <c r="BI25">
        <f t="shared" si="26"/>
        <v>13</v>
      </c>
      <c r="BJ25">
        <f t="shared" si="27"/>
        <v>17</v>
      </c>
      <c r="BK25">
        <f t="shared" si="28"/>
        <v>5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5</v>
      </c>
      <c r="BR25">
        <f t="shared" si="35"/>
        <v>79</v>
      </c>
    </row>
    <row r="26" spans="1:70" ht="13.25" x14ac:dyDescent="0.65">
      <c r="A26" s="35">
        <v>7</v>
      </c>
      <c r="B26" s="84">
        <v>2</v>
      </c>
      <c r="C26" s="64">
        <v>20</v>
      </c>
      <c r="D26" s="64">
        <v>33</v>
      </c>
      <c r="E26" s="64">
        <v>4</v>
      </c>
      <c r="F26" s="64">
        <v>0</v>
      </c>
      <c r="G26" s="64">
        <v>25</v>
      </c>
      <c r="H26" s="64">
        <v>0</v>
      </c>
      <c r="I26" s="64">
        <v>0</v>
      </c>
      <c r="J26" s="64">
        <v>0</v>
      </c>
      <c r="K26" s="64">
        <v>0</v>
      </c>
      <c r="L26" s="64">
        <v>33</v>
      </c>
      <c r="M26" s="85">
        <v>3</v>
      </c>
      <c r="N26" s="27"/>
      <c r="O26" s="8"/>
      <c r="S26" s="13"/>
      <c r="AF26" s="130">
        <f t="shared" si="0"/>
        <v>20</v>
      </c>
      <c r="AG26">
        <f t="shared" si="0"/>
        <v>5</v>
      </c>
      <c r="AH26" s="19">
        <f t="shared" si="1"/>
        <v>38</v>
      </c>
      <c r="AI26">
        <f t="shared" si="2"/>
        <v>7</v>
      </c>
      <c r="AJ26" s="19">
        <f t="shared" si="3"/>
        <v>27</v>
      </c>
      <c r="AK26">
        <f t="shared" si="4"/>
        <v>42</v>
      </c>
      <c r="AL26" s="19">
        <f t="shared" si="5"/>
        <v>68</v>
      </c>
      <c r="AM26">
        <f t="shared" si="6"/>
        <v>3</v>
      </c>
      <c r="AN26" s="19">
        <f t="shared" si="7"/>
        <v>19</v>
      </c>
      <c r="AO26">
        <f t="shared" si="8"/>
        <v>11</v>
      </c>
      <c r="AP26" s="19">
        <f t="shared" si="9"/>
        <v>23</v>
      </c>
      <c r="AQ26">
        <f t="shared" si="10"/>
        <v>0</v>
      </c>
      <c r="AR26" s="19">
        <f t="shared" si="11"/>
        <v>12</v>
      </c>
      <c r="AS26">
        <f t="shared" si="12"/>
        <v>0</v>
      </c>
      <c r="AT26" s="19">
        <f t="shared" si="13"/>
        <v>12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0</v>
      </c>
      <c r="BC26">
        <f t="shared" si="22"/>
        <v>50</v>
      </c>
      <c r="BD26" s="19">
        <f t="shared" si="23"/>
        <v>128</v>
      </c>
      <c r="BF26" s="130">
        <v>11</v>
      </c>
      <c r="BG26">
        <f t="shared" si="24"/>
        <v>0</v>
      </c>
      <c r="BH26">
        <f t="shared" si="25"/>
        <v>40</v>
      </c>
      <c r="BI26">
        <f t="shared" si="26"/>
        <v>19</v>
      </c>
      <c r="BJ26">
        <f t="shared" si="27"/>
        <v>27</v>
      </c>
      <c r="BK26">
        <f t="shared" si="28"/>
        <v>5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10</v>
      </c>
      <c r="BR26">
        <f t="shared" si="35"/>
        <v>86</v>
      </c>
    </row>
    <row r="27" spans="1:70" ht="13.25" x14ac:dyDescent="0.65">
      <c r="A27" s="35">
        <v>8</v>
      </c>
      <c r="B27" s="84">
        <v>0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5</v>
      </c>
      <c r="M27" s="85">
        <v>0</v>
      </c>
      <c r="N27" s="27"/>
      <c r="O27" s="8"/>
      <c r="S27" s="13"/>
      <c r="AF27" s="130">
        <f t="shared" si="0"/>
        <v>21</v>
      </c>
      <c r="AG27">
        <f t="shared" si="0"/>
        <v>8</v>
      </c>
      <c r="AH27" s="19">
        <f t="shared" si="1"/>
        <v>37</v>
      </c>
      <c r="AI27">
        <f t="shared" si="2"/>
        <v>28</v>
      </c>
      <c r="AJ27" s="19">
        <f t="shared" si="3"/>
        <v>45</v>
      </c>
      <c r="AK27">
        <f t="shared" si="4"/>
        <v>56</v>
      </c>
      <c r="AL27" s="19">
        <f t="shared" si="5"/>
        <v>98</v>
      </c>
      <c r="AM27">
        <f t="shared" si="6"/>
        <v>18</v>
      </c>
      <c r="AN27" s="19">
        <f t="shared" si="7"/>
        <v>32</v>
      </c>
      <c r="AO27">
        <f t="shared" si="8"/>
        <v>6</v>
      </c>
      <c r="AP27" s="19">
        <f t="shared" si="9"/>
        <v>22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0</v>
      </c>
      <c r="BB27" s="19">
        <f t="shared" si="21"/>
        <v>0</v>
      </c>
      <c r="BC27">
        <f t="shared" si="22"/>
        <v>33</v>
      </c>
      <c r="BD27" s="19">
        <f t="shared" si="23"/>
        <v>125</v>
      </c>
      <c r="BF27" s="130">
        <v>12</v>
      </c>
      <c r="BG27">
        <f t="shared" si="24"/>
        <v>0</v>
      </c>
      <c r="BH27">
        <f t="shared" si="25"/>
        <v>40</v>
      </c>
      <c r="BI27">
        <f t="shared" si="26"/>
        <v>37</v>
      </c>
      <c r="BJ27">
        <f t="shared" si="27"/>
        <v>52</v>
      </c>
      <c r="BK27">
        <f t="shared" si="28"/>
        <v>5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17</v>
      </c>
      <c r="BR27">
        <f t="shared" si="35"/>
        <v>21</v>
      </c>
    </row>
    <row r="28" spans="1:70" ht="13.25" x14ac:dyDescent="0.65">
      <c r="A28" s="35">
        <v>9</v>
      </c>
      <c r="B28" s="84">
        <v>0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85">
        <v>67</v>
      </c>
      <c r="N28" s="27"/>
      <c r="O28" s="8"/>
      <c r="S28" s="13"/>
      <c r="AF28" s="130">
        <f t="shared" si="0"/>
        <v>22</v>
      </c>
      <c r="AG28">
        <f t="shared" si="0"/>
        <v>16</v>
      </c>
      <c r="AH28" s="19">
        <f t="shared" si="1"/>
        <v>29</v>
      </c>
      <c r="AI28">
        <f t="shared" si="2"/>
        <v>60</v>
      </c>
      <c r="AJ28" s="19">
        <f t="shared" si="3"/>
        <v>95</v>
      </c>
      <c r="AK28">
        <f t="shared" si="4"/>
        <v>10</v>
      </c>
      <c r="AL28" s="19">
        <f t="shared" si="5"/>
        <v>108</v>
      </c>
      <c r="AM28">
        <f t="shared" si="6"/>
        <v>12</v>
      </c>
      <c r="AN28" s="19">
        <f t="shared" si="7"/>
        <v>33</v>
      </c>
      <c r="AO28">
        <f t="shared" si="8"/>
        <v>0</v>
      </c>
      <c r="AP28" s="19">
        <f t="shared" si="9"/>
        <v>17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0</v>
      </c>
      <c r="BC28">
        <f t="shared" si="22"/>
        <v>15</v>
      </c>
      <c r="BD28" s="19">
        <f t="shared" si="23"/>
        <v>98</v>
      </c>
      <c r="BF28" s="130">
        <v>13</v>
      </c>
      <c r="BG28">
        <f t="shared" si="24"/>
        <v>0</v>
      </c>
      <c r="BH28">
        <f t="shared" si="25"/>
        <v>22</v>
      </c>
      <c r="BI28">
        <f t="shared" si="26"/>
        <v>62</v>
      </c>
      <c r="BJ28">
        <f t="shared" si="27"/>
        <v>35</v>
      </c>
      <c r="BK28">
        <f t="shared" si="28"/>
        <v>0</v>
      </c>
      <c r="BL28">
        <f t="shared" si="29"/>
        <v>15</v>
      </c>
      <c r="BM28">
        <f t="shared" si="30"/>
        <v>15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32</v>
      </c>
      <c r="BR28">
        <f t="shared" si="35"/>
        <v>38</v>
      </c>
    </row>
    <row r="29" spans="1:70" ht="13.25" x14ac:dyDescent="0.65">
      <c r="A29" s="62">
        <v>10</v>
      </c>
      <c r="B29" s="175">
        <v>0</v>
      </c>
      <c r="C29" s="176">
        <v>26</v>
      </c>
      <c r="D29" s="176">
        <v>13</v>
      </c>
      <c r="E29" s="176">
        <v>17</v>
      </c>
      <c r="F29" s="176">
        <v>5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7">
        <v>12</v>
      </c>
      <c r="N29" s="27"/>
      <c r="O29" s="8"/>
      <c r="S29" s="13"/>
      <c r="AF29" s="130">
        <f t="shared" si="0"/>
        <v>23</v>
      </c>
      <c r="AG29">
        <f t="shared" si="0"/>
        <v>22</v>
      </c>
      <c r="AH29" s="19">
        <f t="shared" si="1"/>
        <v>46</v>
      </c>
      <c r="AI29">
        <f t="shared" si="2"/>
        <v>7</v>
      </c>
      <c r="AJ29" s="19">
        <f t="shared" si="3"/>
        <v>95</v>
      </c>
      <c r="AK29">
        <f t="shared" si="4"/>
        <v>3</v>
      </c>
      <c r="AL29" s="19">
        <f t="shared" si="5"/>
        <v>69</v>
      </c>
      <c r="AM29">
        <f t="shared" si="6"/>
        <v>6</v>
      </c>
      <c r="AN29" s="19">
        <f t="shared" si="7"/>
        <v>36</v>
      </c>
      <c r="AO29">
        <f t="shared" si="8"/>
        <v>0</v>
      </c>
      <c r="AP29" s="19">
        <f t="shared" si="9"/>
        <v>6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0</v>
      </c>
      <c r="BC29">
        <f t="shared" si="22"/>
        <v>0</v>
      </c>
      <c r="BD29" s="19">
        <f t="shared" si="23"/>
        <v>48</v>
      </c>
      <c r="BF29" s="130">
        <v>14</v>
      </c>
      <c r="BG29">
        <f t="shared" si="24"/>
        <v>0</v>
      </c>
      <c r="BH29">
        <f t="shared" si="25"/>
        <v>20</v>
      </c>
      <c r="BI29">
        <f t="shared" si="26"/>
        <v>118</v>
      </c>
      <c r="BJ29">
        <f t="shared" si="27"/>
        <v>33</v>
      </c>
      <c r="BK29">
        <f t="shared" si="28"/>
        <v>9</v>
      </c>
      <c r="BL29">
        <f t="shared" si="29"/>
        <v>15</v>
      </c>
      <c r="BM29">
        <f t="shared" si="30"/>
        <v>15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28</v>
      </c>
      <c r="BR29">
        <f t="shared" si="35"/>
        <v>31</v>
      </c>
    </row>
    <row r="30" spans="1:70" ht="13.25" x14ac:dyDescent="0.65">
      <c r="A30" s="35">
        <v>11</v>
      </c>
      <c r="B30" s="84">
        <v>0</v>
      </c>
      <c r="C30" s="64">
        <v>14</v>
      </c>
      <c r="D30" s="64">
        <v>6</v>
      </c>
      <c r="E30" s="64">
        <v>10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10</v>
      </c>
      <c r="M30" s="85">
        <v>7</v>
      </c>
      <c r="N30" s="27"/>
      <c r="O30" s="8"/>
      <c r="S30" s="13"/>
      <c r="AF30" s="130">
        <f t="shared" si="0"/>
        <v>24</v>
      </c>
      <c r="AG30">
        <f t="shared" si="0"/>
        <v>10</v>
      </c>
      <c r="AH30" s="19">
        <f t="shared" si="1"/>
        <v>48</v>
      </c>
      <c r="AI30">
        <f t="shared" si="2"/>
        <v>30</v>
      </c>
      <c r="AJ30" s="19">
        <f t="shared" si="3"/>
        <v>97</v>
      </c>
      <c r="AK30">
        <f t="shared" si="4"/>
        <v>13</v>
      </c>
      <c r="AL30" s="19">
        <f t="shared" si="5"/>
        <v>26</v>
      </c>
      <c r="AM30">
        <f t="shared" si="6"/>
        <v>13</v>
      </c>
      <c r="AN30" s="19">
        <f t="shared" si="7"/>
        <v>31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0</v>
      </c>
      <c r="BB30" s="19">
        <f t="shared" si="21"/>
        <v>0</v>
      </c>
      <c r="BC30">
        <f t="shared" si="22"/>
        <v>7</v>
      </c>
      <c r="BD30" s="19">
        <f t="shared" si="23"/>
        <v>22</v>
      </c>
      <c r="BF30" s="130">
        <v>15</v>
      </c>
      <c r="BG30">
        <f t="shared" si="24"/>
        <v>1</v>
      </c>
      <c r="BH30">
        <f t="shared" si="25"/>
        <v>22</v>
      </c>
      <c r="BI30">
        <f t="shared" si="26"/>
        <v>109</v>
      </c>
      <c r="BJ30">
        <f t="shared" si="27"/>
        <v>8</v>
      </c>
      <c r="BK30">
        <f t="shared" si="28"/>
        <v>9</v>
      </c>
      <c r="BL30">
        <f t="shared" si="29"/>
        <v>15</v>
      </c>
      <c r="BM30">
        <f t="shared" si="30"/>
        <v>15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21</v>
      </c>
      <c r="BR30">
        <f t="shared" si="35"/>
        <v>42</v>
      </c>
    </row>
    <row r="31" spans="1:70" ht="13.25" x14ac:dyDescent="0.65">
      <c r="A31" s="35">
        <v>12</v>
      </c>
      <c r="B31" s="84">
        <v>0</v>
      </c>
      <c r="C31" s="64">
        <v>0</v>
      </c>
      <c r="D31" s="64">
        <v>18</v>
      </c>
      <c r="E31" s="64">
        <v>25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7</v>
      </c>
      <c r="M31" s="85">
        <v>2</v>
      </c>
      <c r="N31" s="27"/>
      <c r="O31" s="8"/>
      <c r="S31" s="13"/>
      <c r="AF31" s="130">
        <f t="shared" si="0"/>
        <v>25</v>
      </c>
      <c r="AG31">
        <f t="shared" si="0"/>
        <v>2</v>
      </c>
      <c r="AH31" s="19">
        <f t="shared" si="1"/>
        <v>34</v>
      </c>
      <c r="AI31">
        <f t="shared" si="2"/>
        <v>12</v>
      </c>
      <c r="AJ31" s="19">
        <f t="shared" si="3"/>
        <v>49</v>
      </c>
      <c r="AK31">
        <f t="shared" si="4"/>
        <v>12</v>
      </c>
      <c r="AL31" s="19">
        <f t="shared" si="5"/>
        <v>28</v>
      </c>
      <c r="AM31">
        <f t="shared" si="6"/>
        <v>5</v>
      </c>
      <c r="AN31" s="19">
        <f t="shared" si="7"/>
        <v>24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0</v>
      </c>
      <c r="BC31">
        <f t="shared" si="22"/>
        <v>97</v>
      </c>
      <c r="BD31" s="19">
        <f t="shared" si="23"/>
        <v>104</v>
      </c>
      <c r="BF31" s="130">
        <v>16</v>
      </c>
      <c r="BG31">
        <f t="shared" si="24"/>
        <v>1</v>
      </c>
      <c r="BH31">
        <f t="shared" si="25"/>
        <v>27</v>
      </c>
      <c r="BI31">
        <f t="shared" si="26"/>
        <v>89</v>
      </c>
      <c r="BJ31">
        <f t="shared" si="27"/>
        <v>8</v>
      </c>
      <c r="BK31">
        <f t="shared" si="28"/>
        <v>9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12</v>
      </c>
      <c r="BR31">
        <f t="shared" si="35"/>
        <v>29</v>
      </c>
    </row>
    <row r="32" spans="1:70" ht="13.25" x14ac:dyDescent="0.65">
      <c r="A32" s="35">
        <v>13</v>
      </c>
      <c r="B32" s="84">
        <v>0</v>
      </c>
      <c r="C32" s="64">
        <v>8</v>
      </c>
      <c r="D32" s="64">
        <v>38</v>
      </c>
      <c r="E32" s="64">
        <v>0</v>
      </c>
      <c r="F32" s="64">
        <v>0</v>
      </c>
      <c r="G32" s="64">
        <v>15</v>
      </c>
      <c r="H32" s="64">
        <v>15</v>
      </c>
      <c r="I32" s="64">
        <v>0</v>
      </c>
      <c r="J32" s="64">
        <v>0</v>
      </c>
      <c r="K32" s="64">
        <v>0</v>
      </c>
      <c r="L32" s="64">
        <v>15</v>
      </c>
      <c r="M32" s="85">
        <v>29</v>
      </c>
      <c r="N32" s="27"/>
      <c r="O32" s="8"/>
      <c r="S32" s="13"/>
      <c r="AF32" s="130">
        <f t="shared" si="0"/>
        <v>26</v>
      </c>
      <c r="AG32">
        <f t="shared" si="0"/>
        <v>26</v>
      </c>
      <c r="AH32" s="19">
        <f t="shared" si="1"/>
        <v>38</v>
      </c>
      <c r="AI32">
        <f t="shared" si="2"/>
        <v>4</v>
      </c>
      <c r="AJ32" s="19">
        <f t="shared" si="3"/>
        <v>46</v>
      </c>
      <c r="AK32">
        <f t="shared" si="4"/>
        <v>0</v>
      </c>
      <c r="AL32" s="19">
        <f t="shared" si="5"/>
        <v>25</v>
      </c>
      <c r="AM32">
        <f t="shared" si="6"/>
        <v>0</v>
      </c>
      <c r="AN32" s="19">
        <f t="shared" si="7"/>
        <v>18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0</v>
      </c>
      <c r="BB32" s="19">
        <f t="shared" si="21"/>
        <v>0</v>
      </c>
      <c r="BC32">
        <f t="shared" si="22"/>
        <v>2</v>
      </c>
      <c r="BD32" s="19">
        <f t="shared" si="23"/>
        <v>106</v>
      </c>
      <c r="BF32" s="130">
        <v>17</v>
      </c>
      <c r="BG32">
        <f t="shared" si="24"/>
        <v>3</v>
      </c>
      <c r="BH32">
        <f t="shared" si="25"/>
        <v>15</v>
      </c>
      <c r="BI32">
        <f t="shared" si="26"/>
        <v>27</v>
      </c>
      <c r="BJ32">
        <f t="shared" si="27"/>
        <v>7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6</v>
      </c>
      <c r="BR32">
        <f t="shared" si="35"/>
        <v>88</v>
      </c>
    </row>
    <row r="33" spans="1:70" ht="13.25" x14ac:dyDescent="0.65">
      <c r="A33" s="35">
        <v>14</v>
      </c>
      <c r="B33" s="84">
        <v>0</v>
      </c>
      <c r="C33" s="64">
        <v>12</v>
      </c>
      <c r="D33" s="64">
        <v>62</v>
      </c>
      <c r="E33" s="64">
        <v>8</v>
      </c>
      <c r="F33" s="64">
        <v>9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6</v>
      </c>
      <c r="M33" s="85">
        <v>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28</v>
      </c>
      <c r="AI33">
        <f t="shared" si="2"/>
        <v>0</v>
      </c>
      <c r="AJ33" s="19">
        <f t="shared" si="3"/>
        <v>16</v>
      </c>
      <c r="AK33">
        <f t="shared" si="4"/>
        <v>0</v>
      </c>
      <c r="AL33" s="19">
        <f t="shared" si="5"/>
        <v>12</v>
      </c>
      <c r="AM33">
        <f t="shared" si="6"/>
        <v>2</v>
      </c>
      <c r="AN33" s="19">
        <f t="shared" si="7"/>
        <v>7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0</v>
      </c>
      <c r="BB33" s="19">
        <f t="shared" si="21"/>
        <v>0</v>
      </c>
      <c r="BC33">
        <f t="shared" si="22"/>
        <v>18</v>
      </c>
      <c r="BD33" s="19">
        <f t="shared" si="23"/>
        <v>117</v>
      </c>
      <c r="BF33" s="130">
        <v>18</v>
      </c>
      <c r="BG33">
        <f t="shared" si="24"/>
        <v>11</v>
      </c>
      <c r="BH33">
        <f t="shared" si="25"/>
        <v>23</v>
      </c>
      <c r="BI33">
        <f t="shared" si="26"/>
        <v>44</v>
      </c>
      <c r="BJ33">
        <f t="shared" si="27"/>
        <v>12</v>
      </c>
      <c r="BK33">
        <f t="shared" si="28"/>
        <v>7</v>
      </c>
      <c r="BL33">
        <f t="shared" si="29"/>
        <v>12</v>
      </c>
      <c r="BM33">
        <f t="shared" si="30"/>
        <v>12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6</v>
      </c>
      <c r="BR33">
        <f t="shared" si="35"/>
        <v>111</v>
      </c>
    </row>
    <row r="34" spans="1:70" ht="13.25" x14ac:dyDescent="0.65">
      <c r="A34" s="35">
        <v>15</v>
      </c>
      <c r="B34" s="84">
        <v>1</v>
      </c>
      <c r="C34" s="64">
        <v>2</v>
      </c>
      <c r="D34" s="64">
        <v>9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85">
        <v>13</v>
      </c>
      <c r="N34" s="27"/>
      <c r="O34" s="8"/>
      <c r="S34" s="13"/>
      <c r="AF34" s="130">
        <f t="shared" si="0"/>
        <v>28</v>
      </c>
      <c r="AG34">
        <f t="shared" si="0"/>
        <v>20</v>
      </c>
      <c r="AH34" s="19">
        <f t="shared" si="1"/>
        <v>46</v>
      </c>
      <c r="AI34">
        <f t="shared" si="2"/>
        <v>12</v>
      </c>
      <c r="AJ34" s="19">
        <f t="shared" si="3"/>
        <v>16</v>
      </c>
      <c r="AK34">
        <f t="shared" si="4"/>
        <v>32</v>
      </c>
      <c r="AL34" s="19">
        <f t="shared" si="5"/>
        <v>32</v>
      </c>
      <c r="AM34">
        <f t="shared" si="6"/>
        <v>0</v>
      </c>
      <c r="AN34" s="19">
        <f t="shared" si="7"/>
        <v>2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10</v>
      </c>
      <c r="BB34" s="19">
        <f t="shared" si="21"/>
        <v>10</v>
      </c>
      <c r="BC34">
        <f t="shared" si="22"/>
        <v>5</v>
      </c>
      <c r="BD34" s="19">
        <f t="shared" si="23"/>
        <v>25</v>
      </c>
      <c r="BF34" s="130">
        <v>19</v>
      </c>
      <c r="BG34">
        <f t="shared" si="24"/>
        <v>35</v>
      </c>
      <c r="BH34">
        <f t="shared" si="25"/>
        <v>20</v>
      </c>
      <c r="BI34">
        <f t="shared" si="26"/>
        <v>26</v>
      </c>
      <c r="BJ34">
        <f t="shared" si="27"/>
        <v>23</v>
      </c>
      <c r="BK34">
        <f t="shared" si="28"/>
        <v>12</v>
      </c>
      <c r="BL34">
        <f t="shared" si="29"/>
        <v>12</v>
      </c>
      <c r="BM34">
        <f t="shared" si="30"/>
        <v>12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0</v>
      </c>
      <c r="BR34">
        <f t="shared" si="35"/>
        <v>137</v>
      </c>
    </row>
    <row r="35" spans="1:70" ht="13.25" x14ac:dyDescent="0.65">
      <c r="A35" s="73">
        <v>16</v>
      </c>
      <c r="B35" s="86">
        <v>0</v>
      </c>
      <c r="C35" s="88">
        <v>13</v>
      </c>
      <c r="D35" s="88">
        <v>18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6</v>
      </c>
      <c r="M35" s="89">
        <v>16</v>
      </c>
      <c r="N35" s="27"/>
      <c r="O35" s="8"/>
      <c r="S35" s="13"/>
      <c r="AF35" s="130">
        <f t="shared" si="0"/>
        <v>29</v>
      </c>
      <c r="AG35">
        <f t="shared" si="0"/>
        <v>1</v>
      </c>
      <c r="AH35" s="19">
        <f t="shared" si="1"/>
        <v>21</v>
      </c>
      <c r="AI35" s="204"/>
      <c r="AJ35" s="205"/>
      <c r="AK35">
        <f t="shared" si="4"/>
        <v>39</v>
      </c>
      <c r="AL35" s="19">
        <f t="shared" si="5"/>
        <v>71</v>
      </c>
      <c r="AM35">
        <f t="shared" si="6"/>
        <v>0</v>
      </c>
      <c r="AN35" s="19">
        <f t="shared" si="7"/>
        <v>2</v>
      </c>
      <c r="AO35">
        <f t="shared" si="8"/>
        <v>17</v>
      </c>
      <c r="AP35" s="19">
        <f t="shared" si="9"/>
        <v>17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30</v>
      </c>
      <c r="BB35" s="19">
        <f t="shared" si="21"/>
        <v>40</v>
      </c>
      <c r="BC35">
        <f t="shared" si="22"/>
        <v>0</v>
      </c>
      <c r="BD35" s="19">
        <f t="shared" si="23"/>
        <v>23</v>
      </c>
      <c r="BF35" s="130">
        <v>20</v>
      </c>
      <c r="BG35">
        <f t="shared" si="24"/>
        <v>38</v>
      </c>
      <c r="BH35">
        <f t="shared" si="25"/>
        <v>27</v>
      </c>
      <c r="BI35">
        <f t="shared" si="26"/>
        <v>68</v>
      </c>
      <c r="BJ35">
        <f t="shared" si="27"/>
        <v>19</v>
      </c>
      <c r="BK35">
        <f t="shared" si="28"/>
        <v>23</v>
      </c>
      <c r="BL35">
        <f t="shared" si="29"/>
        <v>12</v>
      </c>
      <c r="BM35">
        <f t="shared" si="30"/>
        <v>12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0</v>
      </c>
      <c r="BR35">
        <f t="shared" si="35"/>
        <v>128</v>
      </c>
    </row>
    <row r="36" spans="1:70" ht="13.25" x14ac:dyDescent="0.65">
      <c r="A36" s="35">
        <v>17</v>
      </c>
      <c r="B36" s="84">
        <v>2</v>
      </c>
      <c r="C36" s="64">
        <v>0</v>
      </c>
      <c r="D36" s="64">
        <v>0</v>
      </c>
      <c r="E36" s="64">
        <v>7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85">
        <v>59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21</v>
      </c>
      <c r="AI36" s="204"/>
      <c r="AJ36" s="205"/>
      <c r="AK36">
        <f t="shared" si="4"/>
        <v>25</v>
      </c>
      <c r="AL36" s="19">
        <f t="shared" si="5"/>
        <v>96</v>
      </c>
      <c r="AM36">
        <f t="shared" si="6"/>
        <v>0</v>
      </c>
      <c r="AN36" s="19">
        <f t="shared" si="7"/>
        <v>0</v>
      </c>
      <c r="AO36">
        <f t="shared" si="8"/>
        <v>6</v>
      </c>
      <c r="AP36" s="19">
        <f t="shared" si="9"/>
        <v>23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0</v>
      </c>
      <c r="BB36" s="19">
        <f t="shared" si="21"/>
        <v>40</v>
      </c>
      <c r="BC36">
        <f t="shared" si="22"/>
        <v>43</v>
      </c>
      <c r="BD36" s="19">
        <f t="shared" si="23"/>
        <v>48</v>
      </c>
      <c r="BF36" s="130">
        <v>21</v>
      </c>
      <c r="BG36">
        <f t="shared" si="24"/>
        <v>37</v>
      </c>
      <c r="BH36">
        <f t="shared" si="25"/>
        <v>45</v>
      </c>
      <c r="BI36">
        <f t="shared" si="26"/>
        <v>98</v>
      </c>
      <c r="BJ36">
        <f t="shared" si="27"/>
        <v>32</v>
      </c>
      <c r="BK36">
        <f t="shared" si="28"/>
        <v>22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0</v>
      </c>
      <c r="BR36">
        <f t="shared" si="35"/>
        <v>125</v>
      </c>
    </row>
    <row r="37" spans="1:70" ht="13.25" x14ac:dyDescent="0.65">
      <c r="A37" s="35">
        <v>18</v>
      </c>
      <c r="B37" s="84">
        <v>9</v>
      </c>
      <c r="C37" s="64">
        <v>10</v>
      </c>
      <c r="D37" s="64">
        <v>26</v>
      </c>
      <c r="E37" s="64">
        <v>5</v>
      </c>
      <c r="F37" s="64">
        <v>7</v>
      </c>
      <c r="G37" s="64">
        <v>12</v>
      </c>
      <c r="H37" s="64">
        <v>12</v>
      </c>
      <c r="I37" s="64">
        <v>0</v>
      </c>
      <c r="J37" s="64">
        <v>0</v>
      </c>
      <c r="K37" s="64">
        <v>0</v>
      </c>
      <c r="L37" s="64">
        <v>0</v>
      </c>
      <c r="M37" s="85">
        <v>36</v>
      </c>
      <c r="N37" s="27"/>
      <c r="O37" s="8"/>
      <c r="S37" s="13"/>
      <c r="AF37" s="130">
        <f t="shared" si="0"/>
        <v>31</v>
      </c>
      <c r="AG37">
        <f t="shared" si="0"/>
        <v>0</v>
      </c>
      <c r="AH37" s="19">
        <f t="shared" si="1"/>
        <v>1</v>
      </c>
      <c r="AI37" s="204"/>
      <c r="AJ37" s="205"/>
      <c r="AK37">
        <f t="shared" si="4"/>
        <v>20</v>
      </c>
      <c r="AL37" s="19">
        <f t="shared" si="5"/>
        <v>84</v>
      </c>
      <c r="AM37" s="204"/>
      <c r="AN37" s="205"/>
      <c r="AO37">
        <f t="shared" si="8"/>
        <v>15</v>
      </c>
      <c r="AP37" s="19">
        <f t="shared" si="9"/>
        <v>38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7</v>
      </c>
      <c r="BD37" s="19">
        <f t="shared" si="23"/>
        <v>50</v>
      </c>
      <c r="BF37" s="130">
        <v>22</v>
      </c>
      <c r="BG37">
        <f t="shared" si="24"/>
        <v>29</v>
      </c>
      <c r="BH37">
        <f t="shared" si="25"/>
        <v>95</v>
      </c>
      <c r="BI37">
        <f t="shared" si="26"/>
        <v>108</v>
      </c>
      <c r="BJ37">
        <f t="shared" si="27"/>
        <v>33</v>
      </c>
      <c r="BK37">
        <f t="shared" si="28"/>
        <v>17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0</v>
      </c>
      <c r="BR37">
        <f t="shared" si="35"/>
        <v>98</v>
      </c>
    </row>
    <row r="38" spans="1:70" ht="13.25" x14ac:dyDescent="0.65">
      <c r="A38" s="35">
        <v>19</v>
      </c>
      <c r="B38" s="84">
        <v>24</v>
      </c>
      <c r="C38" s="64">
        <v>10</v>
      </c>
      <c r="D38" s="64">
        <v>0</v>
      </c>
      <c r="E38" s="64">
        <v>11</v>
      </c>
      <c r="F38" s="64">
        <v>5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85">
        <v>42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46</v>
      </c>
      <c r="BH38">
        <f t="shared" si="25"/>
        <v>95</v>
      </c>
      <c r="BI38">
        <f t="shared" si="26"/>
        <v>69</v>
      </c>
      <c r="BJ38">
        <f t="shared" si="27"/>
        <v>36</v>
      </c>
      <c r="BK38">
        <f t="shared" si="28"/>
        <v>6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0</v>
      </c>
      <c r="BR38">
        <f t="shared" si="35"/>
        <v>48</v>
      </c>
    </row>
    <row r="39" spans="1:70" ht="13.25" x14ac:dyDescent="0.65">
      <c r="A39" s="62">
        <v>20</v>
      </c>
      <c r="B39" s="175">
        <v>5</v>
      </c>
      <c r="C39" s="176">
        <v>7</v>
      </c>
      <c r="D39" s="176">
        <v>42</v>
      </c>
      <c r="E39" s="176">
        <v>3</v>
      </c>
      <c r="F39" s="176">
        <v>11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7">
        <v>50</v>
      </c>
      <c r="N39" s="27"/>
      <c r="O39" s="8"/>
      <c r="S39" s="13"/>
      <c r="AF39" t="s">
        <v>132</v>
      </c>
      <c r="AG39">
        <f>SUM(AG7:AG37)</f>
        <v>176</v>
      </c>
      <c r="AI39">
        <f>SUM(AI7:AI37)</f>
        <v>508</v>
      </c>
      <c r="AK39">
        <f>SUM(AK7:AK37)</f>
        <v>514</v>
      </c>
      <c r="AM39">
        <f>SUM(AM7:AM37)</f>
        <v>254</v>
      </c>
      <c r="AO39">
        <f>SUM(AO7:AO37)</f>
        <v>93</v>
      </c>
      <c r="AQ39">
        <f>SUM(AQ7:AQ37)</f>
        <v>140</v>
      </c>
      <c r="AS39">
        <f>SUM(AS7:AS37)</f>
        <v>27</v>
      </c>
      <c r="AU39">
        <f>SUM(AU7:AU37)</f>
        <v>0</v>
      </c>
      <c r="AW39">
        <f>SUM(AW7:AW37)</f>
        <v>0</v>
      </c>
      <c r="AY39">
        <f>SUM(AY7:AY37)</f>
        <v>0</v>
      </c>
      <c r="BA39">
        <f>SUM(BA7:BA37)</f>
        <v>310</v>
      </c>
      <c r="BC39">
        <f>SUM(BC7:BC37)</f>
        <v>759</v>
      </c>
      <c r="BE39" s="206">
        <f>SUM(AG39:BD39)</f>
        <v>2781</v>
      </c>
      <c r="BF39" s="130">
        <v>24</v>
      </c>
      <c r="BG39">
        <f t="shared" si="24"/>
        <v>48</v>
      </c>
      <c r="BH39">
        <f t="shared" si="25"/>
        <v>97</v>
      </c>
      <c r="BI39">
        <f t="shared" si="26"/>
        <v>26</v>
      </c>
      <c r="BJ39">
        <f t="shared" si="27"/>
        <v>31</v>
      </c>
      <c r="BK39">
        <f t="shared" si="28"/>
        <v>0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0</v>
      </c>
      <c r="BR39">
        <f t="shared" si="35"/>
        <v>22</v>
      </c>
    </row>
    <row r="40" spans="1:70" ht="13.25" x14ac:dyDescent="0.65">
      <c r="A40" s="35">
        <v>21</v>
      </c>
      <c r="B40" s="84">
        <v>8</v>
      </c>
      <c r="C40" s="64">
        <v>28</v>
      </c>
      <c r="D40" s="64">
        <v>56</v>
      </c>
      <c r="E40" s="64">
        <v>18</v>
      </c>
      <c r="F40" s="64">
        <v>6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85">
        <v>33</v>
      </c>
      <c r="N40" s="27"/>
      <c r="O40" s="8"/>
      <c r="S40" s="13"/>
      <c r="AF40" t="s">
        <v>133</v>
      </c>
      <c r="AG40">
        <f t="shared" ref="AG40:BD40" si="36">MAX(AG7:AG37)</f>
        <v>26</v>
      </c>
      <c r="AH40" s="19">
        <f t="shared" si="36"/>
        <v>54</v>
      </c>
      <c r="AI40">
        <f t="shared" si="36"/>
        <v>68</v>
      </c>
      <c r="AJ40" s="19">
        <f t="shared" si="36"/>
        <v>119</v>
      </c>
      <c r="AK40">
        <f t="shared" si="36"/>
        <v>62</v>
      </c>
      <c r="AL40" s="19">
        <f t="shared" si="36"/>
        <v>118</v>
      </c>
      <c r="AM40">
        <f t="shared" si="36"/>
        <v>45</v>
      </c>
      <c r="AN40" s="19">
        <f t="shared" si="36"/>
        <v>87</v>
      </c>
      <c r="AO40">
        <f t="shared" si="36"/>
        <v>17</v>
      </c>
      <c r="AP40" s="19">
        <f t="shared" si="36"/>
        <v>38</v>
      </c>
      <c r="AQ40">
        <f t="shared" si="36"/>
        <v>35</v>
      </c>
      <c r="AR40" s="19">
        <f t="shared" si="36"/>
        <v>71</v>
      </c>
      <c r="AS40">
        <f t="shared" si="36"/>
        <v>15</v>
      </c>
      <c r="AT40" s="19">
        <f t="shared" si="36"/>
        <v>15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0</v>
      </c>
      <c r="AZ40" s="19">
        <f t="shared" si="36"/>
        <v>0</v>
      </c>
      <c r="BA40">
        <f t="shared" si="36"/>
        <v>45</v>
      </c>
      <c r="BB40" s="19">
        <f t="shared" si="36"/>
        <v>128</v>
      </c>
      <c r="BC40">
        <f t="shared" si="36"/>
        <v>97</v>
      </c>
      <c r="BD40" s="19">
        <f t="shared" si="36"/>
        <v>137</v>
      </c>
      <c r="BF40" s="130">
        <v>25</v>
      </c>
      <c r="BG40">
        <f t="shared" si="24"/>
        <v>34</v>
      </c>
      <c r="BH40">
        <f t="shared" si="25"/>
        <v>49</v>
      </c>
      <c r="BI40">
        <f t="shared" si="26"/>
        <v>28</v>
      </c>
      <c r="BJ40">
        <f t="shared" si="27"/>
        <v>24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0</v>
      </c>
      <c r="BR40">
        <f t="shared" si="35"/>
        <v>104</v>
      </c>
    </row>
    <row r="41" spans="1:70" ht="13.25" x14ac:dyDescent="0.65">
      <c r="A41" s="35">
        <v>22</v>
      </c>
      <c r="B41" s="84">
        <v>16</v>
      </c>
      <c r="C41" s="64">
        <v>60</v>
      </c>
      <c r="D41" s="64">
        <v>10</v>
      </c>
      <c r="E41" s="64">
        <v>12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85">
        <v>15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38</v>
      </c>
      <c r="BH41">
        <f t="shared" si="25"/>
        <v>46</v>
      </c>
      <c r="BI41">
        <f t="shared" si="26"/>
        <v>25</v>
      </c>
      <c r="BJ41">
        <f t="shared" si="27"/>
        <v>18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0</v>
      </c>
      <c r="BR41">
        <f t="shared" si="35"/>
        <v>106</v>
      </c>
    </row>
    <row r="42" spans="1:70" ht="13.25" x14ac:dyDescent="0.65">
      <c r="A42" s="35">
        <v>23</v>
      </c>
      <c r="B42" s="84">
        <v>22</v>
      </c>
      <c r="C42" s="64">
        <v>7</v>
      </c>
      <c r="D42" s="64">
        <v>3</v>
      </c>
      <c r="E42" s="64">
        <v>6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85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28</v>
      </c>
      <c r="BH42">
        <f t="shared" si="25"/>
        <v>16</v>
      </c>
      <c r="BI42">
        <f t="shared" si="26"/>
        <v>12</v>
      </c>
      <c r="BJ42">
        <f t="shared" si="27"/>
        <v>7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0</v>
      </c>
      <c r="BR42">
        <f t="shared" si="35"/>
        <v>117</v>
      </c>
    </row>
    <row r="43" spans="1:70" ht="13.25" x14ac:dyDescent="0.65">
      <c r="A43" s="35">
        <v>24</v>
      </c>
      <c r="B43" s="84">
        <v>10</v>
      </c>
      <c r="C43" s="64">
        <v>30</v>
      </c>
      <c r="D43" s="64">
        <v>13</v>
      </c>
      <c r="E43" s="64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85">
        <v>7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46</v>
      </c>
      <c r="BH43">
        <f t="shared" si="25"/>
        <v>16</v>
      </c>
      <c r="BI43">
        <f t="shared" si="26"/>
        <v>32</v>
      </c>
      <c r="BJ43">
        <f t="shared" si="27"/>
        <v>2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10</v>
      </c>
      <c r="BR43">
        <f t="shared" si="35"/>
        <v>25</v>
      </c>
    </row>
    <row r="44" spans="1:70" ht="13.25" x14ac:dyDescent="0.65">
      <c r="A44" s="35">
        <v>25</v>
      </c>
      <c r="B44" s="84">
        <v>2</v>
      </c>
      <c r="C44" s="64">
        <v>12</v>
      </c>
      <c r="D44" s="64">
        <v>12</v>
      </c>
      <c r="E44" s="64">
        <v>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85">
        <v>97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21</v>
      </c>
      <c r="BH44" s="204"/>
      <c r="BI44">
        <f t="shared" si="26"/>
        <v>71</v>
      </c>
      <c r="BJ44">
        <f t="shared" si="27"/>
        <v>2</v>
      </c>
      <c r="BK44">
        <f t="shared" si="28"/>
        <v>17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40</v>
      </c>
      <c r="BR44">
        <f t="shared" si="35"/>
        <v>23</v>
      </c>
    </row>
    <row r="45" spans="1:70" ht="13.25" x14ac:dyDescent="0.65">
      <c r="A45" s="73">
        <v>26</v>
      </c>
      <c r="B45" s="86">
        <v>26</v>
      </c>
      <c r="C45" s="88">
        <v>4</v>
      </c>
      <c r="D45" s="88">
        <v>0</v>
      </c>
      <c r="E45" s="88">
        <v>0</v>
      </c>
      <c r="F45" s="88">
        <v>0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0</v>
      </c>
      <c r="M45" s="89">
        <v>2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21</v>
      </c>
      <c r="BH45" s="204"/>
      <c r="BI45">
        <f t="shared" si="26"/>
        <v>96</v>
      </c>
      <c r="BJ45">
        <f t="shared" si="27"/>
        <v>0</v>
      </c>
      <c r="BK45">
        <f t="shared" si="28"/>
        <v>23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40</v>
      </c>
      <c r="BR45">
        <f t="shared" si="35"/>
        <v>48</v>
      </c>
    </row>
    <row r="46" spans="1:70" ht="13.25" x14ac:dyDescent="0.65">
      <c r="A46" s="35">
        <v>27</v>
      </c>
      <c r="B46" s="84">
        <v>0</v>
      </c>
      <c r="C46" s="64">
        <v>0</v>
      </c>
      <c r="D46" s="64">
        <v>0</v>
      </c>
      <c r="E46" s="64">
        <v>2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85">
        <v>18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1</v>
      </c>
      <c r="BH46" s="204"/>
      <c r="BI46">
        <f t="shared" si="26"/>
        <v>84</v>
      </c>
      <c r="BJ46" s="204"/>
      <c r="BK46">
        <f t="shared" si="28"/>
        <v>38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50</v>
      </c>
    </row>
    <row r="47" spans="1:70" ht="13.25" x14ac:dyDescent="0.65">
      <c r="A47" s="35">
        <v>28</v>
      </c>
      <c r="B47" s="84">
        <v>20</v>
      </c>
      <c r="C47" s="64">
        <v>12</v>
      </c>
      <c r="D47" s="64">
        <v>32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10</v>
      </c>
      <c r="M47" s="85">
        <v>5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1</v>
      </c>
      <c r="C48" s="90"/>
      <c r="D48" s="64">
        <v>39</v>
      </c>
      <c r="E48" s="64">
        <v>0</v>
      </c>
      <c r="F48" s="64">
        <v>17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30</v>
      </c>
      <c r="M48" s="85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0</v>
      </c>
      <c r="C49" s="90"/>
      <c r="D49" s="64">
        <v>25</v>
      </c>
      <c r="E49" s="64">
        <v>0</v>
      </c>
      <c r="F49" s="64">
        <v>6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85">
        <v>43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54</v>
      </c>
      <c r="BH49">
        <f t="shared" si="37"/>
        <v>119</v>
      </c>
      <c r="BI49">
        <f t="shared" si="37"/>
        <v>118</v>
      </c>
      <c r="BJ49">
        <f t="shared" si="37"/>
        <v>87</v>
      </c>
      <c r="BK49">
        <f t="shared" si="37"/>
        <v>38</v>
      </c>
      <c r="BL49">
        <f t="shared" si="37"/>
        <v>71</v>
      </c>
      <c r="BM49">
        <f t="shared" si="37"/>
        <v>15</v>
      </c>
      <c r="BN49">
        <f t="shared" si="37"/>
        <v>0</v>
      </c>
      <c r="BO49">
        <f t="shared" si="37"/>
        <v>0</v>
      </c>
      <c r="BP49">
        <f t="shared" si="37"/>
        <v>0</v>
      </c>
      <c r="BQ49">
        <f t="shared" si="37"/>
        <v>128</v>
      </c>
      <c r="BR49">
        <f t="shared" si="37"/>
        <v>137</v>
      </c>
      <c r="BS49" s="207">
        <f>MAX(BG49:BR49)</f>
        <v>137</v>
      </c>
    </row>
    <row r="50" spans="1:71" ht="13.25" x14ac:dyDescent="0.65">
      <c r="A50" s="33">
        <v>31</v>
      </c>
      <c r="B50" s="186">
        <v>0</v>
      </c>
      <c r="C50" s="91"/>
      <c r="D50" s="178">
        <v>20</v>
      </c>
      <c r="E50" s="91"/>
      <c r="F50" s="178">
        <v>15</v>
      </c>
      <c r="G50" s="91"/>
      <c r="H50" s="178">
        <v>0</v>
      </c>
      <c r="I50" s="178">
        <v>0</v>
      </c>
      <c r="J50" s="91"/>
      <c r="K50" s="178">
        <v>0</v>
      </c>
      <c r="L50" s="91"/>
      <c r="M50" s="92">
        <v>7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26</v>
      </c>
      <c r="C51" s="38">
        <f t="shared" si="38"/>
        <v>68</v>
      </c>
      <c r="D51" s="38">
        <f t="shared" si="38"/>
        <v>62</v>
      </c>
      <c r="E51" s="38">
        <f t="shared" si="38"/>
        <v>45</v>
      </c>
      <c r="F51" s="38">
        <f t="shared" si="38"/>
        <v>17</v>
      </c>
      <c r="G51" s="38">
        <f t="shared" si="38"/>
        <v>35</v>
      </c>
      <c r="H51" s="38">
        <f t="shared" si="38"/>
        <v>15</v>
      </c>
      <c r="I51" s="38">
        <f t="shared" si="38"/>
        <v>0</v>
      </c>
      <c r="J51" s="38">
        <f t="shared" si="38"/>
        <v>0</v>
      </c>
      <c r="K51" s="38">
        <f t="shared" si="38"/>
        <v>0</v>
      </c>
      <c r="L51" s="38">
        <f t="shared" si="38"/>
        <v>45</v>
      </c>
      <c r="M51" s="39">
        <f t="shared" si="38"/>
        <v>97</v>
      </c>
      <c r="N51" s="69">
        <f>IF($O$55&gt;$W$66,"-",IF($O$58&gt;$W$66,"-",MAX(B51:M51)))</f>
        <v>97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176</v>
      </c>
      <c r="C52" s="41">
        <f t="shared" si="39"/>
        <v>508</v>
      </c>
      <c r="D52" s="41">
        <f t="shared" si="39"/>
        <v>514</v>
      </c>
      <c r="E52" s="41">
        <f t="shared" si="39"/>
        <v>254</v>
      </c>
      <c r="F52" s="41">
        <f t="shared" si="39"/>
        <v>93</v>
      </c>
      <c r="G52" s="41">
        <f t="shared" si="39"/>
        <v>140</v>
      </c>
      <c r="H52" s="41">
        <f t="shared" si="39"/>
        <v>27</v>
      </c>
      <c r="I52" s="41">
        <f t="shared" si="39"/>
        <v>0</v>
      </c>
      <c r="J52" s="41">
        <f t="shared" si="39"/>
        <v>0</v>
      </c>
      <c r="K52" s="41">
        <f t="shared" si="39"/>
        <v>0</v>
      </c>
      <c r="L52" s="41">
        <f t="shared" si="39"/>
        <v>310</v>
      </c>
      <c r="M52" s="42">
        <f t="shared" si="39"/>
        <v>759</v>
      </c>
      <c r="N52" s="66">
        <f>IF($O$55&gt;$W$66,"-",IF($O$58&gt;$W$66,"-",SUM(B52:M52)))</f>
        <v>2781</v>
      </c>
      <c r="O52" s="16">
        <f>MAX(B20:M50)</f>
        <v>97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16</v>
      </c>
      <c r="C53" s="60">
        <f t="shared" si="40"/>
        <v>23</v>
      </c>
      <c r="D53" s="60">
        <f t="shared" si="40"/>
        <v>23</v>
      </c>
      <c r="E53" s="60">
        <f t="shared" si="40"/>
        <v>21</v>
      </c>
      <c r="F53" s="60">
        <f t="shared" si="40"/>
        <v>11</v>
      </c>
      <c r="G53" s="60">
        <f t="shared" si="40"/>
        <v>7</v>
      </c>
      <c r="H53" s="60">
        <f t="shared" si="40"/>
        <v>2</v>
      </c>
      <c r="I53" s="60">
        <f t="shared" si="40"/>
        <v>0</v>
      </c>
      <c r="J53" s="60">
        <f t="shared" si="40"/>
        <v>0</v>
      </c>
      <c r="K53" s="60">
        <f t="shared" si="40"/>
        <v>0</v>
      </c>
      <c r="L53" s="60">
        <f t="shared" si="40"/>
        <v>15</v>
      </c>
      <c r="M53" s="61">
        <f t="shared" si="40"/>
        <v>27</v>
      </c>
      <c r="N53" s="66">
        <f>IF($O$55&gt;$W$66,"-",IF($O$58&gt;$W$66,"-",SUM(B53:M53)))</f>
        <v>145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31</v>
      </c>
      <c r="C54" s="45">
        <f t="shared" si="41"/>
        <v>315</v>
      </c>
      <c r="D54" s="45">
        <f t="shared" si="41"/>
        <v>218</v>
      </c>
      <c r="E54" s="45">
        <f t="shared" si="41"/>
        <v>172</v>
      </c>
      <c r="F54" s="45">
        <f t="shared" si="41"/>
        <v>26</v>
      </c>
      <c r="G54" s="45">
        <f t="shared" si="41"/>
        <v>128</v>
      </c>
      <c r="H54" s="45">
        <f t="shared" si="41"/>
        <v>15</v>
      </c>
      <c r="I54" s="45">
        <f t="shared" si="41"/>
        <v>0</v>
      </c>
      <c r="J54" s="45">
        <f t="shared" si="41"/>
        <v>0</v>
      </c>
      <c r="K54" s="45">
        <f t="shared" si="41"/>
        <v>0</v>
      </c>
      <c r="L54" s="45">
        <f t="shared" si="41"/>
        <v>264</v>
      </c>
      <c r="M54" s="46">
        <f t="shared" si="41"/>
        <v>329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2781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145</v>
      </c>
      <c r="C56" s="45">
        <f t="shared" si="45"/>
        <v>193</v>
      </c>
      <c r="D56" s="45">
        <f t="shared" si="45"/>
        <v>296</v>
      </c>
      <c r="E56" s="45">
        <f t="shared" si="45"/>
        <v>82</v>
      </c>
      <c r="F56" s="45">
        <f t="shared" si="45"/>
        <v>67</v>
      </c>
      <c r="G56" s="45">
        <f t="shared" si="45"/>
        <v>12</v>
      </c>
      <c r="H56" s="45">
        <f t="shared" si="45"/>
        <v>12</v>
      </c>
      <c r="I56" s="45">
        <f t="shared" si="45"/>
        <v>0</v>
      </c>
      <c r="J56" s="45">
        <f t="shared" si="45"/>
        <v>0</v>
      </c>
      <c r="K56" s="45">
        <f t="shared" si="45"/>
        <v>0</v>
      </c>
      <c r="L56" s="45">
        <f t="shared" si="45"/>
        <v>46</v>
      </c>
      <c r="M56" s="46">
        <f t="shared" si="45"/>
        <v>430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145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759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39083</v>
      </c>
      <c r="Q69">
        <f t="shared" ref="Q69:Q99" si="49">IF(B20="-","-",B20)</f>
        <v>22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39084</v>
      </c>
      <c r="Q70">
        <f t="shared" si="49"/>
        <v>6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39085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39086</v>
      </c>
      <c r="Q72">
        <f t="shared" si="49"/>
        <v>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39087</v>
      </c>
      <c r="Q73">
        <f t="shared" si="49"/>
        <v>0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39088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39089</v>
      </c>
      <c r="Q75">
        <f t="shared" si="49"/>
        <v>2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39090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39091</v>
      </c>
      <c r="Q77">
        <f t="shared" si="49"/>
        <v>0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39092</v>
      </c>
      <c r="Q78">
        <f t="shared" si="49"/>
        <v>0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39093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39094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39095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39096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39097</v>
      </c>
      <c r="Q83">
        <f t="shared" si="49"/>
        <v>1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39098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39099</v>
      </c>
      <c r="Q85">
        <f t="shared" si="49"/>
        <v>2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39100</v>
      </c>
      <c r="Q86">
        <f t="shared" si="49"/>
        <v>9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39101</v>
      </c>
      <c r="Q87">
        <f t="shared" si="49"/>
        <v>24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39102</v>
      </c>
      <c r="Q88">
        <f t="shared" si="49"/>
        <v>5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39103</v>
      </c>
      <c r="Q89">
        <f t="shared" si="49"/>
        <v>8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39104</v>
      </c>
      <c r="Q90">
        <f t="shared" si="49"/>
        <v>16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39105</v>
      </c>
      <c r="Q91">
        <f t="shared" si="49"/>
        <v>22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39106</v>
      </c>
      <c r="Q92">
        <f t="shared" si="49"/>
        <v>10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39107</v>
      </c>
      <c r="Q93">
        <f t="shared" si="49"/>
        <v>2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39108</v>
      </c>
      <c r="Q94">
        <f t="shared" si="49"/>
        <v>26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39109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39110</v>
      </c>
      <c r="Q96">
        <f t="shared" si="49"/>
        <v>20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39111</v>
      </c>
      <c r="Q97">
        <f t="shared" si="49"/>
        <v>1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39112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39113</v>
      </c>
      <c r="Q99">
        <f t="shared" si="49"/>
        <v>0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39114</v>
      </c>
      <c r="Q100">
        <f t="shared" ref="Q100:Q127" si="52">IF(C20="-","-",C20)</f>
        <v>68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39115</v>
      </c>
      <c r="Q101">
        <f t="shared" si="52"/>
        <v>18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39116</v>
      </c>
      <c r="Q102">
        <f t="shared" si="52"/>
        <v>28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39117</v>
      </c>
      <c r="Q103">
        <f t="shared" si="52"/>
        <v>25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39118</v>
      </c>
      <c r="Q104">
        <f t="shared" si="52"/>
        <v>48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39119</v>
      </c>
      <c r="Q105">
        <f t="shared" si="52"/>
        <v>46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39120</v>
      </c>
      <c r="Q106">
        <f t="shared" si="52"/>
        <v>20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39121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39122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39123</v>
      </c>
      <c r="Q109">
        <f t="shared" si="52"/>
        <v>26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39124</v>
      </c>
      <c r="Q110">
        <f t="shared" si="52"/>
        <v>14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39125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39126</v>
      </c>
      <c r="Q112">
        <f t="shared" si="52"/>
        <v>8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39127</v>
      </c>
      <c r="Q113">
        <f t="shared" si="52"/>
        <v>12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39128</v>
      </c>
      <c r="Q114">
        <f t="shared" si="52"/>
        <v>2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39129</v>
      </c>
      <c r="Q115">
        <f t="shared" si="52"/>
        <v>13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39130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39131</v>
      </c>
      <c r="Q117">
        <f t="shared" si="52"/>
        <v>10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39132</v>
      </c>
      <c r="Q118">
        <f t="shared" si="52"/>
        <v>10</v>
      </c>
      <c r="R118">
        <f t="shared" si="50"/>
        <v>0</v>
      </c>
    </row>
    <row r="119" spans="1:18" x14ac:dyDescent="0.6">
      <c r="O119" s="8"/>
      <c r="P119" s="9">
        <f t="shared" si="51"/>
        <v>39133</v>
      </c>
      <c r="Q119">
        <f t="shared" si="52"/>
        <v>7</v>
      </c>
      <c r="R119">
        <f t="shared" si="50"/>
        <v>0</v>
      </c>
    </row>
    <row r="120" spans="1:18" x14ac:dyDescent="0.6">
      <c r="O120" s="8"/>
      <c r="P120" s="9">
        <f t="shared" si="51"/>
        <v>39134</v>
      </c>
      <c r="Q120">
        <f t="shared" si="52"/>
        <v>28</v>
      </c>
      <c r="R120">
        <f t="shared" si="50"/>
        <v>0</v>
      </c>
    </row>
    <row r="121" spans="1:18" x14ac:dyDescent="0.6">
      <c r="O121" s="8"/>
      <c r="P121" s="9">
        <f t="shared" si="51"/>
        <v>39135</v>
      </c>
      <c r="Q121">
        <f t="shared" si="52"/>
        <v>60</v>
      </c>
      <c r="R121">
        <f t="shared" si="50"/>
        <v>0</v>
      </c>
    </row>
    <row r="122" spans="1:18" x14ac:dyDescent="0.6">
      <c r="O122" s="8"/>
      <c r="P122" s="9">
        <f t="shared" si="51"/>
        <v>39136</v>
      </c>
      <c r="Q122">
        <f t="shared" si="52"/>
        <v>7</v>
      </c>
      <c r="R122">
        <f t="shared" si="50"/>
        <v>0</v>
      </c>
    </row>
    <row r="123" spans="1:18" x14ac:dyDescent="0.6">
      <c r="O123" s="8"/>
      <c r="P123" s="9">
        <f t="shared" si="51"/>
        <v>39137</v>
      </c>
      <c r="Q123">
        <f t="shared" si="52"/>
        <v>30</v>
      </c>
      <c r="R123">
        <f t="shared" si="50"/>
        <v>0</v>
      </c>
    </row>
    <row r="124" spans="1:18" x14ac:dyDescent="0.6">
      <c r="O124" s="8"/>
      <c r="P124" s="9">
        <f t="shared" si="51"/>
        <v>39138</v>
      </c>
      <c r="Q124">
        <f t="shared" si="52"/>
        <v>12</v>
      </c>
      <c r="R124">
        <f t="shared" si="50"/>
        <v>0</v>
      </c>
    </row>
    <row r="125" spans="1:18" x14ac:dyDescent="0.6">
      <c r="O125" s="8"/>
      <c r="P125" s="9">
        <f t="shared" si="51"/>
        <v>39139</v>
      </c>
      <c r="Q125">
        <f t="shared" si="52"/>
        <v>4</v>
      </c>
      <c r="R125">
        <f t="shared" si="50"/>
        <v>0</v>
      </c>
    </row>
    <row r="126" spans="1:18" x14ac:dyDescent="0.6">
      <c r="O126" s="8"/>
      <c r="P126" s="9">
        <f t="shared" si="51"/>
        <v>39140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39141</v>
      </c>
      <c r="Q127">
        <f t="shared" si="52"/>
        <v>12</v>
      </c>
      <c r="R127">
        <f t="shared" si="50"/>
        <v>0</v>
      </c>
    </row>
    <row r="128" spans="1:18" x14ac:dyDescent="0.6">
      <c r="O128" s="8"/>
      <c r="P128" s="9">
        <f t="shared" si="51"/>
        <v>39142</v>
      </c>
      <c r="Q128">
        <f t="shared" ref="Q128:Q158" si="53">IF(D20="-","-",D20)</f>
        <v>0</v>
      </c>
      <c r="R128">
        <f t="shared" si="50"/>
        <v>0</v>
      </c>
    </row>
    <row r="129" spans="15:18" x14ac:dyDescent="0.6">
      <c r="O129" s="8"/>
      <c r="P129" s="9">
        <f t="shared" si="51"/>
        <v>39143</v>
      </c>
      <c r="Q129">
        <f t="shared" si="53"/>
        <v>2</v>
      </c>
      <c r="R129">
        <f t="shared" si="50"/>
        <v>0</v>
      </c>
    </row>
    <row r="130" spans="15:18" x14ac:dyDescent="0.6">
      <c r="O130" s="8"/>
      <c r="P130" s="9">
        <f t="shared" si="51"/>
        <v>39144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39145</v>
      </c>
      <c r="Q131">
        <f t="shared" si="53"/>
        <v>1</v>
      </c>
      <c r="R131">
        <f t="shared" si="50"/>
        <v>0</v>
      </c>
    </row>
    <row r="132" spans="15:18" x14ac:dyDescent="0.6">
      <c r="O132" s="8"/>
      <c r="P132" s="9">
        <f t="shared" si="51"/>
        <v>39146</v>
      </c>
      <c r="Q132">
        <f t="shared" si="53"/>
        <v>8</v>
      </c>
      <c r="R132">
        <f t="shared" si="50"/>
        <v>0</v>
      </c>
    </row>
    <row r="133" spans="15:18" x14ac:dyDescent="0.6">
      <c r="O133" s="8"/>
      <c r="P133" s="9">
        <f t="shared" si="51"/>
        <v>39147</v>
      </c>
      <c r="Q133">
        <f t="shared" si="53"/>
        <v>28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39148</v>
      </c>
      <c r="Q134">
        <f t="shared" si="53"/>
        <v>33</v>
      </c>
      <c r="R134">
        <f t="shared" si="54"/>
        <v>0</v>
      </c>
    </row>
    <row r="135" spans="15:18" x14ac:dyDescent="0.6">
      <c r="O135" s="8"/>
      <c r="P135" s="9">
        <f t="shared" si="55"/>
        <v>39149</v>
      </c>
      <c r="Q135">
        <f t="shared" si="53"/>
        <v>0</v>
      </c>
      <c r="R135">
        <f t="shared" si="54"/>
        <v>0</v>
      </c>
    </row>
    <row r="136" spans="15:18" x14ac:dyDescent="0.6">
      <c r="O136" s="8"/>
      <c r="P136" s="9">
        <f t="shared" si="55"/>
        <v>39150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39151</v>
      </c>
      <c r="Q137">
        <f t="shared" si="53"/>
        <v>13</v>
      </c>
      <c r="R137">
        <f t="shared" si="54"/>
        <v>0</v>
      </c>
    </row>
    <row r="138" spans="15:18" x14ac:dyDescent="0.6">
      <c r="O138" s="8"/>
      <c r="P138" s="9">
        <f t="shared" si="55"/>
        <v>39152</v>
      </c>
      <c r="Q138">
        <f t="shared" si="53"/>
        <v>6</v>
      </c>
      <c r="R138">
        <f t="shared" si="54"/>
        <v>0</v>
      </c>
    </row>
    <row r="139" spans="15:18" x14ac:dyDescent="0.6">
      <c r="O139" s="8"/>
      <c r="P139" s="9">
        <f t="shared" si="55"/>
        <v>39153</v>
      </c>
      <c r="Q139">
        <f t="shared" si="53"/>
        <v>18</v>
      </c>
      <c r="R139">
        <f t="shared" si="54"/>
        <v>0</v>
      </c>
    </row>
    <row r="140" spans="15:18" x14ac:dyDescent="0.6">
      <c r="O140" s="8"/>
      <c r="P140" s="9">
        <f t="shared" si="55"/>
        <v>39154</v>
      </c>
      <c r="Q140">
        <f t="shared" si="53"/>
        <v>38</v>
      </c>
      <c r="R140">
        <f t="shared" si="54"/>
        <v>0</v>
      </c>
    </row>
    <row r="141" spans="15:18" x14ac:dyDescent="0.6">
      <c r="O141" s="8"/>
      <c r="P141" s="9">
        <f t="shared" si="55"/>
        <v>39155</v>
      </c>
      <c r="Q141">
        <f t="shared" si="53"/>
        <v>62</v>
      </c>
      <c r="R141">
        <f t="shared" si="54"/>
        <v>0</v>
      </c>
    </row>
    <row r="142" spans="15:18" x14ac:dyDescent="0.6">
      <c r="O142" s="8"/>
      <c r="P142" s="9">
        <f t="shared" si="55"/>
        <v>39156</v>
      </c>
      <c r="Q142">
        <f t="shared" si="53"/>
        <v>9</v>
      </c>
      <c r="R142">
        <f t="shared" si="54"/>
        <v>0</v>
      </c>
    </row>
    <row r="143" spans="15:18" x14ac:dyDescent="0.6">
      <c r="O143" s="8"/>
      <c r="P143" s="9">
        <f t="shared" si="55"/>
        <v>39157</v>
      </c>
      <c r="Q143">
        <f t="shared" si="53"/>
        <v>18</v>
      </c>
      <c r="R143">
        <f t="shared" si="54"/>
        <v>0</v>
      </c>
    </row>
    <row r="144" spans="15:18" x14ac:dyDescent="0.6">
      <c r="O144" s="8"/>
      <c r="P144" s="9">
        <f t="shared" si="55"/>
        <v>39158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39159</v>
      </c>
      <c r="Q145">
        <f t="shared" si="53"/>
        <v>26</v>
      </c>
      <c r="R145">
        <f t="shared" si="54"/>
        <v>0</v>
      </c>
    </row>
    <row r="146" spans="15:18" x14ac:dyDescent="0.6">
      <c r="O146" s="8"/>
      <c r="P146" s="9">
        <f t="shared" si="55"/>
        <v>39160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39161</v>
      </c>
      <c r="Q147">
        <f t="shared" si="53"/>
        <v>42</v>
      </c>
      <c r="R147">
        <f t="shared" si="54"/>
        <v>0</v>
      </c>
    </row>
    <row r="148" spans="15:18" x14ac:dyDescent="0.6">
      <c r="O148" s="8"/>
      <c r="P148" s="9">
        <f t="shared" si="55"/>
        <v>39162</v>
      </c>
      <c r="Q148">
        <f t="shared" si="53"/>
        <v>56</v>
      </c>
      <c r="R148">
        <f t="shared" si="54"/>
        <v>0</v>
      </c>
    </row>
    <row r="149" spans="15:18" x14ac:dyDescent="0.6">
      <c r="O149" s="8"/>
      <c r="P149" s="9">
        <f t="shared" si="55"/>
        <v>39163</v>
      </c>
      <c r="Q149">
        <f t="shared" si="53"/>
        <v>10</v>
      </c>
      <c r="R149">
        <f t="shared" si="54"/>
        <v>0</v>
      </c>
    </row>
    <row r="150" spans="15:18" x14ac:dyDescent="0.6">
      <c r="O150" s="8"/>
      <c r="P150" s="9">
        <f t="shared" si="55"/>
        <v>39164</v>
      </c>
      <c r="Q150">
        <f t="shared" si="53"/>
        <v>3</v>
      </c>
      <c r="R150">
        <f t="shared" si="54"/>
        <v>0</v>
      </c>
    </row>
    <row r="151" spans="15:18" x14ac:dyDescent="0.6">
      <c r="O151" s="8"/>
      <c r="P151" s="9">
        <f t="shared" si="55"/>
        <v>39165</v>
      </c>
      <c r="Q151">
        <f t="shared" si="53"/>
        <v>13</v>
      </c>
      <c r="R151">
        <f t="shared" si="54"/>
        <v>0</v>
      </c>
    </row>
    <row r="152" spans="15:18" x14ac:dyDescent="0.6">
      <c r="O152" s="8"/>
      <c r="P152" s="9">
        <f t="shared" si="55"/>
        <v>39166</v>
      </c>
      <c r="Q152">
        <f t="shared" si="53"/>
        <v>12</v>
      </c>
      <c r="R152">
        <f t="shared" si="54"/>
        <v>0</v>
      </c>
    </row>
    <row r="153" spans="15:18" x14ac:dyDescent="0.6">
      <c r="O153" s="8"/>
      <c r="P153" s="9">
        <f t="shared" si="55"/>
        <v>39167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39168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39169</v>
      </c>
      <c r="Q155">
        <f t="shared" si="53"/>
        <v>32</v>
      </c>
      <c r="R155">
        <f t="shared" si="54"/>
        <v>0</v>
      </c>
    </row>
    <row r="156" spans="15:18" x14ac:dyDescent="0.6">
      <c r="O156" s="8"/>
      <c r="P156" s="9">
        <f t="shared" si="55"/>
        <v>39170</v>
      </c>
      <c r="Q156">
        <f t="shared" si="53"/>
        <v>39</v>
      </c>
      <c r="R156">
        <f t="shared" si="54"/>
        <v>0</v>
      </c>
    </row>
    <row r="157" spans="15:18" x14ac:dyDescent="0.6">
      <c r="O157" s="8"/>
      <c r="P157" s="9">
        <f t="shared" si="55"/>
        <v>39171</v>
      </c>
      <c r="Q157">
        <f t="shared" si="53"/>
        <v>25</v>
      </c>
      <c r="R157">
        <f t="shared" si="54"/>
        <v>0</v>
      </c>
    </row>
    <row r="158" spans="15:18" x14ac:dyDescent="0.6">
      <c r="O158" s="8"/>
      <c r="P158" s="9">
        <f t="shared" si="55"/>
        <v>39172</v>
      </c>
      <c r="Q158">
        <f t="shared" si="53"/>
        <v>20</v>
      </c>
      <c r="R158">
        <f t="shared" si="54"/>
        <v>0</v>
      </c>
    </row>
    <row r="159" spans="15:18" x14ac:dyDescent="0.6">
      <c r="O159" s="8"/>
      <c r="P159" s="9">
        <f t="shared" si="55"/>
        <v>39173</v>
      </c>
      <c r="Q159">
        <f t="shared" ref="Q159:Q188" si="56">IF(E20="-","-",E20)</f>
        <v>20</v>
      </c>
      <c r="R159">
        <f t="shared" si="54"/>
        <v>0</v>
      </c>
    </row>
    <row r="160" spans="15:18" x14ac:dyDescent="0.6">
      <c r="O160" s="8"/>
      <c r="P160" s="9">
        <f t="shared" si="55"/>
        <v>39174</v>
      </c>
      <c r="Q160">
        <f t="shared" si="56"/>
        <v>45</v>
      </c>
      <c r="R160">
        <f t="shared" si="54"/>
        <v>0</v>
      </c>
    </row>
    <row r="161" spans="15:18" x14ac:dyDescent="0.6">
      <c r="O161" s="8"/>
      <c r="P161" s="9">
        <f t="shared" si="55"/>
        <v>39175</v>
      </c>
      <c r="Q161">
        <f t="shared" si="56"/>
        <v>22</v>
      </c>
      <c r="R161">
        <f t="shared" si="54"/>
        <v>0</v>
      </c>
    </row>
    <row r="162" spans="15:18" x14ac:dyDescent="0.6">
      <c r="O162" s="8"/>
      <c r="P162" s="9">
        <f t="shared" si="55"/>
        <v>39176</v>
      </c>
      <c r="Q162">
        <f t="shared" si="56"/>
        <v>14</v>
      </c>
      <c r="R162">
        <f t="shared" si="54"/>
        <v>0</v>
      </c>
    </row>
    <row r="163" spans="15:18" x14ac:dyDescent="0.6">
      <c r="O163" s="8"/>
      <c r="P163" s="9">
        <f t="shared" si="55"/>
        <v>39177</v>
      </c>
      <c r="Q163">
        <f t="shared" si="56"/>
        <v>5</v>
      </c>
      <c r="R163">
        <f t="shared" si="54"/>
        <v>0</v>
      </c>
    </row>
    <row r="164" spans="15:18" x14ac:dyDescent="0.6">
      <c r="O164" s="8"/>
      <c r="P164" s="9">
        <f t="shared" si="55"/>
        <v>39178</v>
      </c>
      <c r="Q164">
        <f t="shared" si="56"/>
        <v>2</v>
      </c>
      <c r="R164">
        <f t="shared" si="54"/>
        <v>0</v>
      </c>
    </row>
    <row r="165" spans="15:18" x14ac:dyDescent="0.6">
      <c r="O165" s="8"/>
      <c r="P165" s="9">
        <f t="shared" si="55"/>
        <v>39179</v>
      </c>
      <c r="Q165">
        <f t="shared" si="56"/>
        <v>4</v>
      </c>
      <c r="R165">
        <f t="shared" si="54"/>
        <v>0</v>
      </c>
    </row>
    <row r="166" spans="15:18" x14ac:dyDescent="0.6">
      <c r="O166" s="8"/>
      <c r="P166" s="9">
        <f t="shared" si="55"/>
        <v>39180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39181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39182</v>
      </c>
      <c r="Q168">
        <f t="shared" si="56"/>
        <v>17</v>
      </c>
      <c r="R168">
        <f t="shared" si="54"/>
        <v>0</v>
      </c>
    </row>
    <row r="169" spans="15:18" x14ac:dyDescent="0.6">
      <c r="O169" s="8"/>
      <c r="P169" s="9">
        <f t="shared" si="55"/>
        <v>39183</v>
      </c>
      <c r="Q169">
        <f t="shared" si="56"/>
        <v>10</v>
      </c>
      <c r="R169">
        <f t="shared" si="54"/>
        <v>0</v>
      </c>
    </row>
    <row r="170" spans="15:18" x14ac:dyDescent="0.6">
      <c r="O170" s="8"/>
      <c r="P170" s="9">
        <f t="shared" si="55"/>
        <v>39184</v>
      </c>
      <c r="Q170">
        <f t="shared" si="56"/>
        <v>25</v>
      </c>
      <c r="R170">
        <f t="shared" si="54"/>
        <v>0</v>
      </c>
    </row>
    <row r="171" spans="15:18" x14ac:dyDescent="0.6">
      <c r="O171" s="8"/>
      <c r="P171" s="9">
        <f t="shared" si="55"/>
        <v>39185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39186</v>
      </c>
      <c r="Q172">
        <f t="shared" si="56"/>
        <v>8</v>
      </c>
      <c r="R172">
        <f t="shared" si="54"/>
        <v>0</v>
      </c>
    </row>
    <row r="173" spans="15:18" x14ac:dyDescent="0.6">
      <c r="O173" s="8"/>
      <c r="P173" s="9">
        <f t="shared" si="55"/>
        <v>39187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39188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39189</v>
      </c>
      <c r="Q175">
        <f t="shared" si="56"/>
        <v>7</v>
      </c>
      <c r="R175">
        <f t="shared" si="54"/>
        <v>0</v>
      </c>
    </row>
    <row r="176" spans="15:18" x14ac:dyDescent="0.6">
      <c r="O176" s="8"/>
      <c r="P176" s="9">
        <f t="shared" si="55"/>
        <v>39190</v>
      </c>
      <c r="Q176">
        <f t="shared" si="56"/>
        <v>5</v>
      </c>
      <c r="R176">
        <f t="shared" si="54"/>
        <v>0</v>
      </c>
    </row>
    <row r="177" spans="15:18" x14ac:dyDescent="0.6">
      <c r="O177" s="8"/>
      <c r="P177" s="9">
        <f t="shared" si="55"/>
        <v>39191</v>
      </c>
      <c r="Q177">
        <f t="shared" si="56"/>
        <v>11</v>
      </c>
      <c r="R177">
        <f t="shared" si="54"/>
        <v>0</v>
      </c>
    </row>
    <row r="178" spans="15:18" x14ac:dyDescent="0.6">
      <c r="O178" s="8"/>
      <c r="P178" s="9">
        <f t="shared" si="55"/>
        <v>39192</v>
      </c>
      <c r="Q178">
        <f t="shared" si="56"/>
        <v>3</v>
      </c>
      <c r="R178">
        <f t="shared" si="54"/>
        <v>0</v>
      </c>
    </row>
    <row r="179" spans="15:18" x14ac:dyDescent="0.6">
      <c r="O179" s="8"/>
      <c r="P179" s="9">
        <f t="shared" si="55"/>
        <v>39193</v>
      </c>
      <c r="Q179">
        <f t="shared" si="56"/>
        <v>18</v>
      </c>
      <c r="R179">
        <f t="shared" si="54"/>
        <v>0</v>
      </c>
    </row>
    <row r="180" spans="15:18" x14ac:dyDescent="0.6">
      <c r="O180" s="8"/>
      <c r="P180" s="9">
        <f t="shared" si="55"/>
        <v>39194</v>
      </c>
      <c r="Q180">
        <f t="shared" si="56"/>
        <v>12</v>
      </c>
      <c r="R180">
        <f t="shared" si="54"/>
        <v>0</v>
      </c>
    </row>
    <row r="181" spans="15:18" x14ac:dyDescent="0.6">
      <c r="O181" s="8"/>
      <c r="P181" s="9">
        <f t="shared" si="55"/>
        <v>39195</v>
      </c>
      <c r="Q181">
        <f t="shared" si="56"/>
        <v>6</v>
      </c>
      <c r="R181">
        <f t="shared" si="54"/>
        <v>0</v>
      </c>
    </row>
    <row r="182" spans="15:18" x14ac:dyDescent="0.6">
      <c r="O182" s="8"/>
      <c r="P182" s="9">
        <f t="shared" si="55"/>
        <v>39196</v>
      </c>
      <c r="Q182">
        <f t="shared" si="56"/>
        <v>13</v>
      </c>
      <c r="R182">
        <f t="shared" si="54"/>
        <v>0</v>
      </c>
    </row>
    <row r="183" spans="15:18" x14ac:dyDescent="0.6">
      <c r="O183" s="8"/>
      <c r="P183" s="9">
        <f t="shared" si="55"/>
        <v>39197</v>
      </c>
      <c r="Q183">
        <f t="shared" si="56"/>
        <v>5</v>
      </c>
      <c r="R183">
        <f t="shared" si="54"/>
        <v>0</v>
      </c>
    </row>
    <row r="184" spans="15:18" x14ac:dyDescent="0.6">
      <c r="O184" s="8"/>
      <c r="P184" s="9">
        <f t="shared" si="55"/>
        <v>39198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39199</v>
      </c>
      <c r="Q185">
        <f t="shared" si="56"/>
        <v>2</v>
      </c>
      <c r="R185">
        <f t="shared" si="54"/>
        <v>0</v>
      </c>
    </row>
    <row r="186" spans="15:18" x14ac:dyDescent="0.6">
      <c r="O186" s="8"/>
      <c r="P186" s="9">
        <f t="shared" si="55"/>
        <v>39200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39201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39202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39203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39204</v>
      </c>
      <c r="Q190">
        <f t="shared" si="57"/>
        <v>3</v>
      </c>
      <c r="R190">
        <f t="shared" si="54"/>
        <v>0</v>
      </c>
    </row>
    <row r="191" spans="15:18" x14ac:dyDescent="0.6">
      <c r="O191" s="8"/>
      <c r="P191" s="9">
        <f t="shared" si="55"/>
        <v>39205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39206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39207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39208</v>
      </c>
      <c r="Q194">
        <f t="shared" si="57"/>
        <v>9</v>
      </c>
      <c r="R194">
        <f t="shared" si="54"/>
        <v>0</v>
      </c>
    </row>
    <row r="195" spans="15:18" x14ac:dyDescent="0.6">
      <c r="O195" s="8"/>
      <c r="P195" s="9">
        <f t="shared" si="55"/>
        <v>39209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39210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39211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39212</v>
      </c>
      <c r="Q198">
        <f t="shared" si="57"/>
        <v>5</v>
      </c>
      <c r="R198">
        <f t="shared" si="58"/>
        <v>0</v>
      </c>
    </row>
    <row r="199" spans="15:18" x14ac:dyDescent="0.6">
      <c r="O199" s="8"/>
      <c r="P199" s="9">
        <f t="shared" si="59"/>
        <v>39213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39214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39215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39216</v>
      </c>
      <c r="Q202">
        <f t="shared" si="57"/>
        <v>9</v>
      </c>
      <c r="R202">
        <f t="shared" si="58"/>
        <v>0</v>
      </c>
    </row>
    <row r="203" spans="15:18" x14ac:dyDescent="0.6">
      <c r="O203" s="8"/>
      <c r="P203" s="9">
        <f t="shared" si="59"/>
        <v>39217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39218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39219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39220</v>
      </c>
      <c r="Q206">
        <f t="shared" si="57"/>
        <v>7</v>
      </c>
      <c r="R206">
        <f t="shared" si="58"/>
        <v>0</v>
      </c>
    </row>
    <row r="207" spans="15:18" x14ac:dyDescent="0.6">
      <c r="O207" s="8"/>
      <c r="P207" s="9">
        <f t="shared" si="59"/>
        <v>39221</v>
      </c>
      <c r="Q207">
        <f t="shared" si="57"/>
        <v>5</v>
      </c>
      <c r="R207">
        <f t="shared" si="58"/>
        <v>0</v>
      </c>
    </row>
    <row r="208" spans="15:18" x14ac:dyDescent="0.6">
      <c r="O208" s="8"/>
      <c r="P208" s="9">
        <f t="shared" si="59"/>
        <v>39222</v>
      </c>
      <c r="Q208">
        <f t="shared" si="57"/>
        <v>11</v>
      </c>
      <c r="R208">
        <f t="shared" si="58"/>
        <v>0</v>
      </c>
    </row>
    <row r="209" spans="15:18" x14ac:dyDescent="0.6">
      <c r="O209" s="8"/>
      <c r="P209" s="9">
        <f t="shared" si="59"/>
        <v>39223</v>
      </c>
      <c r="Q209">
        <f t="shared" si="57"/>
        <v>6</v>
      </c>
      <c r="R209">
        <f t="shared" si="58"/>
        <v>0</v>
      </c>
    </row>
    <row r="210" spans="15:18" x14ac:dyDescent="0.6">
      <c r="O210" s="8"/>
      <c r="P210" s="9">
        <f t="shared" si="59"/>
        <v>39224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39225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39226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39227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39228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39229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39230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39231</v>
      </c>
      <c r="Q217">
        <f t="shared" si="57"/>
        <v>17</v>
      </c>
      <c r="R217">
        <f t="shared" si="58"/>
        <v>0</v>
      </c>
    </row>
    <row r="218" spans="15:18" x14ac:dyDescent="0.6">
      <c r="O218" s="8"/>
      <c r="P218" s="9">
        <f t="shared" si="59"/>
        <v>39232</v>
      </c>
      <c r="Q218">
        <f t="shared" si="57"/>
        <v>6</v>
      </c>
      <c r="R218">
        <f t="shared" si="58"/>
        <v>0</v>
      </c>
    </row>
    <row r="219" spans="15:18" x14ac:dyDescent="0.6">
      <c r="O219" s="8"/>
      <c r="P219" s="9">
        <f t="shared" si="59"/>
        <v>39233</v>
      </c>
      <c r="Q219">
        <f t="shared" si="57"/>
        <v>15</v>
      </c>
      <c r="R219">
        <f t="shared" si="58"/>
        <v>0</v>
      </c>
    </row>
    <row r="220" spans="15:18" x14ac:dyDescent="0.6">
      <c r="O220" s="8"/>
      <c r="P220" s="9">
        <f t="shared" si="59"/>
        <v>39234</v>
      </c>
      <c r="Q220">
        <f t="shared" ref="Q220:Q249" si="60">IF(G20="-","-",G20)</f>
        <v>17</v>
      </c>
      <c r="R220">
        <f t="shared" si="58"/>
        <v>0</v>
      </c>
    </row>
    <row r="221" spans="15:18" x14ac:dyDescent="0.6">
      <c r="O221" s="8"/>
      <c r="P221" s="9">
        <f t="shared" si="59"/>
        <v>39235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39236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39237</v>
      </c>
      <c r="Q223">
        <f t="shared" si="60"/>
        <v>35</v>
      </c>
      <c r="R223">
        <f t="shared" si="58"/>
        <v>0</v>
      </c>
    </row>
    <row r="224" spans="15:18" x14ac:dyDescent="0.6">
      <c r="O224" s="8"/>
      <c r="P224" s="9">
        <f t="shared" si="59"/>
        <v>39238</v>
      </c>
      <c r="Q224">
        <f t="shared" si="60"/>
        <v>30</v>
      </c>
      <c r="R224">
        <f t="shared" si="58"/>
        <v>0</v>
      </c>
    </row>
    <row r="225" spans="15:18" x14ac:dyDescent="0.6">
      <c r="O225" s="8"/>
      <c r="P225" s="9">
        <f t="shared" si="59"/>
        <v>39239</v>
      </c>
      <c r="Q225">
        <f t="shared" si="60"/>
        <v>6</v>
      </c>
      <c r="R225">
        <f t="shared" si="58"/>
        <v>0</v>
      </c>
    </row>
    <row r="226" spans="15:18" x14ac:dyDescent="0.6">
      <c r="O226" s="8"/>
      <c r="P226" s="9">
        <f t="shared" si="59"/>
        <v>39240</v>
      </c>
      <c r="Q226">
        <f t="shared" si="60"/>
        <v>25</v>
      </c>
      <c r="R226">
        <f t="shared" si="58"/>
        <v>0</v>
      </c>
    </row>
    <row r="227" spans="15:18" x14ac:dyDescent="0.6">
      <c r="O227" s="8"/>
      <c r="P227" s="9">
        <f t="shared" si="59"/>
        <v>39241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39242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39243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39244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39245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39246</v>
      </c>
      <c r="Q232">
        <f t="shared" si="60"/>
        <v>15</v>
      </c>
      <c r="R232">
        <f t="shared" si="58"/>
        <v>0</v>
      </c>
    </row>
    <row r="233" spans="15:18" x14ac:dyDescent="0.6">
      <c r="O233" s="8"/>
      <c r="P233" s="9">
        <f t="shared" si="59"/>
        <v>39247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39248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39249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39250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39251</v>
      </c>
      <c r="Q237">
        <f t="shared" si="60"/>
        <v>12</v>
      </c>
      <c r="R237">
        <f t="shared" si="58"/>
        <v>0</v>
      </c>
    </row>
    <row r="238" spans="15:18" x14ac:dyDescent="0.6">
      <c r="O238" s="8"/>
      <c r="P238" s="9">
        <f t="shared" si="59"/>
        <v>39252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39253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39254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39255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39256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39257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39258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39259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39260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39261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39262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39263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39264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39265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39266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39267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39268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39269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39270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39271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39272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39273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39274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39275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39276</v>
      </c>
      <c r="Q262">
        <f t="shared" si="61"/>
        <v>15</v>
      </c>
      <c r="R262">
        <f t="shared" si="62"/>
        <v>0</v>
      </c>
    </row>
    <row r="263" spans="15:18" x14ac:dyDescent="0.6">
      <c r="O263" s="8"/>
      <c r="P263" s="9">
        <f t="shared" si="63"/>
        <v>39277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39278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39279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39280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39281</v>
      </c>
      <c r="Q267">
        <f t="shared" si="61"/>
        <v>12</v>
      </c>
      <c r="R267">
        <f t="shared" si="62"/>
        <v>0</v>
      </c>
    </row>
    <row r="268" spans="15:18" x14ac:dyDescent="0.6">
      <c r="O268" s="8"/>
      <c r="P268" s="9">
        <f t="shared" si="63"/>
        <v>39282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39283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39284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39285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39286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39287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39288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39289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39290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39291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39292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39293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39294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39295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39296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39297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39298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39299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39300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39301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39302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39303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39304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39305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39306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39307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39308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39309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39310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39311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39312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39313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39314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39315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39316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39317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39318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39319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39320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39321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39322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39323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39324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39325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39326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39327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39328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39329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39330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39331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39332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39333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39334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39335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39336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39337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39338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39339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39340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39341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39342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39343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39344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39345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39346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39347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39348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39349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39350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39351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39352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39353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39354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39355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39356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39357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39358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39359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39360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39361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39362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39363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39364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39365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39366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39367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39368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39369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39370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39371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39372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39373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39374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39375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39376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39377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39378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39379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39380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39381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39382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39383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39384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39385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39386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39387</v>
      </c>
      <c r="Q373">
        <f t="shared" ref="Q373:Q403" si="69">IF(L20="-","-",L20)</f>
        <v>40</v>
      </c>
      <c r="R373">
        <f t="shared" si="66"/>
        <v>0</v>
      </c>
    </row>
    <row r="374" spans="15:18" x14ac:dyDescent="0.6">
      <c r="O374" s="8"/>
      <c r="P374" s="9">
        <f t="shared" si="67"/>
        <v>39388</v>
      </c>
      <c r="Q374">
        <f t="shared" si="69"/>
        <v>43</v>
      </c>
      <c r="R374">
        <f t="shared" si="66"/>
        <v>0</v>
      </c>
    </row>
    <row r="375" spans="15:18" x14ac:dyDescent="0.6">
      <c r="O375" s="8"/>
      <c r="P375" s="9">
        <f t="shared" si="67"/>
        <v>39389</v>
      </c>
      <c r="Q375">
        <f t="shared" si="69"/>
        <v>45</v>
      </c>
      <c r="R375">
        <f t="shared" si="66"/>
        <v>0</v>
      </c>
    </row>
    <row r="376" spans="15:18" x14ac:dyDescent="0.6">
      <c r="O376" s="8"/>
      <c r="P376" s="9">
        <f t="shared" si="67"/>
        <v>39390</v>
      </c>
      <c r="Q376">
        <f t="shared" si="69"/>
        <v>20</v>
      </c>
      <c r="R376">
        <f t="shared" si="66"/>
        <v>0</v>
      </c>
    </row>
    <row r="377" spans="15:18" x14ac:dyDescent="0.6">
      <c r="O377" s="8"/>
      <c r="P377" s="9">
        <f t="shared" si="67"/>
        <v>39391</v>
      </c>
      <c r="Q377">
        <f t="shared" si="69"/>
        <v>25</v>
      </c>
      <c r="R377">
        <f t="shared" si="66"/>
        <v>0</v>
      </c>
    </row>
    <row r="378" spans="15:18" x14ac:dyDescent="0.6">
      <c r="O378" s="8"/>
      <c r="P378" s="9">
        <f t="shared" si="67"/>
        <v>39392</v>
      </c>
      <c r="Q378">
        <f t="shared" si="69"/>
        <v>15</v>
      </c>
      <c r="R378">
        <f t="shared" si="66"/>
        <v>0</v>
      </c>
    </row>
    <row r="379" spans="15:18" x14ac:dyDescent="0.6">
      <c r="O379" s="8"/>
      <c r="P379" s="9">
        <f t="shared" si="67"/>
        <v>39393</v>
      </c>
      <c r="Q379">
        <f t="shared" si="69"/>
        <v>33</v>
      </c>
      <c r="R379">
        <f t="shared" si="66"/>
        <v>0</v>
      </c>
    </row>
    <row r="380" spans="15:18" x14ac:dyDescent="0.6">
      <c r="O380" s="8"/>
      <c r="P380" s="9">
        <f t="shared" si="67"/>
        <v>39394</v>
      </c>
      <c r="Q380">
        <f t="shared" si="69"/>
        <v>5</v>
      </c>
      <c r="R380">
        <f t="shared" si="66"/>
        <v>0</v>
      </c>
    </row>
    <row r="381" spans="15:18" x14ac:dyDescent="0.6">
      <c r="O381" s="8"/>
      <c r="P381" s="9">
        <f t="shared" si="67"/>
        <v>39395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39396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39397</v>
      </c>
      <c r="Q383">
        <f t="shared" si="69"/>
        <v>10</v>
      </c>
      <c r="R383">
        <f t="shared" si="66"/>
        <v>0</v>
      </c>
    </row>
    <row r="384" spans="15:18" x14ac:dyDescent="0.6">
      <c r="O384" s="8"/>
      <c r="P384" s="9">
        <f t="shared" si="67"/>
        <v>39398</v>
      </c>
      <c r="Q384">
        <f t="shared" si="69"/>
        <v>7</v>
      </c>
      <c r="R384">
        <f t="shared" si="66"/>
        <v>0</v>
      </c>
    </row>
    <row r="385" spans="15:18" x14ac:dyDescent="0.6">
      <c r="O385" s="8"/>
      <c r="P385" s="9">
        <f t="shared" si="67"/>
        <v>39399</v>
      </c>
      <c r="Q385">
        <f t="shared" si="69"/>
        <v>15</v>
      </c>
      <c r="R385">
        <f t="shared" si="66"/>
        <v>0</v>
      </c>
    </row>
    <row r="386" spans="15:18" x14ac:dyDescent="0.6">
      <c r="O386" s="8"/>
      <c r="P386" s="9">
        <f t="shared" si="67"/>
        <v>39400</v>
      </c>
      <c r="Q386">
        <f t="shared" si="69"/>
        <v>6</v>
      </c>
      <c r="R386">
        <f t="shared" si="66"/>
        <v>0</v>
      </c>
    </row>
    <row r="387" spans="15:18" x14ac:dyDescent="0.6">
      <c r="O387" s="8"/>
      <c r="P387" s="9">
        <f t="shared" si="67"/>
        <v>39401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39402</v>
      </c>
      <c r="Q388">
        <f t="shared" si="69"/>
        <v>6</v>
      </c>
      <c r="R388">
        <f t="shared" si="66"/>
        <v>0</v>
      </c>
    </row>
    <row r="389" spans="15:18" x14ac:dyDescent="0.6">
      <c r="P389" s="9">
        <f t="shared" si="67"/>
        <v>39403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39404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39405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39406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39407</v>
      </c>
      <c r="Q393">
        <f t="shared" si="69"/>
        <v>0</v>
      </c>
      <c r="R393">
        <f t="shared" si="70"/>
        <v>0</v>
      </c>
    </row>
    <row r="394" spans="15:18" x14ac:dyDescent="0.6">
      <c r="P394" s="9">
        <f t="shared" si="71"/>
        <v>39408</v>
      </c>
      <c r="Q394">
        <f t="shared" si="69"/>
        <v>0</v>
      </c>
      <c r="R394">
        <f t="shared" si="70"/>
        <v>0</v>
      </c>
    </row>
    <row r="395" spans="15:18" x14ac:dyDescent="0.6">
      <c r="P395" s="9">
        <f t="shared" si="71"/>
        <v>39409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39410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39411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39412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39413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39414</v>
      </c>
      <c r="Q400">
        <f t="shared" si="69"/>
        <v>10</v>
      </c>
      <c r="R400">
        <f t="shared" si="70"/>
        <v>0</v>
      </c>
    </row>
    <row r="401" spans="16:18" x14ac:dyDescent="0.6">
      <c r="P401" s="9">
        <f t="shared" si="71"/>
        <v>39415</v>
      </c>
      <c r="Q401">
        <f t="shared" si="69"/>
        <v>30</v>
      </c>
      <c r="R401">
        <f t="shared" si="70"/>
        <v>0</v>
      </c>
    </row>
    <row r="402" spans="16:18" x14ac:dyDescent="0.6">
      <c r="P402" s="9">
        <f t="shared" si="71"/>
        <v>39416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39417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39418</v>
      </c>
      <c r="Q404">
        <f t="shared" ref="Q404:Q433" si="72">IF(M21="-","-",M21)</f>
        <v>27</v>
      </c>
      <c r="R404">
        <f t="shared" si="70"/>
        <v>0</v>
      </c>
    </row>
    <row r="405" spans="16:18" x14ac:dyDescent="0.6">
      <c r="P405" s="9">
        <f t="shared" si="71"/>
        <v>39419</v>
      </c>
      <c r="Q405">
        <f t="shared" si="72"/>
        <v>30</v>
      </c>
      <c r="R405">
        <f t="shared" si="70"/>
        <v>0</v>
      </c>
    </row>
    <row r="406" spans="16:18" x14ac:dyDescent="0.6">
      <c r="P406" s="9">
        <f t="shared" si="71"/>
        <v>39420</v>
      </c>
      <c r="Q406">
        <f t="shared" si="72"/>
        <v>52</v>
      </c>
      <c r="R406">
        <f t="shared" si="70"/>
        <v>0</v>
      </c>
    </row>
    <row r="407" spans="16:18" x14ac:dyDescent="0.6">
      <c r="P407" s="9">
        <f t="shared" si="71"/>
        <v>39421</v>
      </c>
      <c r="Q407">
        <f t="shared" si="72"/>
        <v>55</v>
      </c>
      <c r="R407">
        <f t="shared" si="70"/>
        <v>0</v>
      </c>
    </row>
    <row r="408" spans="16:18" x14ac:dyDescent="0.6">
      <c r="P408" s="9">
        <f t="shared" si="71"/>
        <v>39422</v>
      </c>
      <c r="Q408">
        <f t="shared" si="72"/>
        <v>21</v>
      </c>
      <c r="R408">
        <f t="shared" si="70"/>
        <v>0</v>
      </c>
    </row>
    <row r="409" spans="16:18" x14ac:dyDescent="0.6">
      <c r="P409" s="9">
        <f t="shared" si="71"/>
        <v>39423</v>
      </c>
      <c r="Q409">
        <f t="shared" si="72"/>
        <v>3</v>
      </c>
      <c r="R409">
        <f t="shared" si="70"/>
        <v>0</v>
      </c>
    </row>
    <row r="410" spans="16:18" x14ac:dyDescent="0.6">
      <c r="P410" s="9">
        <f t="shared" si="71"/>
        <v>39424</v>
      </c>
      <c r="Q410">
        <f t="shared" si="72"/>
        <v>0</v>
      </c>
      <c r="R410">
        <f t="shared" si="70"/>
        <v>0</v>
      </c>
    </row>
    <row r="411" spans="16:18" x14ac:dyDescent="0.6">
      <c r="P411" s="9">
        <f t="shared" si="71"/>
        <v>39425</v>
      </c>
      <c r="Q411">
        <f t="shared" si="72"/>
        <v>67</v>
      </c>
      <c r="R411">
        <f t="shared" si="70"/>
        <v>0</v>
      </c>
    </row>
    <row r="412" spans="16:18" x14ac:dyDescent="0.6">
      <c r="P412" s="9">
        <f t="shared" si="71"/>
        <v>39426</v>
      </c>
      <c r="Q412">
        <f t="shared" si="72"/>
        <v>12</v>
      </c>
      <c r="R412">
        <f t="shared" si="70"/>
        <v>0</v>
      </c>
    </row>
    <row r="413" spans="16:18" x14ac:dyDescent="0.6">
      <c r="P413" s="9">
        <f t="shared" si="71"/>
        <v>39427</v>
      </c>
      <c r="Q413">
        <f t="shared" si="72"/>
        <v>7</v>
      </c>
      <c r="R413">
        <f t="shared" si="70"/>
        <v>0</v>
      </c>
    </row>
    <row r="414" spans="16:18" x14ac:dyDescent="0.6">
      <c r="P414" s="9">
        <f t="shared" si="71"/>
        <v>39428</v>
      </c>
      <c r="Q414">
        <f t="shared" si="72"/>
        <v>2</v>
      </c>
      <c r="R414">
        <f t="shared" si="70"/>
        <v>0</v>
      </c>
    </row>
    <row r="415" spans="16:18" x14ac:dyDescent="0.6">
      <c r="P415" s="9">
        <f t="shared" si="71"/>
        <v>39429</v>
      </c>
      <c r="Q415">
        <f t="shared" si="72"/>
        <v>29</v>
      </c>
      <c r="R415">
        <f t="shared" si="70"/>
        <v>0</v>
      </c>
    </row>
    <row r="416" spans="16:18" x14ac:dyDescent="0.6">
      <c r="P416" s="9">
        <f t="shared" si="71"/>
        <v>39430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39431</v>
      </c>
      <c r="Q417">
        <f t="shared" si="72"/>
        <v>13</v>
      </c>
      <c r="R417">
        <f t="shared" si="70"/>
        <v>0</v>
      </c>
    </row>
    <row r="418" spans="16:18" x14ac:dyDescent="0.6">
      <c r="P418" s="9">
        <f t="shared" si="71"/>
        <v>39432</v>
      </c>
      <c r="Q418">
        <f t="shared" si="72"/>
        <v>16</v>
      </c>
      <c r="R418">
        <f t="shared" si="70"/>
        <v>0</v>
      </c>
    </row>
    <row r="419" spans="16:18" x14ac:dyDescent="0.6">
      <c r="P419" s="9">
        <f t="shared" si="71"/>
        <v>39433</v>
      </c>
      <c r="Q419">
        <f t="shared" si="72"/>
        <v>59</v>
      </c>
      <c r="R419">
        <f t="shared" si="70"/>
        <v>0</v>
      </c>
    </row>
    <row r="420" spans="16:18" x14ac:dyDescent="0.6">
      <c r="P420" s="9">
        <f t="shared" si="71"/>
        <v>39434</v>
      </c>
      <c r="Q420">
        <f t="shared" si="72"/>
        <v>36</v>
      </c>
      <c r="R420">
        <f t="shared" si="70"/>
        <v>0</v>
      </c>
    </row>
    <row r="421" spans="16:18" x14ac:dyDescent="0.6">
      <c r="P421" s="9">
        <f t="shared" si="71"/>
        <v>39435</v>
      </c>
      <c r="Q421">
        <f t="shared" si="72"/>
        <v>42</v>
      </c>
      <c r="R421">
        <f t="shared" si="70"/>
        <v>0</v>
      </c>
    </row>
    <row r="422" spans="16:18" x14ac:dyDescent="0.6">
      <c r="P422" s="9">
        <f t="shared" si="71"/>
        <v>39436</v>
      </c>
      <c r="Q422">
        <f t="shared" si="72"/>
        <v>50</v>
      </c>
      <c r="R422">
        <f t="shared" si="70"/>
        <v>0</v>
      </c>
    </row>
    <row r="423" spans="16:18" x14ac:dyDescent="0.6">
      <c r="P423" s="9">
        <f t="shared" si="71"/>
        <v>39437</v>
      </c>
      <c r="Q423">
        <f t="shared" si="72"/>
        <v>33</v>
      </c>
      <c r="R423">
        <f t="shared" si="70"/>
        <v>0</v>
      </c>
    </row>
    <row r="424" spans="16:18" x14ac:dyDescent="0.6">
      <c r="P424" s="9">
        <f t="shared" si="71"/>
        <v>39438</v>
      </c>
      <c r="Q424">
        <f t="shared" si="72"/>
        <v>15</v>
      </c>
      <c r="R424">
        <f t="shared" si="70"/>
        <v>0</v>
      </c>
    </row>
    <row r="425" spans="16:18" x14ac:dyDescent="0.6">
      <c r="P425" s="9">
        <f t="shared" si="71"/>
        <v>39439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39440</v>
      </c>
      <c r="Q426">
        <f t="shared" si="72"/>
        <v>7</v>
      </c>
      <c r="R426">
        <f t="shared" si="70"/>
        <v>0</v>
      </c>
    </row>
    <row r="427" spans="16:18" x14ac:dyDescent="0.6">
      <c r="P427" s="9">
        <f t="shared" si="71"/>
        <v>39441</v>
      </c>
      <c r="Q427">
        <f t="shared" si="72"/>
        <v>97</v>
      </c>
      <c r="R427">
        <f t="shared" si="70"/>
        <v>0</v>
      </c>
    </row>
    <row r="428" spans="16:18" x14ac:dyDescent="0.6">
      <c r="P428" s="9">
        <f t="shared" si="71"/>
        <v>39442</v>
      </c>
      <c r="Q428">
        <f t="shared" si="72"/>
        <v>2</v>
      </c>
      <c r="R428">
        <f t="shared" si="70"/>
        <v>0</v>
      </c>
    </row>
    <row r="429" spans="16:18" x14ac:dyDescent="0.6">
      <c r="P429" s="9">
        <f t="shared" si="71"/>
        <v>39443</v>
      </c>
      <c r="Q429">
        <f t="shared" si="72"/>
        <v>18</v>
      </c>
      <c r="R429">
        <f t="shared" si="70"/>
        <v>0</v>
      </c>
    </row>
    <row r="430" spans="16:18" x14ac:dyDescent="0.6">
      <c r="P430" s="9">
        <f t="shared" si="71"/>
        <v>39444</v>
      </c>
      <c r="Q430">
        <f t="shared" si="72"/>
        <v>5</v>
      </c>
      <c r="R430">
        <f t="shared" si="70"/>
        <v>0</v>
      </c>
    </row>
    <row r="431" spans="16:18" x14ac:dyDescent="0.6">
      <c r="P431" s="9">
        <f t="shared" si="71"/>
        <v>39445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39446</v>
      </c>
      <c r="Q432">
        <f t="shared" si="72"/>
        <v>43</v>
      </c>
      <c r="R432">
        <f t="shared" si="70"/>
        <v>0</v>
      </c>
    </row>
    <row r="433" spans="16:18" x14ac:dyDescent="0.6">
      <c r="P433" s="9">
        <f t="shared" si="71"/>
        <v>39447</v>
      </c>
      <c r="Q433">
        <f t="shared" si="72"/>
        <v>7</v>
      </c>
      <c r="R433">
        <f t="shared" si="70"/>
        <v>0</v>
      </c>
    </row>
  </sheetData>
  <mergeCells count="15">
    <mergeCell ref="B14:C14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BF3:BS3"/>
    <mergeCell ref="AW3:AX3"/>
    <mergeCell ref="AY3:AZ3"/>
    <mergeCell ref="BA3:BB3"/>
    <mergeCell ref="BC3:BD3"/>
  </mergeCells>
  <phoneticPr fontId="0" type="noConversion"/>
  <pageMargins left="1.3" right="0.25" top="0.984251969" bottom="0.98425196850393704" header="0.511811023622047" footer="0.511811023622047"/>
  <pageSetup paperSize="9" scale="75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BS434"/>
  <sheetViews>
    <sheetView topLeftCell="A11" workbookViewId="0">
      <selection activeCell="M23" sqref="M23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2008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'2007'!M49</f>
        <v>43</v>
      </c>
      <c r="AH5" s="19"/>
      <c r="AI5">
        <f>AG36</f>
        <v>10</v>
      </c>
      <c r="AJ5" s="19"/>
      <c r="AK5">
        <f>AI33</f>
        <v>30</v>
      </c>
      <c r="AL5" s="19"/>
      <c r="AM5">
        <f>AK36</f>
        <v>0</v>
      </c>
      <c r="AN5" s="19"/>
      <c r="AO5">
        <f>AM35</f>
        <v>16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 t="str">
        <f>AY36</f>
        <v>-</v>
      </c>
      <c r="BB5" s="19"/>
      <c r="BC5" t="str">
        <f>BA35</f>
        <v>-</v>
      </c>
      <c r="BD5" s="19"/>
    </row>
    <row r="6" spans="1:71" ht="15.5" x14ac:dyDescent="0.7">
      <c r="B6" s="10" t="str">
        <f>IF(MOD($B$16,4)=0,"","***  Salah form - Gunakan form untuk Tahun normal ***")</f>
        <v/>
      </c>
      <c r="AG6">
        <f>'2007'!M50</f>
        <v>7</v>
      </c>
      <c r="AH6" s="19"/>
      <c r="AI6">
        <f>AG37</f>
        <v>4</v>
      </c>
      <c r="AJ6" s="19"/>
      <c r="AK6">
        <f>AI34</f>
        <v>2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 t="str">
        <f>AY37</f>
        <v>-</v>
      </c>
      <c r="BB6" s="19"/>
      <c r="BC6" t="str">
        <f>BA36</f>
        <v>-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ht="15.5" x14ac:dyDescent="0.7">
      <c r="B7" s="10"/>
      <c r="AF7" s="130">
        <f>A20</f>
        <v>1</v>
      </c>
      <c r="AG7">
        <f>B20</f>
        <v>25</v>
      </c>
      <c r="AH7" s="19">
        <f>AG5+AG6+AG7</f>
        <v>75</v>
      </c>
      <c r="AI7">
        <f>C20</f>
        <v>8</v>
      </c>
      <c r="AJ7" s="19">
        <f>AI5+AI6+AI7</f>
        <v>22</v>
      </c>
      <c r="AK7">
        <f>D20</f>
        <v>16</v>
      </c>
      <c r="AL7" s="19">
        <f>AK5+AK6+AK7</f>
        <v>48</v>
      </c>
      <c r="AM7">
        <f>E20</f>
        <v>0</v>
      </c>
      <c r="AN7" s="19">
        <f>AM5+AM6+AM7</f>
        <v>0</v>
      </c>
      <c r="AO7">
        <f>F20</f>
        <v>115</v>
      </c>
      <c r="AP7" s="19">
        <f>AO5+AO6+AO7</f>
        <v>131</v>
      </c>
      <c r="AQ7">
        <f>G20</f>
        <v>2</v>
      </c>
      <c r="AR7" s="19">
        <f>AQ5+AQ6+AQ7</f>
        <v>2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0</v>
      </c>
      <c r="AX7" s="19">
        <f>AW5+AW6+AW7</f>
        <v>0</v>
      </c>
      <c r="AY7" t="str">
        <f>K20</f>
        <v>-</v>
      </c>
      <c r="AZ7" s="19" t="e">
        <f>AY5+AY6+AY7</f>
        <v>#VALUE!</v>
      </c>
      <c r="BA7" t="str">
        <f>L20</f>
        <v>-</v>
      </c>
      <c r="BB7" s="19" t="e">
        <f>BA5+BA6+BA7</f>
        <v>#VALUE!</v>
      </c>
      <c r="BC7" t="str">
        <f>M20</f>
        <v>-</v>
      </c>
      <c r="BD7" s="19" t="e">
        <f>BC5+BC6+BC7</f>
        <v>#VALUE!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5</v>
      </c>
      <c r="AH8" s="19">
        <f t="shared" ref="AH8:AH37" si="1">AG6+AG7+AG8</f>
        <v>37</v>
      </c>
      <c r="AI8">
        <f t="shared" ref="AI8:AI35" si="2">C21</f>
        <v>6</v>
      </c>
      <c r="AJ8" s="19">
        <f t="shared" ref="AJ8:AJ35" si="3">AI6+AI7+AI8</f>
        <v>18</v>
      </c>
      <c r="AK8">
        <f t="shared" ref="AK8:AK37" si="4">D21</f>
        <v>0</v>
      </c>
      <c r="AL8" s="19">
        <f t="shared" ref="AL8:AL37" si="5">AK6+AK7+AK8</f>
        <v>18</v>
      </c>
      <c r="AM8">
        <f t="shared" ref="AM8:AM36" si="6">E21</f>
        <v>9</v>
      </c>
      <c r="AN8" s="19">
        <f t="shared" ref="AN8:AN36" si="7">AM6+AM7+AM8</f>
        <v>9</v>
      </c>
      <c r="AO8">
        <f t="shared" ref="AO8:AO37" si="8">F21</f>
        <v>0</v>
      </c>
      <c r="AP8" s="19">
        <f t="shared" ref="AP8:AP37" si="9">AO6+AO7+AO8</f>
        <v>115</v>
      </c>
      <c r="AQ8">
        <f t="shared" ref="AQ8:AQ36" si="10">G21</f>
        <v>0</v>
      </c>
      <c r="AR8" s="19">
        <f t="shared" ref="AR8:AR36" si="11">AQ6+AQ7+AQ8</f>
        <v>2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0</v>
      </c>
      <c r="AY8" t="str">
        <f t="shared" ref="AY8:AY37" si="18">K21</f>
        <v>-</v>
      </c>
      <c r="AZ8" s="19" t="e">
        <f t="shared" ref="AZ8:AZ37" si="19">AY6+AY7+AY8</f>
        <v>#VALUE!</v>
      </c>
      <c r="BA8" t="str">
        <f t="shared" ref="BA8:BA36" si="20">L21</f>
        <v>-</v>
      </c>
      <c r="BB8" s="19" t="e">
        <f t="shared" ref="BB8:BB36" si="21">BA6+BA7+BA8</f>
        <v>#VALUE!</v>
      </c>
      <c r="BC8" t="str">
        <f t="shared" ref="BC8:BC37" si="22">M21</f>
        <v>-</v>
      </c>
      <c r="BD8" s="19" t="e">
        <f t="shared" ref="BD8:BD37" si="23">BC6+BC7+BC8</f>
        <v>#VALUE!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ht="15.5" x14ac:dyDescent="0.7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AF9" s="130">
        <f t="shared" si="0"/>
        <v>3</v>
      </c>
      <c r="AG9">
        <f t="shared" si="0"/>
        <v>69</v>
      </c>
      <c r="AH9" s="19">
        <f t="shared" si="1"/>
        <v>99</v>
      </c>
      <c r="AI9">
        <f t="shared" si="2"/>
        <v>19</v>
      </c>
      <c r="AJ9" s="19">
        <f t="shared" si="3"/>
        <v>33</v>
      </c>
      <c r="AK9">
        <f t="shared" si="4"/>
        <v>3</v>
      </c>
      <c r="AL9" s="19">
        <f t="shared" si="5"/>
        <v>19</v>
      </c>
      <c r="AM9">
        <f t="shared" si="6"/>
        <v>20</v>
      </c>
      <c r="AN9" s="19">
        <f t="shared" si="7"/>
        <v>29</v>
      </c>
      <c r="AO9">
        <f t="shared" si="8"/>
        <v>10</v>
      </c>
      <c r="AP9" s="19">
        <f t="shared" si="9"/>
        <v>125</v>
      </c>
      <c r="AQ9">
        <f t="shared" si="10"/>
        <v>0</v>
      </c>
      <c r="AR9" s="19">
        <f t="shared" si="11"/>
        <v>2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 t="str">
        <f t="shared" si="18"/>
        <v>-</v>
      </c>
      <c r="AZ9" s="19" t="e">
        <f t="shared" si="19"/>
        <v>#VALUE!</v>
      </c>
      <c r="BA9" t="str">
        <f t="shared" si="20"/>
        <v>-</v>
      </c>
      <c r="BB9" s="19" t="e">
        <f t="shared" si="21"/>
        <v>#VALUE!</v>
      </c>
      <c r="BC9" t="str">
        <f t="shared" si="22"/>
        <v>-</v>
      </c>
      <c r="BD9" s="19" t="e">
        <f t="shared" si="23"/>
        <v>#VALUE!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5.5" x14ac:dyDescent="0.7">
      <c r="A10" s="24" t="s">
        <v>5</v>
      </c>
      <c r="B10" s="24" t="str">
        <f>IF(normal!B10="","",normal!B10)</f>
        <v>Magelang</v>
      </c>
      <c r="C10" s="25"/>
      <c r="D10" s="23"/>
      <c r="E10" s="23"/>
      <c r="F10" s="23"/>
      <c r="G10" s="23"/>
      <c r="H10" s="23"/>
      <c r="I10" s="23"/>
      <c r="J10" s="22"/>
      <c r="K10" s="23"/>
      <c r="L10" s="23"/>
      <c r="M10" s="23"/>
      <c r="N10" s="23"/>
      <c r="AF10" s="130">
        <f t="shared" si="0"/>
        <v>4</v>
      </c>
      <c r="AG10">
        <f t="shared" si="0"/>
        <v>7</v>
      </c>
      <c r="AH10" s="19">
        <f t="shared" si="1"/>
        <v>81</v>
      </c>
      <c r="AI10">
        <f t="shared" si="2"/>
        <v>72</v>
      </c>
      <c r="AJ10" s="19">
        <f t="shared" si="3"/>
        <v>97</v>
      </c>
      <c r="AK10">
        <f t="shared" si="4"/>
        <v>5</v>
      </c>
      <c r="AL10" s="19">
        <f t="shared" si="5"/>
        <v>8</v>
      </c>
      <c r="AM10">
        <f t="shared" si="6"/>
        <v>3</v>
      </c>
      <c r="AN10" s="19">
        <f t="shared" si="7"/>
        <v>32</v>
      </c>
      <c r="AO10">
        <f t="shared" si="8"/>
        <v>28</v>
      </c>
      <c r="AP10" s="19">
        <f t="shared" si="9"/>
        <v>38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 t="str">
        <f t="shared" si="18"/>
        <v>-</v>
      </c>
      <c r="AZ10" s="19" t="e">
        <f t="shared" si="19"/>
        <v>#VALUE!</v>
      </c>
      <c r="BA10" t="str">
        <f t="shared" si="20"/>
        <v>-</v>
      </c>
      <c r="BB10" s="19" t="e">
        <f t="shared" si="21"/>
        <v>#VALUE!</v>
      </c>
      <c r="BC10" t="str">
        <f t="shared" si="22"/>
        <v>-</v>
      </c>
      <c r="BD10" s="19" t="e">
        <f t="shared" si="23"/>
        <v>#VALUE!</v>
      </c>
    </row>
    <row r="11" spans="1:71" ht="15.5" x14ac:dyDescent="0.7">
      <c r="A11" s="26" t="s">
        <v>6</v>
      </c>
      <c r="B11" s="26" t="str">
        <f>IF(normal!B11="","",normal!B11)</f>
        <v>K.90</v>
      </c>
      <c r="C11" s="27"/>
      <c r="D11" s="24" t="s">
        <v>7</v>
      </c>
      <c r="E11" s="24" t="str">
        <f>IF(normal!E11="","",normal!E11)</f>
        <v>+ 380</v>
      </c>
      <c r="F11" s="25"/>
      <c r="G11" s="23"/>
      <c r="H11" s="23"/>
      <c r="I11" s="23"/>
      <c r="J11" s="22"/>
      <c r="K11" s="23"/>
      <c r="L11" s="23"/>
      <c r="M11" s="23"/>
      <c r="N11" s="23"/>
      <c r="AF11" s="130">
        <f t="shared" si="0"/>
        <v>5</v>
      </c>
      <c r="AG11">
        <f t="shared" si="0"/>
        <v>18</v>
      </c>
      <c r="AH11" s="19">
        <f t="shared" si="1"/>
        <v>94</v>
      </c>
      <c r="AI11">
        <f t="shared" si="2"/>
        <v>0</v>
      </c>
      <c r="AJ11" s="19">
        <f t="shared" si="3"/>
        <v>91</v>
      </c>
      <c r="AK11">
        <f t="shared" si="4"/>
        <v>21</v>
      </c>
      <c r="AL11" s="19">
        <f t="shared" si="5"/>
        <v>29</v>
      </c>
      <c r="AM11">
        <f t="shared" si="6"/>
        <v>23</v>
      </c>
      <c r="AN11" s="19">
        <f t="shared" si="7"/>
        <v>46</v>
      </c>
      <c r="AO11">
        <f t="shared" si="8"/>
        <v>20</v>
      </c>
      <c r="AP11" s="19">
        <f t="shared" si="9"/>
        <v>58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 t="str">
        <f t="shared" si="18"/>
        <v>-</v>
      </c>
      <c r="AZ11" s="19" t="e">
        <f t="shared" si="19"/>
        <v>#VALUE!</v>
      </c>
      <c r="BA11" t="str">
        <f t="shared" si="20"/>
        <v>-</v>
      </c>
      <c r="BB11" s="19" t="e">
        <f t="shared" si="21"/>
        <v>#VALUE!</v>
      </c>
      <c r="BC11" t="str">
        <f t="shared" si="22"/>
        <v>-</v>
      </c>
      <c r="BD11" s="19" t="e">
        <f t="shared" si="23"/>
        <v>#VALUE!</v>
      </c>
    </row>
    <row r="12" spans="1:71" ht="15.5" x14ac:dyDescent="0.7">
      <c r="A12" s="26" t="s">
        <v>8</v>
      </c>
      <c r="B12" s="26" t="str">
        <f>IF(normal!B12="","",normal!B12)</f>
        <v/>
      </c>
      <c r="C12" s="27"/>
      <c r="D12" s="26" t="s">
        <v>9</v>
      </c>
      <c r="E12" s="26" t="str">
        <f>IF(normal!E12="","",normal!E12)</f>
        <v>manual</v>
      </c>
      <c r="F12" s="27"/>
      <c r="G12" s="23"/>
      <c r="H12" s="23"/>
      <c r="I12" s="23"/>
      <c r="J12" s="22"/>
      <c r="K12" s="23"/>
      <c r="L12" s="23"/>
      <c r="M12" s="23"/>
      <c r="N12" s="23"/>
      <c r="AF12" s="130">
        <f t="shared" si="0"/>
        <v>6</v>
      </c>
      <c r="AG12">
        <f t="shared" si="0"/>
        <v>6</v>
      </c>
      <c r="AH12" s="19">
        <f t="shared" si="1"/>
        <v>31</v>
      </c>
      <c r="AI12">
        <f t="shared" si="2"/>
        <v>5</v>
      </c>
      <c r="AJ12" s="19">
        <f t="shared" si="3"/>
        <v>77</v>
      </c>
      <c r="AK12">
        <f t="shared" si="4"/>
        <v>10</v>
      </c>
      <c r="AL12" s="19">
        <f t="shared" si="5"/>
        <v>36</v>
      </c>
      <c r="AM12">
        <f t="shared" si="6"/>
        <v>5</v>
      </c>
      <c r="AN12" s="19">
        <f t="shared" si="7"/>
        <v>31</v>
      </c>
      <c r="AO12">
        <f t="shared" si="8"/>
        <v>55</v>
      </c>
      <c r="AP12" s="19">
        <f t="shared" si="9"/>
        <v>103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 t="str">
        <f t="shared" si="18"/>
        <v>-</v>
      </c>
      <c r="AZ12" s="19" t="e">
        <f t="shared" si="19"/>
        <v>#VALUE!</v>
      </c>
      <c r="BA12" t="str">
        <f t="shared" si="20"/>
        <v>-</v>
      </c>
      <c r="BB12" s="19" t="e">
        <f t="shared" si="21"/>
        <v>#VALUE!</v>
      </c>
      <c r="BC12" t="str">
        <f t="shared" si="22"/>
        <v>-</v>
      </c>
      <c r="BD12" s="19" t="e">
        <f t="shared" si="23"/>
        <v>#VALUE!</v>
      </c>
    </row>
    <row r="13" spans="1:71" ht="15.5" x14ac:dyDescent="0.7">
      <c r="A13" s="26" t="s">
        <v>10</v>
      </c>
      <c r="B13" s="26" t="str">
        <f>IF(normal!B13="","",normal!B13)</f>
        <v>-7,473052</v>
      </c>
      <c r="C13" s="27"/>
      <c r="D13" s="26" t="s">
        <v>11</v>
      </c>
      <c r="E13" s="26" t="str">
        <f>IF(normal!E13="","",normal!E13)</f>
        <v/>
      </c>
      <c r="F13" s="27"/>
      <c r="G13" s="23"/>
      <c r="H13" s="23"/>
      <c r="I13" s="23"/>
      <c r="J13" s="22"/>
      <c r="K13" s="23"/>
      <c r="L13" s="23"/>
      <c r="M13" s="23"/>
      <c r="N13" s="23"/>
      <c r="AF13" s="130">
        <f t="shared" si="0"/>
        <v>7</v>
      </c>
      <c r="AG13">
        <f t="shared" si="0"/>
        <v>58</v>
      </c>
      <c r="AH13" s="19">
        <f t="shared" si="1"/>
        <v>82</v>
      </c>
      <c r="AI13">
        <f t="shared" si="2"/>
        <v>32</v>
      </c>
      <c r="AJ13" s="19">
        <f t="shared" si="3"/>
        <v>37</v>
      </c>
      <c r="AK13">
        <f t="shared" si="4"/>
        <v>7</v>
      </c>
      <c r="AL13" s="19">
        <f t="shared" si="5"/>
        <v>38</v>
      </c>
      <c r="AM13">
        <f t="shared" si="6"/>
        <v>0</v>
      </c>
      <c r="AN13" s="19">
        <f t="shared" si="7"/>
        <v>28</v>
      </c>
      <c r="AO13">
        <f t="shared" si="8"/>
        <v>0</v>
      </c>
      <c r="AP13" s="19">
        <f t="shared" si="9"/>
        <v>75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 t="str">
        <f t="shared" si="18"/>
        <v>-</v>
      </c>
      <c r="AZ13" s="19" t="e">
        <f t="shared" si="19"/>
        <v>#VALUE!</v>
      </c>
      <c r="BA13" t="str">
        <f t="shared" si="20"/>
        <v>-</v>
      </c>
      <c r="BB13" s="19" t="e">
        <f t="shared" si="21"/>
        <v>#VALUE!</v>
      </c>
      <c r="BC13" t="str">
        <f t="shared" si="22"/>
        <v>-</v>
      </c>
      <c r="BD13" s="19" t="e">
        <f t="shared" si="23"/>
        <v>#VALUE!</v>
      </c>
      <c r="BF13" t="s">
        <v>14</v>
      </c>
      <c r="BG13" s="19">
        <f>B16</f>
        <v>2008</v>
      </c>
    </row>
    <row r="14" spans="1:71" ht="15.5" x14ac:dyDescent="0.7">
      <c r="A14" s="28" t="s">
        <v>12</v>
      </c>
      <c r="B14" s="28">
        <f>IF(normal!B14="","",normal!B14)</f>
        <v>110.22262600000001</v>
      </c>
      <c r="C14" s="29"/>
      <c r="D14" s="28" t="s">
        <v>13</v>
      </c>
      <c r="E14" s="28" t="str">
        <f>IF(normal!E14="","",normal!E14)</f>
        <v/>
      </c>
      <c r="F14" s="29"/>
      <c r="G14" s="23"/>
      <c r="H14" s="23"/>
      <c r="I14" s="23"/>
      <c r="J14" s="22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64</v>
      </c>
      <c r="AI14">
        <f t="shared" si="2"/>
        <v>0</v>
      </c>
      <c r="AJ14" s="19">
        <f t="shared" si="3"/>
        <v>37</v>
      </c>
      <c r="AK14">
        <f t="shared" si="4"/>
        <v>25</v>
      </c>
      <c r="AL14" s="19">
        <f t="shared" si="5"/>
        <v>42</v>
      </c>
      <c r="AM14">
        <f t="shared" si="6"/>
        <v>22</v>
      </c>
      <c r="AN14" s="19">
        <f t="shared" si="7"/>
        <v>27</v>
      </c>
      <c r="AO14">
        <f t="shared" si="8"/>
        <v>0</v>
      </c>
      <c r="AP14" s="19">
        <f t="shared" si="9"/>
        <v>55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 t="str">
        <f t="shared" si="18"/>
        <v>-</v>
      </c>
      <c r="AZ14" s="19" t="e">
        <f t="shared" si="19"/>
        <v>#VALUE!</v>
      </c>
      <c r="BA14" t="str">
        <f t="shared" si="20"/>
        <v>-</v>
      </c>
      <c r="BB14" s="19" t="e">
        <f t="shared" si="21"/>
        <v>#VALUE!</v>
      </c>
      <c r="BC14" t="str">
        <f t="shared" si="22"/>
        <v>-</v>
      </c>
      <c r="BD14" s="19" t="e">
        <f t="shared" si="23"/>
        <v>#VALUE!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0</v>
      </c>
      <c r="AH15" s="19">
        <f t="shared" si="1"/>
        <v>58</v>
      </c>
      <c r="AI15">
        <f t="shared" si="2"/>
        <v>0</v>
      </c>
      <c r="AJ15" s="19">
        <f t="shared" si="3"/>
        <v>32</v>
      </c>
      <c r="AK15">
        <f t="shared" si="4"/>
        <v>30</v>
      </c>
      <c r="AL15" s="19">
        <f t="shared" si="5"/>
        <v>62</v>
      </c>
      <c r="AM15">
        <f t="shared" si="6"/>
        <v>98</v>
      </c>
      <c r="AN15" s="19">
        <f t="shared" si="7"/>
        <v>120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 t="str">
        <f t="shared" si="18"/>
        <v>-</v>
      </c>
      <c r="AZ15" s="19" t="e">
        <f t="shared" si="19"/>
        <v>#VALUE!</v>
      </c>
      <c r="BA15" t="str">
        <f t="shared" si="20"/>
        <v>-</v>
      </c>
      <c r="BB15" s="19" t="e">
        <f t="shared" si="21"/>
        <v>#VALUE!</v>
      </c>
      <c r="BC15" t="str">
        <f t="shared" si="22"/>
        <v>-</v>
      </c>
      <c r="BD15" s="19" t="e">
        <f t="shared" si="23"/>
        <v>#VALUE!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2008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0</v>
      </c>
      <c r="AI16">
        <f t="shared" si="2"/>
        <v>0</v>
      </c>
      <c r="AJ16" s="19">
        <f t="shared" si="3"/>
        <v>0</v>
      </c>
      <c r="AK16">
        <f t="shared" si="4"/>
        <v>64</v>
      </c>
      <c r="AL16" s="19">
        <f t="shared" si="5"/>
        <v>119</v>
      </c>
      <c r="AM16">
        <f t="shared" si="6"/>
        <v>0</v>
      </c>
      <c r="AN16" s="19">
        <f t="shared" si="7"/>
        <v>120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 t="str">
        <f t="shared" si="18"/>
        <v>-</v>
      </c>
      <c r="AZ16" s="19" t="e">
        <f t="shared" si="19"/>
        <v>#VALUE!</v>
      </c>
      <c r="BA16" t="str">
        <f t="shared" si="20"/>
        <v>-</v>
      </c>
      <c r="BB16" s="19" t="e">
        <f t="shared" si="21"/>
        <v>#VALUE!</v>
      </c>
      <c r="BC16" t="str">
        <f t="shared" si="22"/>
        <v>-</v>
      </c>
      <c r="BD16" s="19" t="e">
        <f t="shared" si="23"/>
        <v>#VALUE!</v>
      </c>
      <c r="BF16" s="130">
        <v>1</v>
      </c>
      <c r="BG16">
        <f>AH7</f>
        <v>75</v>
      </c>
      <c r="BH16">
        <f>AJ7</f>
        <v>22</v>
      </c>
      <c r="BI16">
        <f>AL7</f>
        <v>48</v>
      </c>
      <c r="BJ16">
        <f>AN7</f>
        <v>0</v>
      </c>
      <c r="BK16">
        <f>AP7</f>
        <v>131</v>
      </c>
      <c r="BL16">
        <f>AR7</f>
        <v>2</v>
      </c>
      <c r="BM16">
        <f>AT7</f>
        <v>0</v>
      </c>
      <c r="BN16">
        <f>AV7</f>
        <v>0</v>
      </c>
      <c r="BO16">
        <f>AX7</f>
        <v>0</v>
      </c>
      <c r="BP16" t="e">
        <f>AZ7</f>
        <v>#VALUE!</v>
      </c>
      <c r="BQ16" t="e">
        <f>BB7</f>
        <v>#VALUE!</v>
      </c>
      <c r="BR16" t="e">
        <f>BD7</f>
        <v>#VALUE!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0</v>
      </c>
      <c r="AI17">
        <f t="shared" si="2"/>
        <v>19</v>
      </c>
      <c r="AJ17" s="19">
        <f t="shared" si="3"/>
        <v>19</v>
      </c>
      <c r="AK17">
        <f t="shared" si="4"/>
        <v>20</v>
      </c>
      <c r="AL17" s="19">
        <f t="shared" si="5"/>
        <v>114</v>
      </c>
      <c r="AM17">
        <f t="shared" si="6"/>
        <v>2</v>
      </c>
      <c r="AN17" s="19">
        <f t="shared" si="7"/>
        <v>100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 t="str">
        <f t="shared" si="18"/>
        <v>-</v>
      </c>
      <c r="AZ17" s="19" t="e">
        <f t="shared" si="19"/>
        <v>#VALUE!</v>
      </c>
      <c r="BA17" t="str">
        <f t="shared" si="20"/>
        <v>-</v>
      </c>
      <c r="BB17" s="19" t="e">
        <f t="shared" si="21"/>
        <v>#VALUE!</v>
      </c>
      <c r="BC17" t="str">
        <f t="shared" si="22"/>
        <v>-</v>
      </c>
      <c r="BD17" s="19" t="e">
        <f t="shared" si="23"/>
        <v>#VALUE!</v>
      </c>
      <c r="BF17" s="130">
        <v>2</v>
      </c>
      <c r="BG17">
        <f t="shared" ref="BG17:BG46" si="24">AH8</f>
        <v>37</v>
      </c>
      <c r="BH17">
        <f t="shared" ref="BH17:BH44" si="25">AJ8</f>
        <v>18</v>
      </c>
      <c r="BI17">
        <f t="shared" ref="BI17:BI46" si="26">AL8</f>
        <v>18</v>
      </c>
      <c r="BJ17">
        <f t="shared" ref="BJ17:BJ45" si="27">AN8</f>
        <v>9</v>
      </c>
      <c r="BK17">
        <f t="shared" ref="BK17:BK46" si="28">AP8</f>
        <v>115</v>
      </c>
      <c r="BL17">
        <f t="shared" ref="BL17:BL45" si="29">AR8</f>
        <v>2</v>
      </c>
      <c r="BM17">
        <f t="shared" ref="BM17:BM46" si="30">AT8</f>
        <v>0</v>
      </c>
      <c r="BN17">
        <f t="shared" ref="BN17:BN46" si="31">AV8</f>
        <v>0</v>
      </c>
      <c r="BO17">
        <f t="shared" ref="BO17:BO45" si="32">AX8</f>
        <v>0</v>
      </c>
      <c r="BP17" t="e">
        <f t="shared" ref="BP17:BP46" si="33">AZ8</f>
        <v>#VALUE!</v>
      </c>
      <c r="BQ17" t="e">
        <f t="shared" ref="BQ17:BQ45" si="34">BB8</f>
        <v>#VALUE!</v>
      </c>
      <c r="BR17" t="e">
        <f t="shared" ref="BR17:BR46" si="35">BD8</f>
        <v>#VALUE!</v>
      </c>
    </row>
    <row r="18" spans="1:70" ht="13.25" x14ac:dyDescent="0.65">
      <c r="A18" s="32" t="s">
        <v>15</v>
      </c>
      <c r="B18" s="153" t="s">
        <v>16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0</v>
      </c>
      <c r="AI18">
        <f t="shared" si="2"/>
        <v>18</v>
      </c>
      <c r="AJ18" s="19">
        <f t="shared" si="3"/>
        <v>37</v>
      </c>
      <c r="AK18">
        <f t="shared" si="4"/>
        <v>8</v>
      </c>
      <c r="AL18" s="19">
        <f t="shared" si="5"/>
        <v>92</v>
      </c>
      <c r="AM18">
        <f t="shared" si="6"/>
        <v>7</v>
      </c>
      <c r="AN18" s="19">
        <f t="shared" si="7"/>
        <v>9</v>
      </c>
      <c r="AO18">
        <f t="shared" si="8"/>
        <v>0</v>
      </c>
      <c r="AP18" s="19">
        <f t="shared" si="9"/>
        <v>0</v>
      </c>
      <c r="AQ18">
        <f t="shared" si="10"/>
        <v>15</v>
      </c>
      <c r="AR18" s="19">
        <f t="shared" si="11"/>
        <v>15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 t="str">
        <f t="shared" si="18"/>
        <v>-</v>
      </c>
      <c r="AZ18" s="19" t="e">
        <f t="shared" si="19"/>
        <v>#VALUE!</v>
      </c>
      <c r="BA18" t="str">
        <f t="shared" si="20"/>
        <v>-</v>
      </c>
      <c r="BB18" s="19" t="e">
        <f t="shared" si="21"/>
        <v>#VALUE!</v>
      </c>
      <c r="BC18" t="str">
        <f t="shared" si="22"/>
        <v>-</v>
      </c>
      <c r="BD18" s="19" t="e">
        <f t="shared" si="23"/>
        <v>#VALUE!</v>
      </c>
      <c r="BF18" s="130">
        <v>3</v>
      </c>
      <c r="BG18">
        <f t="shared" si="24"/>
        <v>99</v>
      </c>
      <c r="BH18">
        <f t="shared" si="25"/>
        <v>33</v>
      </c>
      <c r="BI18">
        <f t="shared" si="26"/>
        <v>19</v>
      </c>
      <c r="BJ18">
        <f t="shared" si="27"/>
        <v>29</v>
      </c>
      <c r="BK18">
        <f t="shared" si="28"/>
        <v>125</v>
      </c>
      <c r="BL18">
        <f t="shared" si="29"/>
        <v>2</v>
      </c>
      <c r="BM18">
        <f t="shared" si="30"/>
        <v>0</v>
      </c>
      <c r="BN18">
        <f t="shared" si="31"/>
        <v>0</v>
      </c>
      <c r="BO18">
        <f t="shared" si="32"/>
        <v>0</v>
      </c>
      <c r="BP18" t="e">
        <f t="shared" si="33"/>
        <v>#VALUE!</v>
      </c>
      <c r="BQ18" t="e">
        <f t="shared" si="34"/>
        <v>#VALUE!</v>
      </c>
      <c r="BR18" t="e">
        <f t="shared" si="35"/>
        <v>#VALUE!</v>
      </c>
    </row>
    <row r="19" spans="1:70" ht="13.25" x14ac:dyDescent="0.65">
      <c r="A19" s="33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0</v>
      </c>
      <c r="AI19">
        <f t="shared" si="2"/>
        <v>0</v>
      </c>
      <c r="AJ19" s="19">
        <f t="shared" si="3"/>
        <v>37</v>
      </c>
      <c r="AK19">
        <f t="shared" si="4"/>
        <v>12</v>
      </c>
      <c r="AL19" s="19">
        <f t="shared" si="5"/>
        <v>40</v>
      </c>
      <c r="AM19">
        <f t="shared" si="6"/>
        <v>25</v>
      </c>
      <c r="AN19" s="19">
        <f t="shared" si="7"/>
        <v>34</v>
      </c>
      <c r="AO19">
        <f t="shared" si="8"/>
        <v>0</v>
      </c>
      <c r="AP19" s="19">
        <f t="shared" si="9"/>
        <v>0</v>
      </c>
      <c r="AQ19">
        <f t="shared" si="10"/>
        <v>13</v>
      </c>
      <c r="AR19" s="19">
        <f t="shared" si="11"/>
        <v>28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 t="str">
        <f t="shared" si="18"/>
        <v>-</v>
      </c>
      <c r="AZ19" s="19" t="e">
        <f t="shared" si="19"/>
        <v>#VALUE!</v>
      </c>
      <c r="BA19" t="str">
        <f t="shared" si="20"/>
        <v>-</v>
      </c>
      <c r="BB19" s="19" t="e">
        <f t="shared" si="21"/>
        <v>#VALUE!</v>
      </c>
      <c r="BC19" t="str">
        <f t="shared" si="22"/>
        <v>-</v>
      </c>
      <c r="BD19" s="19" t="e">
        <f t="shared" si="23"/>
        <v>#VALUE!</v>
      </c>
      <c r="BF19" s="130">
        <v>4</v>
      </c>
      <c r="BG19">
        <f t="shared" si="24"/>
        <v>81</v>
      </c>
      <c r="BH19">
        <f t="shared" si="25"/>
        <v>97</v>
      </c>
      <c r="BI19">
        <f t="shared" si="26"/>
        <v>8</v>
      </c>
      <c r="BJ19">
        <f t="shared" si="27"/>
        <v>32</v>
      </c>
      <c r="BK19">
        <f t="shared" si="28"/>
        <v>38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 t="e">
        <f t="shared" si="33"/>
        <v>#VALUE!</v>
      </c>
      <c r="BQ19" t="e">
        <f t="shared" si="34"/>
        <v>#VALUE!</v>
      </c>
      <c r="BR19" t="e">
        <f t="shared" si="35"/>
        <v>#VALUE!</v>
      </c>
    </row>
    <row r="20" spans="1:70" ht="13.25" x14ac:dyDescent="0.65">
      <c r="A20" s="32">
        <v>1</v>
      </c>
      <c r="B20" s="81">
        <v>25</v>
      </c>
      <c r="C20" s="82">
        <v>8</v>
      </c>
      <c r="D20" s="82">
        <v>16</v>
      </c>
      <c r="E20" s="82">
        <v>0</v>
      </c>
      <c r="F20" s="82">
        <v>115</v>
      </c>
      <c r="G20" s="82">
        <v>2</v>
      </c>
      <c r="H20" s="82">
        <v>0</v>
      </c>
      <c r="I20" s="82">
        <v>0</v>
      </c>
      <c r="J20" s="82">
        <v>0</v>
      </c>
      <c r="K20" s="82" t="s">
        <v>100</v>
      </c>
      <c r="L20" s="82" t="s">
        <v>100</v>
      </c>
      <c r="M20" s="83" t="s">
        <v>100</v>
      </c>
      <c r="N20" s="68"/>
      <c r="O20" s="8"/>
      <c r="S20" s="12"/>
      <c r="AF20" s="130">
        <f t="shared" si="0"/>
        <v>14</v>
      </c>
      <c r="AG20">
        <f t="shared" si="0"/>
        <v>5</v>
      </c>
      <c r="AH20" s="19">
        <f t="shared" si="1"/>
        <v>5</v>
      </c>
      <c r="AI20">
        <f t="shared" si="2"/>
        <v>0</v>
      </c>
      <c r="AJ20" s="19">
        <f t="shared" si="3"/>
        <v>18</v>
      </c>
      <c r="AK20">
        <f t="shared" si="4"/>
        <v>22</v>
      </c>
      <c r="AL20" s="19">
        <f t="shared" si="5"/>
        <v>42</v>
      </c>
      <c r="AM20">
        <f t="shared" si="6"/>
        <v>0</v>
      </c>
      <c r="AN20" s="19">
        <f t="shared" si="7"/>
        <v>32</v>
      </c>
      <c r="AO20">
        <f t="shared" si="8"/>
        <v>0</v>
      </c>
      <c r="AP20" s="19">
        <f t="shared" si="9"/>
        <v>0</v>
      </c>
      <c r="AQ20">
        <f t="shared" si="10"/>
        <v>1</v>
      </c>
      <c r="AR20" s="19">
        <f t="shared" si="11"/>
        <v>29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 t="str">
        <f t="shared" si="18"/>
        <v>-</v>
      </c>
      <c r="AZ20" s="19" t="e">
        <f t="shared" si="19"/>
        <v>#VALUE!</v>
      </c>
      <c r="BA20" t="str">
        <f t="shared" si="20"/>
        <v>-</v>
      </c>
      <c r="BB20" s="19" t="e">
        <f t="shared" si="21"/>
        <v>#VALUE!</v>
      </c>
      <c r="BC20" t="str">
        <f t="shared" si="22"/>
        <v>-</v>
      </c>
      <c r="BD20" s="19" t="e">
        <f t="shared" si="23"/>
        <v>#VALUE!</v>
      </c>
      <c r="BF20" s="130">
        <v>5</v>
      </c>
      <c r="BG20">
        <f t="shared" si="24"/>
        <v>94</v>
      </c>
      <c r="BH20">
        <f t="shared" si="25"/>
        <v>91</v>
      </c>
      <c r="BI20">
        <f t="shared" si="26"/>
        <v>29</v>
      </c>
      <c r="BJ20">
        <f t="shared" si="27"/>
        <v>46</v>
      </c>
      <c r="BK20">
        <f t="shared" si="28"/>
        <v>58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 t="e">
        <f t="shared" si="33"/>
        <v>#VALUE!</v>
      </c>
      <c r="BQ20" t="e">
        <f t="shared" si="34"/>
        <v>#VALUE!</v>
      </c>
      <c r="BR20" t="e">
        <f t="shared" si="35"/>
        <v>#VALUE!</v>
      </c>
    </row>
    <row r="21" spans="1:70" ht="13.25" x14ac:dyDescent="0.65">
      <c r="A21" s="35">
        <v>2</v>
      </c>
      <c r="B21" s="84">
        <v>5</v>
      </c>
      <c r="C21" s="64">
        <v>6</v>
      </c>
      <c r="D21" s="64">
        <v>0</v>
      </c>
      <c r="E21" s="64">
        <v>9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 t="s">
        <v>100</v>
      </c>
      <c r="L21" s="64" t="s">
        <v>100</v>
      </c>
      <c r="M21" s="85" t="s">
        <v>100</v>
      </c>
      <c r="N21" s="65"/>
      <c r="O21" s="8"/>
      <c r="S21" s="12"/>
      <c r="AF21" s="130">
        <f t="shared" si="0"/>
        <v>15</v>
      </c>
      <c r="AG21">
        <f t="shared" si="0"/>
        <v>2</v>
      </c>
      <c r="AH21" s="19">
        <f t="shared" si="1"/>
        <v>7</v>
      </c>
      <c r="AI21">
        <f t="shared" si="2"/>
        <v>0</v>
      </c>
      <c r="AJ21" s="19">
        <f t="shared" si="3"/>
        <v>0</v>
      </c>
      <c r="AK21">
        <f t="shared" si="4"/>
        <v>27</v>
      </c>
      <c r="AL21" s="19">
        <f t="shared" si="5"/>
        <v>61</v>
      </c>
      <c r="AM21">
        <f t="shared" si="6"/>
        <v>6</v>
      </c>
      <c r="AN21" s="19">
        <f t="shared" si="7"/>
        <v>31</v>
      </c>
      <c r="AO21">
        <f t="shared" si="8"/>
        <v>0</v>
      </c>
      <c r="AP21" s="19">
        <f t="shared" si="9"/>
        <v>0</v>
      </c>
      <c r="AQ21">
        <f t="shared" si="10"/>
        <v>10</v>
      </c>
      <c r="AR21" s="19">
        <f t="shared" si="11"/>
        <v>24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 t="str">
        <f t="shared" si="18"/>
        <v>-</v>
      </c>
      <c r="AZ21" s="19" t="e">
        <f t="shared" si="19"/>
        <v>#VALUE!</v>
      </c>
      <c r="BA21" t="str">
        <f t="shared" si="20"/>
        <v>-</v>
      </c>
      <c r="BB21" s="19" t="e">
        <f t="shared" si="21"/>
        <v>#VALUE!</v>
      </c>
      <c r="BC21" t="str">
        <f t="shared" si="22"/>
        <v>-</v>
      </c>
      <c r="BD21" s="19" t="e">
        <f t="shared" si="23"/>
        <v>#VALUE!</v>
      </c>
      <c r="BF21" s="130">
        <v>6</v>
      </c>
      <c r="BG21">
        <f t="shared" si="24"/>
        <v>31</v>
      </c>
      <c r="BH21">
        <f t="shared" si="25"/>
        <v>77</v>
      </c>
      <c r="BI21">
        <f t="shared" si="26"/>
        <v>36</v>
      </c>
      <c r="BJ21">
        <f t="shared" si="27"/>
        <v>31</v>
      </c>
      <c r="BK21">
        <f t="shared" si="28"/>
        <v>103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 t="e">
        <f t="shared" si="33"/>
        <v>#VALUE!</v>
      </c>
      <c r="BQ21" t="e">
        <f t="shared" si="34"/>
        <v>#VALUE!</v>
      </c>
      <c r="BR21" t="e">
        <f t="shared" si="35"/>
        <v>#VALUE!</v>
      </c>
    </row>
    <row r="22" spans="1:70" ht="13.25" x14ac:dyDescent="0.65">
      <c r="A22" s="35">
        <v>3</v>
      </c>
      <c r="B22" s="84">
        <v>69</v>
      </c>
      <c r="C22" s="64">
        <v>19</v>
      </c>
      <c r="D22" s="64">
        <v>3</v>
      </c>
      <c r="E22" s="64">
        <v>20</v>
      </c>
      <c r="F22" s="64">
        <v>10</v>
      </c>
      <c r="G22" s="64">
        <v>0</v>
      </c>
      <c r="H22" s="64">
        <v>0</v>
      </c>
      <c r="I22" s="64">
        <v>0</v>
      </c>
      <c r="J22" s="64">
        <v>0</v>
      </c>
      <c r="K22" s="64" t="s">
        <v>100</v>
      </c>
      <c r="L22" s="64" t="s">
        <v>100</v>
      </c>
      <c r="M22" s="85" t="s">
        <v>100</v>
      </c>
      <c r="N22" s="65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7</v>
      </c>
      <c r="AI22">
        <f t="shared" si="2"/>
        <v>0</v>
      </c>
      <c r="AJ22" s="19">
        <f t="shared" si="3"/>
        <v>0</v>
      </c>
      <c r="AK22">
        <f t="shared" si="4"/>
        <v>0</v>
      </c>
      <c r="AL22" s="19">
        <f t="shared" si="5"/>
        <v>49</v>
      </c>
      <c r="AM22">
        <f t="shared" si="6"/>
        <v>0</v>
      </c>
      <c r="AN22" s="19">
        <f t="shared" si="7"/>
        <v>6</v>
      </c>
      <c r="AO22">
        <f t="shared" si="8"/>
        <v>20</v>
      </c>
      <c r="AP22" s="19">
        <f t="shared" si="9"/>
        <v>20</v>
      </c>
      <c r="AQ22">
        <f t="shared" si="10"/>
        <v>0</v>
      </c>
      <c r="AR22" s="19">
        <f t="shared" si="11"/>
        <v>11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 t="str">
        <f t="shared" si="18"/>
        <v>-</v>
      </c>
      <c r="AZ22" s="19" t="e">
        <f t="shared" si="19"/>
        <v>#VALUE!</v>
      </c>
      <c r="BA22" t="str">
        <f t="shared" si="20"/>
        <v>-</v>
      </c>
      <c r="BB22" s="19" t="e">
        <f t="shared" si="21"/>
        <v>#VALUE!</v>
      </c>
      <c r="BC22" t="str">
        <f t="shared" si="22"/>
        <v>-</v>
      </c>
      <c r="BD22" s="19" t="e">
        <f t="shared" si="23"/>
        <v>#VALUE!</v>
      </c>
      <c r="BF22" s="130">
        <v>7</v>
      </c>
      <c r="BG22">
        <f t="shared" si="24"/>
        <v>82</v>
      </c>
      <c r="BH22">
        <f t="shared" si="25"/>
        <v>37</v>
      </c>
      <c r="BI22">
        <f t="shared" si="26"/>
        <v>38</v>
      </c>
      <c r="BJ22">
        <f t="shared" si="27"/>
        <v>28</v>
      </c>
      <c r="BK22">
        <f t="shared" si="28"/>
        <v>75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 t="e">
        <f t="shared" si="33"/>
        <v>#VALUE!</v>
      </c>
      <c r="BQ22" t="e">
        <f t="shared" si="34"/>
        <v>#VALUE!</v>
      </c>
      <c r="BR22" t="e">
        <f t="shared" si="35"/>
        <v>#VALUE!</v>
      </c>
    </row>
    <row r="23" spans="1:70" ht="13.25" x14ac:dyDescent="0.65">
      <c r="A23" s="35">
        <v>4</v>
      </c>
      <c r="B23" s="84">
        <v>7</v>
      </c>
      <c r="C23" s="64">
        <v>72</v>
      </c>
      <c r="D23" s="64">
        <v>5</v>
      </c>
      <c r="E23" s="64">
        <v>3</v>
      </c>
      <c r="F23" s="64">
        <v>28</v>
      </c>
      <c r="G23" s="64">
        <v>0</v>
      </c>
      <c r="H23" s="64">
        <v>0</v>
      </c>
      <c r="I23" s="64">
        <v>0</v>
      </c>
      <c r="J23" s="64">
        <v>0</v>
      </c>
      <c r="K23" s="64" t="s">
        <v>100</v>
      </c>
      <c r="L23" s="64" t="s">
        <v>100</v>
      </c>
      <c r="M23" s="85" t="s">
        <v>100</v>
      </c>
      <c r="N23" s="65"/>
      <c r="O23" s="8"/>
      <c r="S23" s="12"/>
      <c r="AF23" s="130">
        <f t="shared" si="0"/>
        <v>17</v>
      </c>
      <c r="AG23">
        <f t="shared" si="0"/>
        <v>12</v>
      </c>
      <c r="AH23" s="19">
        <f t="shared" si="1"/>
        <v>14</v>
      </c>
      <c r="AI23">
        <f t="shared" si="2"/>
        <v>3</v>
      </c>
      <c r="AJ23" s="19">
        <f t="shared" si="3"/>
        <v>3</v>
      </c>
      <c r="AK23">
        <f t="shared" si="4"/>
        <v>0</v>
      </c>
      <c r="AL23" s="19">
        <f t="shared" si="5"/>
        <v>27</v>
      </c>
      <c r="AM23">
        <f t="shared" si="6"/>
        <v>0</v>
      </c>
      <c r="AN23" s="19">
        <f t="shared" si="7"/>
        <v>6</v>
      </c>
      <c r="AO23">
        <f t="shared" si="8"/>
        <v>0</v>
      </c>
      <c r="AP23" s="19">
        <f t="shared" si="9"/>
        <v>20</v>
      </c>
      <c r="AQ23">
        <f t="shared" si="10"/>
        <v>0</v>
      </c>
      <c r="AR23" s="19">
        <f t="shared" si="11"/>
        <v>10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 t="str">
        <f t="shared" si="18"/>
        <v>-</v>
      </c>
      <c r="AZ23" s="19" t="e">
        <f t="shared" si="19"/>
        <v>#VALUE!</v>
      </c>
      <c r="BA23" t="str">
        <f t="shared" si="20"/>
        <v>-</v>
      </c>
      <c r="BB23" s="19" t="e">
        <f t="shared" si="21"/>
        <v>#VALUE!</v>
      </c>
      <c r="BC23" t="str">
        <f t="shared" si="22"/>
        <v>-</v>
      </c>
      <c r="BD23" s="19" t="e">
        <f t="shared" si="23"/>
        <v>#VALUE!</v>
      </c>
      <c r="BF23" s="130">
        <v>8</v>
      </c>
      <c r="BG23">
        <f t="shared" si="24"/>
        <v>64</v>
      </c>
      <c r="BH23">
        <f t="shared" si="25"/>
        <v>37</v>
      </c>
      <c r="BI23">
        <f t="shared" si="26"/>
        <v>42</v>
      </c>
      <c r="BJ23">
        <f t="shared" si="27"/>
        <v>27</v>
      </c>
      <c r="BK23">
        <f t="shared" si="28"/>
        <v>55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 t="e">
        <f t="shared" si="33"/>
        <v>#VALUE!</v>
      </c>
      <c r="BQ23" t="e">
        <f t="shared" si="34"/>
        <v>#VALUE!</v>
      </c>
      <c r="BR23" t="e">
        <f t="shared" si="35"/>
        <v>#VALUE!</v>
      </c>
    </row>
    <row r="24" spans="1:70" ht="13.25" x14ac:dyDescent="0.65">
      <c r="A24" s="35">
        <v>5</v>
      </c>
      <c r="B24" s="84">
        <v>18</v>
      </c>
      <c r="C24" s="64">
        <v>0</v>
      </c>
      <c r="D24" s="64">
        <v>21</v>
      </c>
      <c r="E24" s="64">
        <v>23</v>
      </c>
      <c r="F24" s="64">
        <v>20</v>
      </c>
      <c r="G24" s="64">
        <v>0</v>
      </c>
      <c r="H24" s="64">
        <v>0</v>
      </c>
      <c r="I24" s="64">
        <v>0</v>
      </c>
      <c r="J24" s="64">
        <v>0</v>
      </c>
      <c r="K24" s="64" t="s">
        <v>100</v>
      </c>
      <c r="L24" s="64" t="s">
        <v>100</v>
      </c>
      <c r="M24" s="85" t="s">
        <v>100</v>
      </c>
      <c r="N24" s="65"/>
      <c r="O24" s="8"/>
      <c r="S24" s="13"/>
      <c r="AF24" s="130">
        <f t="shared" ref="AF24:AG37" si="36">A37</f>
        <v>18</v>
      </c>
      <c r="AG24">
        <f t="shared" si="36"/>
        <v>19</v>
      </c>
      <c r="AH24" s="19">
        <f t="shared" si="1"/>
        <v>31</v>
      </c>
      <c r="AI24">
        <f t="shared" si="2"/>
        <v>6</v>
      </c>
      <c r="AJ24" s="19">
        <f t="shared" si="3"/>
        <v>9</v>
      </c>
      <c r="AK24">
        <f t="shared" si="4"/>
        <v>0</v>
      </c>
      <c r="AL24" s="19">
        <f t="shared" si="5"/>
        <v>0</v>
      </c>
      <c r="AM24">
        <f t="shared" si="6"/>
        <v>0</v>
      </c>
      <c r="AN24" s="19">
        <f t="shared" si="7"/>
        <v>0</v>
      </c>
      <c r="AO24">
        <f t="shared" si="8"/>
        <v>18</v>
      </c>
      <c r="AP24" s="19">
        <f t="shared" si="9"/>
        <v>38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 t="str">
        <f t="shared" si="18"/>
        <v>-</v>
      </c>
      <c r="AZ24" s="19" t="e">
        <f t="shared" si="19"/>
        <v>#VALUE!</v>
      </c>
      <c r="BA24" t="str">
        <f t="shared" si="20"/>
        <v>-</v>
      </c>
      <c r="BB24" s="19" t="e">
        <f t="shared" si="21"/>
        <v>#VALUE!</v>
      </c>
      <c r="BC24" t="str">
        <f t="shared" si="22"/>
        <v>-</v>
      </c>
      <c r="BD24" s="19" t="e">
        <f t="shared" si="23"/>
        <v>#VALUE!</v>
      </c>
      <c r="BF24" s="130">
        <v>9</v>
      </c>
      <c r="BG24">
        <f t="shared" si="24"/>
        <v>58</v>
      </c>
      <c r="BH24">
        <f t="shared" si="25"/>
        <v>32</v>
      </c>
      <c r="BI24">
        <f t="shared" si="26"/>
        <v>62</v>
      </c>
      <c r="BJ24">
        <f t="shared" si="27"/>
        <v>120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 t="e">
        <f t="shared" si="33"/>
        <v>#VALUE!</v>
      </c>
      <c r="BQ24" t="e">
        <f t="shared" si="34"/>
        <v>#VALUE!</v>
      </c>
      <c r="BR24" t="e">
        <f t="shared" si="35"/>
        <v>#VALUE!</v>
      </c>
    </row>
    <row r="25" spans="1:70" ht="13.25" x14ac:dyDescent="0.65">
      <c r="A25" s="73">
        <v>6</v>
      </c>
      <c r="B25" s="86">
        <v>6</v>
      </c>
      <c r="C25" s="88">
        <v>5</v>
      </c>
      <c r="D25" s="88">
        <v>10</v>
      </c>
      <c r="E25" s="88">
        <v>5</v>
      </c>
      <c r="F25" s="88">
        <v>55</v>
      </c>
      <c r="G25" s="88">
        <v>0</v>
      </c>
      <c r="H25" s="88">
        <v>0</v>
      </c>
      <c r="I25" s="88">
        <v>0</v>
      </c>
      <c r="J25" s="88">
        <v>0</v>
      </c>
      <c r="K25" s="88" t="s">
        <v>100</v>
      </c>
      <c r="L25" s="88" t="s">
        <v>100</v>
      </c>
      <c r="M25" s="89" t="s">
        <v>100</v>
      </c>
      <c r="N25" s="65"/>
      <c r="O25" s="8"/>
      <c r="S25" s="13"/>
      <c r="AF25" s="130">
        <f t="shared" si="36"/>
        <v>19</v>
      </c>
      <c r="AG25">
        <f t="shared" si="36"/>
        <v>0</v>
      </c>
      <c r="AH25" s="19">
        <f t="shared" si="1"/>
        <v>31</v>
      </c>
      <c r="AI25">
        <f t="shared" si="2"/>
        <v>0</v>
      </c>
      <c r="AJ25" s="19">
        <f t="shared" si="3"/>
        <v>9</v>
      </c>
      <c r="AK25">
        <f t="shared" si="4"/>
        <v>0</v>
      </c>
      <c r="AL25" s="19">
        <f t="shared" si="5"/>
        <v>0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18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 t="str">
        <f t="shared" si="18"/>
        <v>-</v>
      </c>
      <c r="AZ25" s="19" t="e">
        <f t="shared" si="19"/>
        <v>#VALUE!</v>
      </c>
      <c r="BA25" t="str">
        <f t="shared" si="20"/>
        <v>-</v>
      </c>
      <c r="BB25" s="19" t="e">
        <f t="shared" si="21"/>
        <v>#VALUE!</v>
      </c>
      <c r="BC25" t="str">
        <f t="shared" si="22"/>
        <v>-</v>
      </c>
      <c r="BD25" s="19" t="e">
        <f t="shared" si="23"/>
        <v>#VALUE!</v>
      </c>
      <c r="BF25" s="130">
        <v>10</v>
      </c>
      <c r="BG25">
        <f t="shared" si="24"/>
        <v>0</v>
      </c>
      <c r="BH25">
        <f t="shared" si="25"/>
        <v>0</v>
      </c>
      <c r="BI25">
        <f t="shared" si="26"/>
        <v>119</v>
      </c>
      <c r="BJ25">
        <f t="shared" si="27"/>
        <v>120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 t="e">
        <f t="shared" si="33"/>
        <v>#VALUE!</v>
      </c>
      <c r="BQ25" t="e">
        <f t="shared" si="34"/>
        <v>#VALUE!</v>
      </c>
      <c r="BR25" t="e">
        <f t="shared" si="35"/>
        <v>#VALUE!</v>
      </c>
    </row>
    <row r="26" spans="1:70" ht="13.25" x14ac:dyDescent="0.65">
      <c r="A26" s="35">
        <v>7</v>
      </c>
      <c r="B26" s="84">
        <v>58</v>
      </c>
      <c r="C26" s="64">
        <v>32</v>
      </c>
      <c r="D26" s="64">
        <v>7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 t="s">
        <v>100</v>
      </c>
      <c r="L26" s="64" t="s">
        <v>100</v>
      </c>
      <c r="M26" s="85" t="s">
        <v>100</v>
      </c>
      <c r="N26" s="65"/>
      <c r="O26" s="8"/>
      <c r="S26" s="13"/>
      <c r="AF26" s="130">
        <f t="shared" si="36"/>
        <v>20</v>
      </c>
      <c r="AG26">
        <f t="shared" si="36"/>
        <v>0</v>
      </c>
      <c r="AH26" s="19">
        <f t="shared" si="1"/>
        <v>19</v>
      </c>
      <c r="AI26">
        <f t="shared" si="2"/>
        <v>0</v>
      </c>
      <c r="AJ26" s="19">
        <f t="shared" si="3"/>
        <v>6</v>
      </c>
      <c r="AK26">
        <f t="shared" si="4"/>
        <v>0</v>
      </c>
      <c r="AL26" s="19">
        <f t="shared" si="5"/>
        <v>0</v>
      </c>
      <c r="AM26">
        <f t="shared" si="6"/>
        <v>22</v>
      </c>
      <c r="AN26" s="19">
        <f t="shared" si="7"/>
        <v>22</v>
      </c>
      <c r="AO26">
        <f t="shared" si="8"/>
        <v>0</v>
      </c>
      <c r="AP26" s="19">
        <f t="shared" si="9"/>
        <v>18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 t="str">
        <f t="shared" si="18"/>
        <v>-</v>
      </c>
      <c r="AZ26" s="19" t="e">
        <f t="shared" si="19"/>
        <v>#VALUE!</v>
      </c>
      <c r="BA26" t="str">
        <f t="shared" si="20"/>
        <v>-</v>
      </c>
      <c r="BB26" s="19" t="e">
        <f t="shared" si="21"/>
        <v>#VALUE!</v>
      </c>
      <c r="BC26" t="str">
        <f t="shared" si="22"/>
        <v>-</v>
      </c>
      <c r="BD26" s="19" t="e">
        <f t="shared" si="23"/>
        <v>#VALUE!</v>
      </c>
      <c r="BF26" s="130">
        <v>11</v>
      </c>
      <c r="BG26">
        <f t="shared" si="24"/>
        <v>0</v>
      </c>
      <c r="BH26">
        <f t="shared" si="25"/>
        <v>19</v>
      </c>
      <c r="BI26">
        <f t="shared" si="26"/>
        <v>114</v>
      </c>
      <c r="BJ26">
        <f t="shared" si="27"/>
        <v>100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 t="e">
        <f t="shared" si="33"/>
        <v>#VALUE!</v>
      </c>
      <c r="BQ26" t="e">
        <f t="shared" si="34"/>
        <v>#VALUE!</v>
      </c>
      <c r="BR26" t="e">
        <f t="shared" si="35"/>
        <v>#VALUE!</v>
      </c>
    </row>
    <row r="27" spans="1:70" ht="13.25" x14ac:dyDescent="0.65">
      <c r="A27" s="35">
        <v>8</v>
      </c>
      <c r="B27" s="84">
        <v>0</v>
      </c>
      <c r="C27" s="64">
        <v>0</v>
      </c>
      <c r="D27" s="64">
        <v>25</v>
      </c>
      <c r="E27" s="64">
        <v>22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 t="s">
        <v>100</v>
      </c>
      <c r="L27" s="64" t="s">
        <v>100</v>
      </c>
      <c r="M27" s="85" t="s">
        <v>100</v>
      </c>
      <c r="N27" s="65"/>
      <c r="O27" s="8"/>
      <c r="S27" s="13"/>
      <c r="AF27" s="130">
        <f t="shared" si="36"/>
        <v>21</v>
      </c>
      <c r="AG27">
        <f t="shared" si="36"/>
        <v>0</v>
      </c>
      <c r="AH27" s="19">
        <f t="shared" si="1"/>
        <v>0</v>
      </c>
      <c r="AI27">
        <f t="shared" si="2"/>
        <v>0</v>
      </c>
      <c r="AJ27" s="19">
        <f t="shared" si="3"/>
        <v>0</v>
      </c>
      <c r="AK27">
        <f t="shared" si="4"/>
        <v>0</v>
      </c>
      <c r="AL27" s="19">
        <f t="shared" si="5"/>
        <v>0</v>
      </c>
      <c r="AM27">
        <f t="shared" si="6"/>
        <v>0</v>
      </c>
      <c r="AN27" s="19">
        <f t="shared" si="7"/>
        <v>22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 t="str">
        <f t="shared" si="18"/>
        <v>-</v>
      </c>
      <c r="AZ27" s="19" t="e">
        <f t="shared" si="19"/>
        <v>#VALUE!</v>
      </c>
      <c r="BA27" t="str">
        <f t="shared" si="20"/>
        <v>-</v>
      </c>
      <c r="BB27" s="19" t="e">
        <f t="shared" si="21"/>
        <v>#VALUE!</v>
      </c>
      <c r="BC27" t="str">
        <f t="shared" si="22"/>
        <v>-</v>
      </c>
      <c r="BD27" s="19" t="e">
        <f t="shared" si="23"/>
        <v>#VALUE!</v>
      </c>
      <c r="BF27" s="130">
        <v>12</v>
      </c>
      <c r="BG27">
        <f t="shared" si="24"/>
        <v>0</v>
      </c>
      <c r="BH27">
        <f t="shared" si="25"/>
        <v>37</v>
      </c>
      <c r="BI27">
        <f t="shared" si="26"/>
        <v>92</v>
      </c>
      <c r="BJ27">
        <f t="shared" si="27"/>
        <v>9</v>
      </c>
      <c r="BK27">
        <f t="shared" si="28"/>
        <v>0</v>
      </c>
      <c r="BL27">
        <f t="shared" si="29"/>
        <v>15</v>
      </c>
      <c r="BM27">
        <f t="shared" si="30"/>
        <v>0</v>
      </c>
      <c r="BN27">
        <f t="shared" si="31"/>
        <v>0</v>
      </c>
      <c r="BO27">
        <f t="shared" si="32"/>
        <v>0</v>
      </c>
      <c r="BP27" t="e">
        <f t="shared" si="33"/>
        <v>#VALUE!</v>
      </c>
      <c r="BQ27" t="e">
        <f t="shared" si="34"/>
        <v>#VALUE!</v>
      </c>
      <c r="BR27" t="e">
        <f t="shared" si="35"/>
        <v>#VALUE!</v>
      </c>
    </row>
    <row r="28" spans="1:70" ht="13.25" x14ac:dyDescent="0.65">
      <c r="A28" s="35">
        <v>9</v>
      </c>
      <c r="B28" s="84">
        <v>0</v>
      </c>
      <c r="C28" s="64">
        <v>0</v>
      </c>
      <c r="D28" s="64">
        <v>30</v>
      </c>
      <c r="E28" s="64">
        <v>98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 t="s">
        <v>100</v>
      </c>
      <c r="L28" s="64" t="s">
        <v>100</v>
      </c>
      <c r="M28" s="85" t="s">
        <v>100</v>
      </c>
      <c r="N28" s="65"/>
      <c r="O28" s="8"/>
      <c r="S28" s="13"/>
      <c r="AF28" s="130">
        <f t="shared" si="36"/>
        <v>22</v>
      </c>
      <c r="AG28">
        <f t="shared" si="36"/>
        <v>0</v>
      </c>
      <c r="AH28" s="19">
        <f t="shared" si="1"/>
        <v>0</v>
      </c>
      <c r="AI28">
        <f t="shared" si="2"/>
        <v>20</v>
      </c>
      <c r="AJ28" s="19">
        <f t="shared" si="3"/>
        <v>20</v>
      </c>
      <c r="AK28">
        <f t="shared" si="4"/>
        <v>0</v>
      </c>
      <c r="AL28" s="19">
        <f t="shared" si="5"/>
        <v>0</v>
      </c>
      <c r="AM28">
        <f t="shared" si="6"/>
        <v>0</v>
      </c>
      <c r="AN28" s="19">
        <f t="shared" si="7"/>
        <v>22</v>
      </c>
      <c r="AO28">
        <f t="shared" si="8"/>
        <v>43</v>
      </c>
      <c r="AP28" s="19">
        <f t="shared" si="9"/>
        <v>43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 t="str">
        <f t="shared" si="18"/>
        <v>-</v>
      </c>
      <c r="AZ28" s="19" t="e">
        <f t="shared" si="19"/>
        <v>#VALUE!</v>
      </c>
      <c r="BA28" t="str">
        <f t="shared" si="20"/>
        <v>-</v>
      </c>
      <c r="BB28" s="19" t="e">
        <f t="shared" si="21"/>
        <v>#VALUE!</v>
      </c>
      <c r="BC28" t="str">
        <f t="shared" si="22"/>
        <v>-</v>
      </c>
      <c r="BD28" s="19" t="e">
        <f t="shared" si="23"/>
        <v>#VALUE!</v>
      </c>
      <c r="BF28" s="130">
        <v>13</v>
      </c>
      <c r="BG28">
        <f t="shared" si="24"/>
        <v>0</v>
      </c>
      <c r="BH28">
        <f t="shared" si="25"/>
        <v>37</v>
      </c>
      <c r="BI28">
        <f t="shared" si="26"/>
        <v>40</v>
      </c>
      <c r="BJ28">
        <f t="shared" si="27"/>
        <v>34</v>
      </c>
      <c r="BK28">
        <f t="shared" si="28"/>
        <v>0</v>
      </c>
      <c r="BL28">
        <f t="shared" si="29"/>
        <v>28</v>
      </c>
      <c r="BM28">
        <f t="shared" si="30"/>
        <v>0</v>
      </c>
      <c r="BN28">
        <f t="shared" si="31"/>
        <v>0</v>
      </c>
      <c r="BO28">
        <f t="shared" si="32"/>
        <v>0</v>
      </c>
      <c r="BP28" t="e">
        <f t="shared" si="33"/>
        <v>#VALUE!</v>
      </c>
      <c r="BQ28" t="e">
        <f t="shared" si="34"/>
        <v>#VALUE!</v>
      </c>
      <c r="BR28" t="e">
        <f t="shared" si="35"/>
        <v>#VALUE!</v>
      </c>
    </row>
    <row r="29" spans="1:70" ht="13.25" x14ac:dyDescent="0.65">
      <c r="A29" s="62">
        <v>10</v>
      </c>
      <c r="B29" s="175">
        <v>0</v>
      </c>
      <c r="C29" s="176">
        <v>0</v>
      </c>
      <c r="D29" s="176">
        <v>64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 t="s">
        <v>100</v>
      </c>
      <c r="L29" s="176" t="s">
        <v>100</v>
      </c>
      <c r="M29" s="177" t="s">
        <v>100</v>
      </c>
      <c r="N29" s="65"/>
      <c r="O29" s="8"/>
      <c r="S29" s="13"/>
      <c r="AF29" s="130">
        <f t="shared" si="36"/>
        <v>23</v>
      </c>
      <c r="AG29">
        <f t="shared" si="36"/>
        <v>0</v>
      </c>
      <c r="AH29" s="19">
        <f t="shared" si="1"/>
        <v>0</v>
      </c>
      <c r="AI29">
        <f t="shared" si="2"/>
        <v>5</v>
      </c>
      <c r="AJ29" s="19">
        <f t="shared" si="3"/>
        <v>25</v>
      </c>
      <c r="AK29">
        <f t="shared" si="4"/>
        <v>0</v>
      </c>
      <c r="AL29" s="19">
        <f t="shared" si="5"/>
        <v>0</v>
      </c>
      <c r="AM29">
        <f t="shared" si="6"/>
        <v>0</v>
      </c>
      <c r="AN29" s="19">
        <f t="shared" si="7"/>
        <v>0</v>
      </c>
      <c r="AO29">
        <f t="shared" si="8"/>
        <v>22</v>
      </c>
      <c r="AP29" s="19">
        <f t="shared" si="9"/>
        <v>65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 t="str">
        <f t="shared" si="18"/>
        <v>-</v>
      </c>
      <c r="AZ29" s="19" t="e">
        <f t="shared" si="19"/>
        <v>#VALUE!</v>
      </c>
      <c r="BA29" t="str">
        <f t="shared" si="20"/>
        <v>-</v>
      </c>
      <c r="BB29" s="19" t="e">
        <f t="shared" si="21"/>
        <v>#VALUE!</v>
      </c>
      <c r="BC29" t="str">
        <f t="shared" si="22"/>
        <v>-</v>
      </c>
      <c r="BD29" s="19" t="e">
        <f t="shared" si="23"/>
        <v>#VALUE!</v>
      </c>
      <c r="BF29" s="130">
        <v>14</v>
      </c>
      <c r="BG29">
        <f t="shared" si="24"/>
        <v>5</v>
      </c>
      <c r="BH29">
        <f t="shared" si="25"/>
        <v>18</v>
      </c>
      <c r="BI29">
        <f t="shared" si="26"/>
        <v>42</v>
      </c>
      <c r="BJ29">
        <f t="shared" si="27"/>
        <v>32</v>
      </c>
      <c r="BK29">
        <f t="shared" si="28"/>
        <v>0</v>
      </c>
      <c r="BL29">
        <f t="shared" si="29"/>
        <v>29</v>
      </c>
      <c r="BM29">
        <f t="shared" si="30"/>
        <v>0</v>
      </c>
      <c r="BN29">
        <f t="shared" si="31"/>
        <v>0</v>
      </c>
      <c r="BO29">
        <f t="shared" si="32"/>
        <v>0</v>
      </c>
      <c r="BP29" t="e">
        <f t="shared" si="33"/>
        <v>#VALUE!</v>
      </c>
      <c r="BQ29" t="e">
        <f t="shared" si="34"/>
        <v>#VALUE!</v>
      </c>
      <c r="BR29" t="e">
        <f t="shared" si="35"/>
        <v>#VALUE!</v>
      </c>
    </row>
    <row r="30" spans="1:70" ht="13.25" x14ac:dyDescent="0.65">
      <c r="A30" s="35">
        <v>11</v>
      </c>
      <c r="B30" s="84">
        <v>0</v>
      </c>
      <c r="C30" s="64">
        <v>19</v>
      </c>
      <c r="D30" s="64">
        <v>20</v>
      </c>
      <c r="E30" s="64">
        <v>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 t="s">
        <v>100</v>
      </c>
      <c r="L30" s="64" t="s">
        <v>100</v>
      </c>
      <c r="M30" s="85" t="s">
        <v>100</v>
      </c>
      <c r="N30" s="65"/>
      <c r="O30" s="8"/>
      <c r="S30" s="13"/>
      <c r="AF30" s="130">
        <f t="shared" si="36"/>
        <v>24</v>
      </c>
      <c r="AG30">
        <f t="shared" si="36"/>
        <v>0</v>
      </c>
      <c r="AH30" s="19">
        <f t="shared" si="1"/>
        <v>0</v>
      </c>
      <c r="AI30">
        <f t="shared" si="2"/>
        <v>27</v>
      </c>
      <c r="AJ30" s="19">
        <f t="shared" si="3"/>
        <v>52</v>
      </c>
      <c r="AK30">
        <f t="shared" si="4"/>
        <v>0</v>
      </c>
      <c r="AL30" s="19">
        <f t="shared" si="5"/>
        <v>0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65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 t="str">
        <f t="shared" si="18"/>
        <v>-</v>
      </c>
      <c r="AZ30" s="19" t="e">
        <f t="shared" si="19"/>
        <v>#VALUE!</v>
      </c>
      <c r="BA30" t="str">
        <f t="shared" si="20"/>
        <v>-</v>
      </c>
      <c r="BB30" s="19" t="e">
        <f t="shared" si="21"/>
        <v>#VALUE!</v>
      </c>
      <c r="BC30" t="str">
        <f t="shared" si="22"/>
        <v>-</v>
      </c>
      <c r="BD30" s="19" t="e">
        <f t="shared" si="23"/>
        <v>#VALUE!</v>
      </c>
      <c r="BF30" s="130">
        <v>15</v>
      </c>
      <c r="BG30">
        <f t="shared" si="24"/>
        <v>7</v>
      </c>
      <c r="BH30">
        <f t="shared" si="25"/>
        <v>0</v>
      </c>
      <c r="BI30">
        <f t="shared" si="26"/>
        <v>61</v>
      </c>
      <c r="BJ30">
        <f t="shared" si="27"/>
        <v>31</v>
      </c>
      <c r="BK30">
        <f t="shared" si="28"/>
        <v>0</v>
      </c>
      <c r="BL30">
        <f t="shared" si="29"/>
        <v>24</v>
      </c>
      <c r="BM30">
        <f t="shared" si="30"/>
        <v>0</v>
      </c>
      <c r="BN30">
        <f t="shared" si="31"/>
        <v>0</v>
      </c>
      <c r="BO30">
        <f t="shared" si="32"/>
        <v>0</v>
      </c>
      <c r="BP30" t="e">
        <f t="shared" si="33"/>
        <v>#VALUE!</v>
      </c>
      <c r="BQ30" t="e">
        <f t="shared" si="34"/>
        <v>#VALUE!</v>
      </c>
      <c r="BR30" t="e">
        <f t="shared" si="35"/>
        <v>#VALUE!</v>
      </c>
    </row>
    <row r="31" spans="1:70" ht="13.25" x14ac:dyDescent="0.65">
      <c r="A31" s="35">
        <v>12</v>
      </c>
      <c r="B31" s="84">
        <v>0</v>
      </c>
      <c r="C31" s="64">
        <v>18</v>
      </c>
      <c r="D31" s="64">
        <v>8</v>
      </c>
      <c r="E31" s="64">
        <v>7</v>
      </c>
      <c r="F31" s="64">
        <v>0</v>
      </c>
      <c r="G31" s="64">
        <v>15</v>
      </c>
      <c r="H31" s="64">
        <v>0</v>
      </c>
      <c r="I31" s="64">
        <v>0</v>
      </c>
      <c r="J31" s="64">
        <v>0</v>
      </c>
      <c r="K31" s="64" t="s">
        <v>100</v>
      </c>
      <c r="L31" s="64" t="s">
        <v>100</v>
      </c>
      <c r="M31" s="85" t="s">
        <v>100</v>
      </c>
      <c r="N31" s="65"/>
      <c r="O31" s="8"/>
      <c r="S31" s="13"/>
      <c r="AF31" s="130">
        <f t="shared" si="36"/>
        <v>25</v>
      </c>
      <c r="AG31">
        <f t="shared" si="36"/>
        <v>9</v>
      </c>
      <c r="AH31" s="19">
        <f t="shared" si="1"/>
        <v>9</v>
      </c>
      <c r="AI31">
        <f t="shared" si="2"/>
        <v>36</v>
      </c>
      <c r="AJ31" s="19">
        <f t="shared" si="3"/>
        <v>68</v>
      </c>
      <c r="AK31">
        <f t="shared" si="4"/>
        <v>0</v>
      </c>
      <c r="AL31" s="19">
        <f t="shared" si="5"/>
        <v>0</v>
      </c>
      <c r="AM31">
        <f t="shared" si="6"/>
        <v>10</v>
      </c>
      <c r="AN31" s="19">
        <f t="shared" si="7"/>
        <v>10</v>
      </c>
      <c r="AO31">
        <f t="shared" si="8"/>
        <v>3</v>
      </c>
      <c r="AP31" s="19">
        <f t="shared" si="9"/>
        <v>25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 t="str">
        <f t="shared" si="18"/>
        <v>-</v>
      </c>
      <c r="AZ31" s="19" t="e">
        <f t="shared" si="19"/>
        <v>#VALUE!</v>
      </c>
      <c r="BA31" t="str">
        <f t="shared" si="20"/>
        <v>-</v>
      </c>
      <c r="BB31" s="19" t="e">
        <f t="shared" si="21"/>
        <v>#VALUE!</v>
      </c>
      <c r="BC31" t="str">
        <f t="shared" si="22"/>
        <v>-</v>
      </c>
      <c r="BD31" s="19" t="e">
        <f t="shared" si="23"/>
        <v>#VALUE!</v>
      </c>
      <c r="BF31" s="130">
        <v>16</v>
      </c>
      <c r="BG31">
        <f t="shared" si="24"/>
        <v>7</v>
      </c>
      <c r="BH31">
        <f t="shared" si="25"/>
        <v>0</v>
      </c>
      <c r="BI31">
        <f t="shared" si="26"/>
        <v>49</v>
      </c>
      <c r="BJ31">
        <f t="shared" si="27"/>
        <v>6</v>
      </c>
      <c r="BK31">
        <f t="shared" si="28"/>
        <v>20</v>
      </c>
      <c r="BL31">
        <f t="shared" si="29"/>
        <v>11</v>
      </c>
      <c r="BM31">
        <f t="shared" si="30"/>
        <v>0</v>
      </c>
      <c r="BN31">
        <f t="shared" si="31"/>
        <v>0</v>
      </c>
      <c r="BO31">
        <f t="shared" si="32"/>
        <v>0</v>
      </c>
      <c r="BP31" t="e">
        <f t="shared" si="33"/>
        <v>#VALUE!</v>
      </c>
      <c r="BQ31" t="e">
        <f t="shared" si="34"/>
        <v>#VALUE!</v>
      </c>
      <c r="BR31" t="e">
        <f t="shared" si="35"/>
        <v>#VALUE!</v>
      </c>
    </row>
    <row r="32" spans="1:70" ht="13.25" x14ac:dyDescent="0.65">
      <c r="A32" s="35">
        <v>13</v>
      </c>
      <c r="B32" s="84">
        <v>0</v>
      </c>
      <c r="C32" s="64">
        <v>0</v>
      </c>
      <c r="D32" s="64">
        <v>12</v>
      </c>
      <c r="E32" s="64">
        <v>25</v>
      </c>
      <c r="F32" s="64">
        <v>0</v>
      </c>
      <c r="G32" s="64">
        <v>13</v>
      </c>
      <c r="H32" s="64">
        <v>0</v>
      </c>
      <c r="I32" s="64">
        <v>0</v>
      </c>
      <c r="J32" s="64">
        <v>0</v>
      </c>
      <c r="K32" s="64" t="s">
        <v>100</v>
      </c>
      <c r="L32" s="64" t="s">
        <v>100</v>
      </c>
      <c r="M32" s="85" t="s">
        <v>100</v>
      </c>
      <c r="N32" s="65"/>
      <c r="O32" s="8"/>
      <c r="S32" s="13"/>
      <c r="AF32" s="130">
        <f t="shared" si="36"/>
        <v>26</v>
      </c>
      <c r="AG32">
        <f t="shared" si="36"/>
        <v>5</v>
      </c>
      <c r="AH32" s="19">
        <f t="shared" si="1"/>
        <v>14</v>
      </c>
      <c r="AI32">
        <f t="shared" si="2"/>
        <v>22</v>
      </c>
      <c r="AJ32" s="19">
        <f t="shared" si="3"/>
        <v>85</v>
      </c>
      <c r="AK32">
        <f t="shared" si="4"/>
        <v>0</v>
      </c>
      <c r="AL32" s="19">
        <f t="shared" si="5"/>
        <v>0</v>
      </c>
      <c r="AM32">
        <f t="shared" si="6"/>
        <v>0</v>
      </c>
      <c r="AN32" s="19">
        <f t="shared" si="7"/>
        <v>10</v>
      </c>
      <c r="AO32">
        <f t="shared" si="8"/>
        <v>0</v>
      </c>
      <c r="AP32" s="19">
        <f t="shared" si="9"/>
        <v>3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 t="str">
        <f t="shared" si="18"/>
        <v>-</v>
      </c>
      <c r="AZ32" s="19" t="e">
        <f t="shared" si="19"/>
        <v>#VALUE!</v>
      </c>
      <c r="BA32" t="str">
        <f t="shared" si="20"/>
        <v>-</v>
      </c>
      <c r="BB32" s="19" t="e">
        <f t="shared" si="21"/>
        <v>#VALUE!</v>
      </c>
      <c r="BC32" t="str">
        <f t="shared" si="22"/>
        <v>-</v>
      </c>
      <c r="BD32" s="19" t="e">
        <f t="shared" si="23"/>
        <v>#VALUE!</v>
      </c>
      <c r="BF32" s="130">
        <v>17</v>
      </c>
      <c r="BG32">
        <f t="shared" si="24"/>
        <v>14</v>
      </c>
      <c r="BH32">
        <f t="shared" si="25"/>
        <v>3</v>
      </c>
      <c r="BI32">
        <f t="shared" si="26"/>
        <v>27</v>
      </c>
      <c r="BJ32">
        <f t="shared" si="27"/>
        <v>6</v>
      </c>
      <c r="BK32">
        <f t="shared" si="28"/>
        <v>20</v>
      </c>
      <c r="BL32">
        <f t="shared" si="29"/>
        <v>10</v>
      </c>
      <c r="BM32">
        <f t="shared" si="30"/>
        <v>0</v>
      </c>
      <c r="BN32">
        <f t="shared" si="31"/>
        <v>0</v>
      </c>
      <c r="BO32">
        <f t="shared" si="32"/>
        <v>0</v>
      </c>
      <c r="BP32" t="e">
        <f t="shared" si="33"/>
        <v>#VALUE!</v>
      </c>
      <c r="BQ32" t="e">
        <f t="shared" si="34"/>
        <v>#VALUE!</v>
      </c>
      <c r="BR32" t="e">
        <f t="shared" si="35"/>
        <v>#VALUE!</v>
      </c>
    </row>
    <row r="33" spans="1:70" ht="13.25" x14ac:dyDescent="0.65">
      <c r="A33" s="35">
        <v>14</v>
      </c>
      <c r="B33" s="84">
        <v>5</v>
      </c>
      <c r="C33" s="64">
        <v>0</v>
      </c>
      <c r="D33" s="64">
        <v>22</v>
      </c>
      <c r="E33" s="64">
        <v>0</v>
      </c>
      <c r="F33" s="64">
        <v>0</v>
      </c>
      <c r="G33" s="64">
        <v>1</v>
      </c>
      <c r="H33" s="64">
        <v>0</v>
      </c>
      <c r="I33" s="64">
        <v>0</v>
      </c>
      <c r="J33" s="64">
        <v>0</v>
      </c>
      <c r="K33" s="64" t="s">
        <v>100</v>
      </c>
      <c r="L33" s="64" t="s">
        <v>100</v>
      </c>
      <c r="M33" s="85" t="s">
        <v>100</v>
      </c>
      <c r="N33" s="65"/>
      <c r="O33" s="8"/>
      <c r="S33" s="13"/>
      <c r="AF33" s="130">
        <f t="shared" si="36"/>
        <v>27</v>
      </c>
      <c r="AG33">
        <f t="shared" si="36"/>
        <v>14</v>
      </c>
      <c r="AH33" s="19">
        <f t="shared" si="1"/>
        <v>28</v>
      </c>
      <c r="AI33">
        <f t="shared" si="2"/>
        <v>30</v>
      </c>
      <c r="AJ33" s="19">
        <f t="shared" si="3"/>
        <v>88</v>
      </c>
      <c r="AK33">
        <f t="shared" si="4"/>
        <v>0</v>
      </c>
      <c r="AL33" s="19">
        <f t="shared" si="5"/>
        <v>0</v>
      </c>
      <c r="AM33">
        <f t="shared" si="6"/>
        <v>2</v>
      </c>
      <c r="AN33" s="19">
        <f t="shared" si="7"/>
        <v>12</v>
      </c>
      <c r="AO33">
        <f t="shared" si="8"/>
        <v>0</v>
      </c>
      <c r="AP33" s="19">
        <f t="shared" si="9"/>
        <v>3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 t="str">
        <f t="shared" si="18"/>
        <v>-</v>
      </c>
      <c r="AZ33" s="19" t="e">
        <f t="shared" si="19"/>
        <v>#VALUE!</v>
      </c>
      <c r="BA33" t="str">
        <f t="shared" si="20"/>
        <v>-</v>
      </c>
      <c r="BB33" s="19" t="e">
        <f t="shared" si="21"/>
        <v>#VALUE!</v>
      </c>
      <c r="BC33" t="str">
        <f t="shared" si="22"/>
        <v>-</v>
      </c>
      <c r="BD33" s="19" t="e">
        <f t="shared" si="23"/>
        <v>#VALUE!</v>
      </c>
      <c r="BF33" s="130">
        <v>18</v>
      </c>
      <c r="BG33">
        <f t="shared" si="24"/>
        <v>31</v>
      </c>
      <c r="BH33">
        <f t="shared" si="25"/>
        <v>9</v>
      </c>
      <c r="BI33">
        <f t="shared" si="26"/>
        <v>0</v>
      </c>
      <c r="BJ33">
        <f t="shared" si="27"/>
        <v>0</v>
      </c>
      <c r="BK33">
        <f t="shared" si="28"/>
        <v>38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 t="e">
        <f t="shared" si="33"/>
        <v>#VALUE!</v>
      </c>
      <c r="BQ33" t="e">
        <f t="shared" si="34"/>
        <v>#VALUE!</v>
      </c>
      <c r="BR33" t="e">
        <f t="shared" si="35"/>
        <v>#VALUE!</v>
      </c>
    </row>
    <row r="34" spans="1:70" ht="13.25" x14ac:dyDescent="0.65">
      <c r="A34" s="35">
        <v>15</v>
      </c>
      <c r="B34" s="84">
        <v>2</v>
      </c>
      <c r="C34" s="64">
        <v>0</v>
      </c>
      <c r="D34" s="64">
        <v>27</v>
      </c>
      <c r="E34" s="64">
        <v>6</v>
      </c>
      <c r="F34" s="64">
        <v>0</v>
      </c>
      <c r="G34" s="64">
        <v>10</v>
      </c>
      <c r="H34" s="64">
        <v>0</v>
      </c>
      <c r="I34" s="64">
        <v>0</v>
      </c>
      <c r="J34" s="64">
        <v>0</v>
      </c>
      <c r="K34" s="64" t="s">
        <v>100</v>
      </c>
      <c r="L34" s="64" t="s">
        <v>100</v>
      </c>
      <c r="M34" s="85" t="s">
        <v>100</v>
      </c>
      <c r="N34" s="65"/>
      <c r="O34" s="8"/>
      <c r="S34" s="13"/>
      <c r="AF34" s="130">
        <f t="shared" si="36"/>
        <v>28</v>
      </c>
      <c r="AG34">
        <f t="shared" si="36"/>
        <v>3</v>
      </c>
      <c r="AH34" s="19">
        <f t="shared" si="1"/>
        <v>22</v>
      </c>
      <c r="AI34">
        <f t="shared" si="2"/>
        <v>2</v>
      </c>
      <c r="AJ34" s="19">
        <f t="shared" si="3"/>
        <v>54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2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 t="str">
        <f t="shared" si="18"/>
        <v>-</v>
      </c>
      <c r="AZ34" s="19" t="e">
        <f t="shared" si="19"/>
        <v>#VALUE!</v>
      </c>
      <c r="BA34" t="str">
        <f t="shared" si="20"/>
        <v>-</v>
      </c>
      <c r="BB34" s="19" t="e">
        <f t="shared" si="21"/>
        <v>#VALUE!</v>
      </c>
      <c r="BC34" t="str">
        <f t="shared" si="22"/>
        <v>-</v>
      </c>
      <c r="BD34" s="19" t="e">
        <f t="shared" si="23"/>
        <v>#VALUE!</v>
      </c>
      <c r="BF34" s="130">
        <v>19</v>
      </c>
      <c r="BG34">
        <f t="shared" si="24"/>
        <v>31</v>
      </c>
      <c r="BH34">
        <f t="shared" si="25"/>
        <v>9</v>
      </c>
      <c r="BI34">
        <f t="shared" si="26"/>
        <v>0</v>
      </c>
      <c r="BJ34">
        <f t="shared" si="27"/>
        <v>0</v>
      </c>
      <c r="BK34">
        <f t="shared" si="28"/>
        <v>18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 t="e">
        <f t="shared" si="33"/>
        <v>#VALUE!</v>
      </c>
      <c r="BQ34" t="e">
        <f t="shared" si="34"/>
        <v>#VALUE!</v>
      </c>
      <c r="BR34" t="e">
        <f t="shared" si="35"/>
        <v>#VALUE!</v>
      </c>
    </row>
    <row r="35" spans="1:70" ht="13.25" x14ac:dyDescent="0.65">
      <c r="A35" s="73">
        <v>16</v>
      </c>
      <c r="B35" s="86">
        <v>0</v>
      </c>
      <c r="C35" s="88">
        <v>0</v>
      </c>
      <c r="D35" s="88">
        <v>0</v>
      </c>
      <c r="E35" s="88">
        <v>0</v>
      </c>
      <c r="F35" s="88">
        <v>20</v>
      </c>
      <c r="G35" s="88">
        <v>0</v>
      </c>
      <c r="H35" s="88">
        <v>0</v>
      </c>
      <c r="I35" s="88">
        <v>0</v>
      </c>
      <c r="J35" s="88">
        <v>0</v>
      </c>
      <c r="K35" s="88" t="s">
        <v>100</v>
      </c>
      <c r="L35" s="88" t="s">
        <v>100</v>
      </c>
      <c r="M35" s="89" t="s">
        <v>100</v>
      </c>
      <c r="N35" s="65"/>
      <c r="O35" s="8"/>
      <c r="S35" s="13"/>
      <c r="AF35" s="130">
        <f t="shared" si="36"/>
        <v>29</v>
      </c>
      <c r="AG35">
        <f t="shared" si="36"/>
        <v>23</v>
      </c>
      <c r="AH35" s="19">
        <f t="shared" si="1"/>
        <v>40</v>
      </c>
      <c r="AI35">
        <f t="shared" si="2"/>
        <v>0</v>
      </c>
      <c r="AJ35" s="19">
        <f t="shared" si="3"/>
        <v>32</v>
      </c>
      <c r="AK35">
        <f t="shared" si="4"/>
        <v>0</v>
      </c>
      <c r="AL35" s="19">
        <f t="shared" si="5"/>
        <v>0</v>
      </c>
      <c r="AM35">
        <f t="shared" si="6"/>
        <v>16</v>
      </c>
      <c r="AN35" s="19">
        <f t="shared" si="7"/>
        <v>18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 t="str">
        <f t="shared" si="18"/>
        <v>-</v>
      </c>
      <c r="AZ35" s="19" t="e">
        <f t="shared" si="19"/>
        <v>#VALUE!</v>
      </c>
      <c r="BA35" t="str">
        <f t="shared" si="20"/>
        <v>-</v>
      </c>
      <c r="BB35" s="19" t="e">
        <f t="shared" si="21"/>
        <v>#VALUE!</v>
      </c>
      <c r="BC35" t="str">
        <f t="shared" si="22"/>
        <v>-</v>
      </c>
      <c r="BD35" s="19" t="e">
        <f t="shared" si="23"/>
        <v>#VALUE!</v>
      </c>
      <c r="BF35" s="130">
        <v>20</v>
      </c>
      <c r="BG35">
        <f t="shared" si="24"/>
        <v>19</v>
      </c>
      <c r="BH35">
        <f t="shared" si="25"/>
        <v>6</v>
      </c>
      <c r="BI35">
        <f t="shared" si="26"/>
        <v>0</v>
      </c>
      <c r="BJ35">
        <f t="shared" si="27"/>
        <v>22</v>
      </c>
      <c r="BK35">
        <f t="shared" si="28"/>
        <v>18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 t="e">
        <f t="shared" si="33"/>
        <v>#VALUE!</v>
      </c>
      <c r="BQ35" t="e">
        <f t="shared" si="34"/>
        <v>#VALUE!</v>
      </c>
      <c r="BR35" t="e">
        <f t="shared" si="35"/>
        <v>#VALUE!</v>
      </c>
    </row>
    <row r="36" spans="1:70" ht="13.25" x14ac:dyDescent="0.65">
      <c r="A36" s="35">
        <v>17</v>
      </c>
      <c r="B36" s="84">
        <v>12</v>
      </c>
      <c r="C36" s="64">
        <v>3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 t="s">
        <v>100</v>
      </c>
      <c r="L36" s="64" t="s">
        <v>100</v>
      </c>
      <c r="M36" s="85" t="s">
        <v>100</v>
      </c>
      <c r="N36" s="65"/>
      <c r="O36" s="8"/>
      <c r="S36" s="13"/>
      <c r="AF36" s="130">
        <f t="shared" si="36"/>
        <v>30</v>
      </c>
      <c r="AG36">
        <f t="shared" si="36"/>
        <v>10</v>
      </c>
      <c r="AH36" s="19">
        <f t="shared" si="1"/>
        <v>36</v>
      </c>
      <c r="AI36" s="204"/>
      <c r="AJ36" s="205"/>
      <c r="AK36">
        <f t="shared" si="4"/>
        <v>0</v>
      </c>
      <c r="AL36" s="19">
        <f t="shared" si="5"/>
        <v>0</v>
      </c>
      <c r="AM36">
        <f t="shared" si="6"/>
        <v>0</v>
      </c>
      <c r="AN36" s="19">
        <f t="shared" si="7"/>
        <v>16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 t="str">
        <f t="shared" si="18"/>
        <v>-</v>
      </c>
      <c r="AZ36" s="19" t="e">
        <f t="shared" si="19"/>
        <v>#VALUE!</v>
      </c>
      <c r="BA36" t="str">
        <f t="shared" si="20"/>
        <v>-</v>
      </c>
      <c r="BB36" s="19" t="e">
        <f t="shared" si="21"/>
        <v>#VALUE!</v>
      </c>
      <c r="BC36" t="str">
        <f t="shared" si="22"/>
        <v>-</v>
      </c>
      <c r="BD36" s="19" t="e">
        <f t="shared" si="23"/>
        <v>#VALUE!</v>
      </c>
      <c r="BF36" s="130">
        <v>21</v>
      </c>
      <c r="BG36">
        <f t="shared" si="24"/>
        <v>0</v>
      </c>
      <c r="BH36">
        <f t="shared" si="25"/>
        <v>0</v>
      </c>
      <c r="BI36">
        <f t="shared" si="26"/>
        <v>0</v>
      </c>
      <c r="BJ36">
        <f t="shared" si="27"/>
        <v>22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 t="e">
        <f t="shared" si="33"/>
        <v>#VALUE!</v>
      </c>
      <c r="BQ36" t="e">
        <f t="shared" si="34"/>
        <v>#VALUE!</v>
      </c>
      <c r="BR36" t="e">
        <f t="shared" si="35"/>
        <v>#VALUE!</v>
      </c>
    </row>
    <row r="37" spans="1:70" ht="13.25" x14ac:dyDescent="0.65">
      <c r="A37" s="35">
        <v>18</v>
      </c>
      <c r="B37" s="84">
        <v>19</v>
      </c>
      <c r="C37" s="64">
        <v>6</v>
      </c>
      <c r="D37" s="64">
        <v>0</v>
      </c>
      <c r="E37" s="64">
        <v>0</v>
      </c>
      <c r="F37" s="64">
        <v>18</v>
      </c>
      <c r="G37" s="64">
        <v>0</v>
      </c>
      <c r="H37" s="64">
        <v>0</v>
      </c>
      <c r="I37" s="64">
        <v>0</v>
      </c>
      <c r="J37" s="64">
        <v>0</v>
      </c>
      <c r="K37" s="64" t="s">
        <v>100</v>
      </c>
      <c r="L37" s="64" t="s">
        <v>100</v>
      </c>
      <c r="M37" s="85" t="s">
        <v>100</v>
      </c>
      <c r="N37" s="65"/>
      <c r="O37" s="8"/>
      <c r="S37" s="13"/>
      <c r="AF37" s="130">
        <f t="shared" si="36"/>
        <v>31</v>
      </c>
      <c r="AG37">
        <f t="shared" si="36"/>
        <v>4</v>
      </c>
      <c r="AH37" s="19">
        <f t="shared" si="1"/>
        <v>37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 t="str">
        <f t="shared" si="18"/>
        <v>-</v>
      </c>
      <c r="AZ37" s="19" t="e">
        <f t="shared" si="19"/>
        <v>#VALUE!</v>
      </c>
      <c r="BA37" s="204"/>
      <c r="BB37" s="205"/>
      <c r="BC37" t="str">
        <f t="shared" si="22"/>
        <v>-</v>
      </c>
      <c r="BD37" s="19" t="e">
        <f t="shared" si="23"/>
        <v>#VALUE!</v>
      </c>
      <c r="BF37" s="130">
        <v>22</v>
      </c>
      <c r="BG37">
        <f t="shared" si="24"/>
        <v>0</v>
      </c>
      <c r="BH37">
        <f t="shared" si="25"/>
        <v>20</v>
      </c>
      <c r="BI37">
        <f t="shared" si="26"/>
        <v>0</v>
      </c>
      <c r="BJ37">
        <f t="shared" si="27"/>
        <v>22</v>
      </c>
      <c r="BK37">
        <f t="shared" si="28"/>
        <v>43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 t="e">
        <f t="shared" si="33"/>
        <v>#VALUE!</v>
      </c>
      <c r="BQ37" t="e">
        <f t="shared" si="34"/>
        <v>#VALUE!</v>
      </c>
      <c r="BR37" t="e">
        <f t="shared" si="35"/>
        <v>#VALUE!</v>
      </c>
    </row>
    <row r="38" spans="1:70" ht="13.25" x14ac:dyDescent="0.65">
      <c r="A38" s="35">
        <v>19</v>
      </c>
      <c r="B38" s="84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 t="s">
        <v>100</v>
      </c>
      <c r="L38" s="64" t="s">
        <v>100</v>
      </c>
      <c r="M38" s="85" t="s">
        <v>100</v>
      </c>
      <c r="N38" s="65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0</v>
      </c>
      <c r="BH38">
        <f t="shared" si="25"/>
        <v>25</v>
      </c>
      <c r="BI38">
        <f t="shared" si="26"/>
        <v>0</v>
      </c>
      <c r="BJ38">
        <f t="shared" si="27"/>
        <v>0</v>
      </c>
      <c r="BK38">
        <f t="shared" si="28"/>
        <v>65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 t="e">
        <f t="shared" si="33"/>
        <v>#VALUE!</v>
      </c>
      <c r="BQ38" t="e">
        <f t="shared" si="34"/>
        <v>#VALUE!</v>
      </c>
      <c r="BR38" t="e">
        <f t="shared" si="35"/>
        <v>#VALUE!</v>
      </c>
    </row>
    <row r="39" spans="1:70" ht="13.25" x14ac:dyDescent="0.65">
      <c r="A39" s="62">
        <v>20</v>
      </c>
      <c r="B39" s="175">
        <v>0</v>
      </c>
      <c r="C39" s="176">
        <v>0</v>
      </c>
      <c r="D39" s="176">
        <v>0</v>
      </c>
      <c r="E39" s="176">
        <v>22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 t="s">
        <v>100</v>
      </c>
      <c r="L39" s="176" t="s">
        <v>100</v>
      </c>
      <c r="M39" s="177" t="s">
        <v>100</v>
      </c>
      <c r="N39" s="65"/>
      <c r="O39" s="8"/>
      <c r="S39" s="13"/>
      <c r="AF39" t="s">
        <v>132</v>
      </c>
      <c r="AG39">
        <f>SUM(AG7:AG37)</f>
        <v>294</v>
      </c>
      <c r="AI39">
        <f t="shared" ref="AI39:BC39" si="37">SUM(AI7:AI37)</f>
        <v>330</v>
      </c>
      <c r="AK39">
        <f t="shared" si="37"/>
        <v>270</v>
      </c>
      <c r="AM39">
        <f t="shared" si="37"/>
        <v>270</v>
      </c>
      <c r="AO39">
        <f t="shared" si="37"/>
        <v>334</v>
      </c>
      <c r="AQ39">
        <f t="shared" si="37"/>
        <v>41</v>
      </c>
      <c r="AS39">
        <f t="shared" si="37"/>
        <v>0</v>
      </c>
      <c r="AU39">
        <f t="shared" si="37"/>
        <v>0</v>
      </c>
      <c r="AW39">
        <f t="shared" si="37"/>
        <v>0</v>
      </c>
      <c r="AY39">
        <f t="shared" si="37"/>
        <v>0</v>
      </c>
      <c r="BA39">
        <f t="shared" si="37"/>
        <v>0</v>
      </c>
      <c r="BC39">
        <f t="shared" si="37"/>
        <v>0</v>
      </c>
      <c r="BE39" s="206">
        <f>SUM(AG39:BD39)</f>
        <v>1539</v>
      </c>
      <c r="BF39" s="130">
        <v>24</v>
      </c>
      <c r="BG39">
        <f t="shared" si="24"/>
        <v>0</v>
      </c>
      <c r="BH39">
        <f t="shared" si="25"/>
        <v>52</v>
      </c>
      <c r="BI39">
        <f t="shared" si="26"/>
        <v>0</v>
      </c>
      <c r="BJ39">
        <f t="shared" si="27"/>
        <v>0</v>
      </c>
      <c r="BK39">
        <f t="shared" si="28"/>
        <v>65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 t="e">
        <f t="shared" si="33"/>
        <v>#VALUE!</v>
      </c>
      <c r="BQ39" t="e">
        <f t="shared" si="34"/>
        <v>#VALUE!</v>
      </c>
      <c r="BR39" t="e">
        <f t="shared" si="35"/>
        <v>#VALUE!</v>
      </c>
    </row>
    <row r="40" spans="1:70" ht="13.25" x14ac:dyDescent="0.65">
      <c r="A40" s="73">
        <v>21</v>
      </c>
      <c r="B40" s="86">
        <v>0</v>
      </c>
      <c r="C40" s="88">
        <v>0</v>
      </c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 t="s">
        <v>100</v>
      </c>
      <c r="L40" s="88" t="s">
        <v>100</v>
      </c>
      <c r="M40" s="89" t="s">
        <v>100</v>
      </c>
      <c r="N40" s="65"/>
      <c r="O40" s="8"/>
      <c r="S40" s="13"/>
      <c r="AF40" t="s">
        <v>133</v>
      </c>
      <c r="AG40">
        <f>MAX(AG7:AG37)</f>
        <v>69</v>
      </c>
      <c r="AH40" s="19">
        <f t="shared" ref="AH40:BD40" si="38">MAX(AH7:AH37)</f>
        <v>99</v>
      </c>
      <c r="AI40">
        <f t="shared" si="38"/>
        <v>72</v>
      </c>
      <c r="AJ40" s="19">
        <f t="shared" si="38"/>
        <v>97</v>
      </c>
      <c r="AK40">
        <f t="shared" si="38"/>
        <v>64</v>
      </c>
      <c r="AL40" s="19">
        <f t="shared" si="38"/>
        <v>119</v>
      </c>
      <c r="AM40">
        <f t="shared" si="38"/>
        <v>98</v>
      </c>
      <c r="AN40" s="19">
        <f t="shared" si="38"/>
        <v>120</v>
      </c>
      <c r="AO40">
        <f t="shared" si="38"/>
        <v>115</v>
      </c>
      <c r="AP40" s="19">
        <f t="shared" si="38"/>
        <v>131</v>
      </c>
      <c r="AQ40">
        <f t="shared" si="38"/>
        <v>15</v>
      </c>
      <c r="AR40" s="19">
        <f t="shared" si="38"/>
        <v>29</v>
      </c>
      <c r="AS40">
        <f t="shared" si="38"/>
        <v>0</v>
      </c>
      <c r="AT40" s="19">
        <f t="shared" si="38"/>
        <v>0</v>
      </c>
      <c r="AU40">
        <f t="shared" si="38"/>
        <v>0</v>
      </c>
      <c r="AV40" s="19">
        <f t="shared" si="38"/>
        <v>0</v>
      </c>
      <c r="AW40">
        <f t="shared" si="38"/>
        <v>0</v>
      </c>
      <c r="AX40" s="19">
        <f t="shared" si="38"/>
        <v>0</v>
      </c>
      <c r="AY40">
        <f t="shared" si="38"/>
        <v>0</v>
      </c>
      <c r="AZ40" s="19" t="e">
        <f t="shared" si="38"/>
        <v>#VALUE!</v>
      </c>
      <c r="BA40">
        <f t="shared" si="38"/>
        <v>0</v>
      </c>
      <c r="BB40" s="19" t="e">
        <f t="shared" si="38"/>
        <v>#VALUE!</v>
      </c>
      <c r="BC40">
        <f t="shared" si="38"/>
        <v>0</v>
      </c>
      <c r="BD40" s="19" t="e">
        <f t="shared" si="38"/>
        <v>#VALUE!</v>
      </c>
      <c r="BF40" s="130">
        <v>25</v>
      </c>
      <c r="BG40">
        <f t="shared" si="24"/>
        <v>9</v>
      </c>
      <c r="BH40">
        <f t="shared" si="25"/>
        <v>68</v>
      </c>
      <c r="BI40">
        <f t="shared" si="26"/>
        <v>0</v>
      </c>
      <c r="BJ40">
        <f t="shared" si="27"/>
        <v>10</v>
      </c>
      <c r="BK40">
        <f t="shared" si="28"/>
        <v>25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 t="e">
        <f t="shared" si="33"/>
        <v>#VALUE!</v>
      </c>
      <c r="BQ40" t="e">
        <f t="shared" si="34"/>
        <v>#VALUE!</v>
      </c>
      <c r="BR40" t="e">
        <f t="shared" si="35"/>
        <v>#VALUE!</v>
      </c>
    </row>
    <row r="41" spans="1:70" ht="13.25" x14ac:dyDescent="0.65">
      <c r="A41" s="35">
        <v>22</v>
      </c>
      <c r="B41" s="84">
        <v>0</v>
      </c>
      <c r="C41" s="64">
        <v>20</v>
      </c>
      <c r="D41" s="64">
        <v>0</v>
      </c>
      <c r="E41" s="64">
        <v>0</v>
      </c>
      <c r="F41" s="64">
        <v>43</v>
      </c>
      <c r="G41" s="64">
        <v>0</v>
      </c>
      <c r="H41" s="64">
        <v>0</v>
      </c>
      <c r="I41" s="64">
        <v>0</v>
      </c>
      <c r="J41" s="64">
        <v>0</v>
      </c>
      <c r="K41" s="64" t="s">
        <v>100</v>
      </c>
      <c r="L41" s="64" t="s">
        <v>100</v>
      </c>
      <c r="M41" s="85" t="s">
        <v>100</v>
      </c>
      <c r="N41" s="65"/>
      <c r="O41" s="8"/>
      <c r="S41" s="13"/>
      <c r="BF41" s="130">
        <v>26</v>
      </c>
      <c r="BG41">
        <f t="shared" si="24"/>
        <v>14</v>
      </c>
      <c r="BH41">
        <f t="shared" si="25"/>
        <v>85</v>
      </c>
      <c r="BI41">
        <f t="shared" si="26"/>
        <v>0</v>
      </c>
      <c r="BJ41">
        <f t="shared" si="27"/>
        <v>10</v>
      </c>
      <c r="BK41">
        <f t="shared" si="28"/>
        <v>3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 t="e">
        <f t="shared" si="33"/>
        <v>#VALUE!</v>
      </c>
      <c r="BQ41" t="e">
        <f t="shared" si="34"/>
        <v>#VALUE!</v>
      </c>
      <c r="BR41" t="e">
        <f t="shared" si="35"/>
        <v>#VALUE!</v>
      </c>
    </row>
    <row r="42" spans="1:70" ht="13.25" x14ac:dyDescent="0.65">
      <c r="A42" s="35">
        <v>23</v>
      </c>
      <c r="B42" s="84">
        <v>0</v>
      </c>
      <c r="C42" s="64">
        <v>5</v>
      </c>
      <c r="D42" s="64">
        <v>0</v>
      </c>
      <c r="E42" s="64">
        <v>0</v>
      </c>
      <c r="F42" s="64">
        <v>22</v>
      </c>
      <c r="G42" s="64">
        <v>0</v>
      </c>
      <c r="H42" s="64">
        <v>0</v>
      </c>
      <c r="I42" s="64">
        <v>0</v>
      </c>
      <c r="J42" s="64">
        <v>0</v>
      </c>
      <c r="K42" s="64" t="s">
        <v>100</v>
      </c>
      <c r="L42" s="64" t="s">
        <v>100</v>
      </c>
      <c r="M42" s="85" t="s">
        <v>100</v>
      </c>
      <c r="N42" s="65"/>
      <c r="O42" s="8"/>
      <c r="S42" s="13"/>
      <c r="BF42" s="130">
        <v>27</v>
      </c>
      <c r="BG42">
        <f t="shared" si="24"/>
        <v>28</v>
      </c>
      <c r="BH42">
        <f t="shared" si="25"/>
        <v>88</v>
      </c>
      <c r="BI42">
        <f t="shared" si="26"/>
        <v>0</v>
      </c>
      <c r="BJ42">
        <f t="shared" si="27"/>
        <v>12</v>
      </c>
      <c r="BK42">
        <f t="shared" si="28"/>
        <v>3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 t="e">
        <f t="shared" si="33"/>
        <v>#VALUE!</v>
      </c>
      <c r="BQ42" t="e">
        <f t="shared" si="34"/>
        <v>#VALUE!</v>
      </c>
      <c r="BR42" t="e">
        <f t="shared" si="35"/>
        <v>#VALUE!</v>
      </c>
    </row>
    <row r="43" spans="1:70" ht="13.25" x14ac:dyDescent="0.65">
      <c r="A43" s="35">
        <v>24</v>
      </c>
      <c r="B43" s="84">
        <v>0</v>
      </c>
      <c r="C43" s="64">
        <v>27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 t="s">
        <v>100</v>
      </c>
      <c r="L43" s="64" t="s">
        <v>100</v>
      </c>
      <c r="M43" s="85" t="s">
        <v>100</v>
      </c>
      <c r="N43" s="65"/>
      <c r="O43" s="8"/>
      <c r="S43" s="13"/>
      <c r="BF43" s="130">
        <v>28</v>
      </c>
      <c r="BG43">
        <f t="shared" si="24"/>
        <v>22</v>
      </c>
      <c r="BH43">
        <f t="shared" si="25"/>
        <v>54</v>
      </c>
      <c r="BI43">
        <f t="shared" si="26"/>
        <v>0</v>
      </c>
      <c r="BJ43">
        <f t="shared" si="27"/>
        <v>2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 t="e">
        <f t="shared" si="33"/>
        <v>#VALUE!</v>
      </c>
      <c r="BQ43" t="e">
        <f t="shared" si="34"/>
        <v>#VALUE!</v>
      </c>
      <c r="BR43" t="e">
        <f t="shared" si="35"/>
        <v>#VALUE!</v>
      </c>
    </row>
    <row r="44" spans="1:70" ht="13.25" x14ac:dyDescent="0.65">
      <c r="A44" s="62">
        <v>25</v>
      </c>
      <c r="B44" s="175">
        <v>9</v>
      </c>
      <c r="C44" s="176">
        <v>36</v>
      </c>
      <c r="D44" s="176">
        <v>0</v>
      </c>
      <c r="E44" s="176">
        <v>10</v>
      </c>
      <c r="F44" s="176">
        <v>3</v>
      </c>
      <c r="G44" s="176">
        <v>0</v>
      </c>
      <c r="H44" s="176">
        <v>0</v>
      </c>
      <c r="I44" s="176">
        <v>0</v>
      </c>
      <c r="J44" s="176">
        <v>0</v>
      </c>
      <c r="K44" s="176" t="s">
        <v>100</v>
      </c>
      <c r="L44" s="176" t="s">
        <v>100</v>
      </c>
      <c r="M44" s="177" t="s">
        <v>100</v>
      </c>
      <c r="N44" s="65"/>
      <c r="O44" s="8"/>
      <c r="S44" s="13"/>
      <c r="BF44" s="130">
        <v>29</v>
      </c>
      <c r="BG44">
        <f t="shared" si="24"/>
        <v>40</v>
      </c>
      <c r="BH44">
        <f t="shared" si="25"/>
        <v>32</v>
      </c>
      <c r="BI44">
        <f t="shared" si="26"/>
        <v>0</v>
      </c>
      <c r="BJ44">
        <f t="shared" si="27"/>
        <v>18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 t="e">
        <f t="shared" si="33"/>
        <v>#VALUE!</v>
      </c>
      <c r="BQ44" t="e">
        <f t="shared" si="34"/>
        <v>#VALUE!</v>
      </c>
      <c r="BR44" t="e">
        <f t="shared" si="35"/>
        <v>#VALUE!</v>
      </c>
    </row>
    <row r="45" spans="1:70" ht="13.25" x14ac:dyDescent="0.65">
      <c r="A45" s="35">
        <v>26</v>
      </c>
      <c r="B45" s="84">
        <v>5</v>
      </c>
      <c r="C45" s="64">
        <v>22</v>
      </c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 t="s">
        <v>100</v>
      </c>
      <c r="L45" s="64" t="s">
        <v>100</v>
      </c>
      <c r="M45" s="85" t="s">
        <v>100</v>
      </c>
      <c r="N45" s="65"/>
      <c r="O45" s="8"/>
      <c r="S45" s="13"/>
      <c r="BF45" s="130">
        <v>30</v>
      </c>
      <c r="BG45">
        <f t="shared" si="24"/>
        <v>36</v>
      </c>
      <c r="BH45" s="204"/>
      <c r="BI45">
        <f t="shared" si="26"/>
        <v>0</v>
      </c>
      <c r="BJ45">
        <f t="shared" si="27"/>
        <v>16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 t="e">
        <f t="shared" si="33"/>
        <v>#VALUE!</v>
      </c>
      <c r="BQ45" t="e">
        <f t="shared" si="34"/>
        <v>#VALUE!</v>
      </c>
      <c r="BR45" t="e">
        <f t="shared" si="35"/>
        <v>#VALUE!</v>
      </c>
    </row>
    <row r="46" spans="1:70" ht="13.25" x14ac:dyDescent="0.65">
      <c r="A46" s="35">
        <v>27</v>
      </c>
      <c r="B46" s="84">
        <v>14</v>
      </c>
      <c r="C46" s="64">
        <v>30</v>
      </c>
      <c r="D46" s="64">
        <v>0</v>
      </c>
      <c r="E46" s="64">
        <v>2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 t="s">
        <v>100</v>
      </c>
      <c r="L46" s="64" t="s">
        <v>100</v>
      </c>
      <c r="M46" s="85" t="s">
        <v>100</v>
      </c>
      <c r="N46" s="65"/>
      <c r="O46" s="8"/>
      <c r="S46" s="13"/>
      <c r="BF46" s="130">
        <v>31</v>
      </c>
      <c r="BG46">
        <f t="shared" si="24"/>
        <v>37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 t="e">
        <f t="shared" si="33"/>
        <v>#VALUE!</v>
      </c>
      <c r="BQ46" s="204"/>
      <c r="BR46" t="e">
        <f t="shared" si="35"/>
        <v>#VALUE!</v>
      </c>
    </row>
    <row r="47" spans="1:70" ht="13.25" x14ac:dyDescent="0.65">
      <c r="A47" s="35">
        <v>28</v>
      </c>
      <c r="B47" s="84">
        <v>3</v>
      </c>
      <c r="C47" s="64">
        <v>2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 t="s">
        <v>100</v>
      </c>
      <c r="L47" s="64" t="s">
        <v>100</v>
      </c>
      <c r="M47" s="85" t="s">
        <v>100</v>
      </c>
      <c r="N47" s="65"/>
      <c r="O47" s="8"/>
      <c r="S47" s="13"/>
    </row>
    <row r="48" spans="1:70" ht="13.25" x14ac:dyDescent="0.65">
      <c r="A48" s="35">
        <v>29</v>
      </c>
      <c r="B48" s="84">
        <v>23</v>
      </c>
      <c r="C48" s="64">
        <v>0</v>
      </c>
      <c r="D48" s="64">
        <v>0</v>
      </c>
      <c r="E48" s="64">
        <v>16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 t="s">
        <v>100</v>
      </c>
      <c r="L48" s="64" t="s">
        <v>100</v>
      </c>
      <c r="M48" s="85" t="s">
        <v>100</v>
      </c>
      <c r="N48" s="65"/>
      <c r="O48" s="8"/>
      <c r="S48" s="4"/>
    </row>
    <row r="49" spans="1:71" ht="13.25" x14ac:dyDescent="0.65">
      <c r="A49" s="35">
        <v>30</v>
      </c>
      <c r="B49" s="84">
        <v>10</v>
      </c>
      <c r="C49" s="90"/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 t="s">
        <v>100</v>
      </c>
      <c r="L49" s="64" t="s">
        <v>100</v>
      </c>
      <c r="M49" s="85" t="s">
        <v>100</v>
      </c>
      <c r="N49" s="65"/>
      <c r="O49" s="8"/>
      <c r="S49" s="4"/>
      <c r="BF49" t="s">
        <v>133</v>
      </c>
      <c r="BG49">
        <f>MAX(BG16:BG46)</f>
        <v>99</v>
      </c>
      <c r="BH49">
        <f t="shared" ref="BH49:BR49" si="39">MAX(BH16:BH46)</f>
        <v>97</v>
      </c>
      <c r="BI49">
        <f t="shared" si="39"/>
        <v>119</v>
      </c>
      <c r="BJ49">
        <f t="shared" si="39"/>
        <v>120</v>
      </c>
      <c r="BK49">
        <f t="shared" si="39"/>
        <v>131</v>
      </c>
      <c r="BL49">
        <f t="shared" si="39"/>
        <v>29</v>
      </c>
      <c r="BM49">
        <f t="shared" si="39"/>
        <v>0</v>
      </c>
      <c r="BN49">
        <f t="shared" si="39"/>
        <v>0</v>
      </c>
      <c r="BO49">
        <f t="shared" si="39"/>
        <v>0</v>
      </c>
      <c r="BP49" t="e">
        <f t="shared" si="39"/>
        <v>#VALUE!</v>
      </c>
      <c r="BQ49" t="e">
        <f t="shared" si="39"/>
        <v>#VALUE!</v>
      </c>
      <c r="BR49" t="e">
        <f t="shared" si="39"/>
        <v>#VALUE!</v>
      </c>
      <c r="BS49" s="207" t="e">
        <f>MAX(BG49:BR49)</f>
        <v>#VALUE!</v>
      </c>
    </row>
    <row r="50" spans="1:71" ht="13.25" x14ac:dyDescent="0.65">
      <c r="A50" s="35">
        <v>31</v>
      </c>
      <c r="B50" s="84">
        <v>4</v>
      </c>
      <c r="C50" s="91"/>
      <c r="D50" s="64">
        <v>0</v>
      </c>
      <c r="E50" s="91"/>
      <c r="F50" s="64">
        <v>0</v>
      </c>
      <c r="G50" s="91"/>
      <c r="H50" s="64">
        <v>0</v>
      </c>
      <c r="I50" s="64">
        <v>0</v>
      </c>
      <c r="J50" s="91"/>
      <c r="K50" s="64" t="s">
        <v>100</v>
      </c>
      <c r="L50" s="91" t="s">
        <v>100</v>
      </c>
      <c r="M50" s="92" t="s">
        <v>100</v>
      </c>
      <c r="N50" s="65"/>
      <c r="O50" s="8"/>
      <c r="Q50" s="1" t="s">
        <v>18</v>
      </c>
      <c r="R50" s="1" t="s">
        <v>19</v>
      </c>
      <c r="S50" s="1" t="s">
        <v>20</v>
      </c>
      <c r="T50" s="1" t="s">
        <v>21</v>
      </c>
      <c r="U50" s="1" t="s">
        <v>31</v>
      </c>
      <c r="V50" s="1" t="s">
        <v>23</v>
      </c>
      <c r="W50" s="1" t="s">
        <v>24</v>
      </c>
      <c r="X50" s="1" t="s">
        <v>32</v>
      </c>
      <c r="Y50" s="1" t="s">
        <v>26</v>
      </c>
      <c r="Z50" s="1" t="s">
        <v>33</v>
      </c>
      <c r="AA50" s="1" t="s">
        <v>34</v>
      </c>
      <c r="AB50" s="1" t="s">
        <v>35</v>
      </c>
    </row>
    <row r="51" spans="1:71" ht="13.25" x14ac:dyDescent="0.65">
      <c r="A51" s="24" t="s">
        <v>30</v>
      </c>
      <c r="B51" s="37">
        <f t="shared" ref="B51:M51" si="40">IF(B55&gt;$W$66,"-",IF(B57&gt;$W$66,"-",MAX(B20:B50)))</f>
        <v>69</v>
      </c>
      <c r="C51" s="38">
        <f t="shared" si="40"/>
        <v>72</v>
      </c>
      <c r="D51" s="38">
        <f t="shared" si="40"/>
        <v>64</v>
      </c>
      <c r="E51" s="38">
        <f t="shared" si="40"/>
        <v>98</v>
      </c>
      <c r="F51" s="38">
        <f t="shared" si="40"/>
        <v>115</v>
      </c>
      <c r="G51" s="38">
        <f t="shared" si="40"/>
        <v>15</v>
      </c>
      <c r="H51" s="38">
        <f t="shared" si="40"/>
        <v>0</v>
      </c>
      <c r="I51" s="38">
        <f t="shared" si="40"/>
        <v>0</v>
      </c>
      <c r="J51" s="38">
        <f t="shared" si="40"/>
        <v>0</v>
      </c>
      <c r="K51" s="38" t="str">
        <f t="shared" si="40"/>
        <v>-</v>
      </c>
      <c r="L51" s="38" t="str">
        <f t="shared" si="40"/>
        <v>-</v>
      </c>
      <c r="M51" s="39" t="str">
        <f t="shared" si="40"/>
        <v>-</v>
      </c>
      <c r="N51" s="69" t="str">
        <f>IF($O$55&gt;$W$66,"-",IF($O$58&gt;$W$66,"-",MAX(B51:M51)))</f>
        <v>-</v>
      </c>
      <c r="O51" s="8"/>
    </row>
    <row r="52" spans="1:71" ht="13.25" x14ac:dyDescent="0.65">
      <c r="A52" s="26" t="s">
        <v>36</v>
      </c>
      <c r="B52" s="40">
        <f t="shared" ref="B52:M52" si="41">IF(B55&gt;$W$66,"-",IF(B57&gt;$W$66,"-",SUM(B20:B50)))</f>
        <v>294</v>
      </c>
      <c r="C52" s="41">
        <f t="shared" si="41"/>
        <v>330</v>
      </c>
      <c r="D52" s="41">
        <f t="shared" si="41"/>
        <v>270</v>
      </c>
      <c r="E52" s="41">
        <f t="shared" si="41"/>
        <v>270</v>
      </c>
      <c r="F52" s="41">
        <f t="shared" si="41"/>
        <v>334</v>
      </c>
      <c r="G52" s="41">
        <f t="shared" si="41"/>
        <v>41</v>
      </c>
      <c r="H52" s="41">
        <f t="shared" si="41"/>
        <v>0</v>
      </c>
      <c r="I52" s="41">
        <f t="shared" si="41"/>
        <v>0</v>
      </c>
      <c r="J52" s="41">
        <f t="shared" si="41"/>
        <v>0</v>
      </c>
      <c r="K52" s="41" t="str">
        <f t="shared" si="41"/>
        <v>-</v>
      </c>
      <c r="L52" s="41" t="str">
        <f t="shared" si="41"/>
        <v>-</v>
      </c>
      <c r="M52" s="42" t="str">
        <f t="shared" si="41"/>
        <v>-</v>
      </c>
      <c r="N52" s="66" t="str">
        <f>IF($O$55&gt;$W$66,"-",IF($O$58&gt;$W$66,"-",SUM(B52:M52)))</f>
        <v>-</v>
      </c>
      <c r="O52" s="16">
        <f>MAX(B20:M50)</f>
        <v>115</v>
      </c>
      <c r="Q52">
        <v>31</v>
      </c>
      <c r="R52">
        <v>29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53</v>
      </c>
      <c r="B53" s="59">
        <f t="shared" ref="B53:M53" si="42">COUNTIF(B20:B50,"&gt;0")</f>
        <v>18</v>
      </c>
      <c r="C53" s="60">
        <f t="shared" si="42"/>
        <v>17</v>
      </c>
      <c r="D53" s="60">
        <f t="shared" si="42"/>
        <v>14</v>
      </c>
      <c r="E53" s="60">
        <f t="shared" si="42"/>
        <v>15</v>
      </c>
      <c r="F53" s="60">
        <f t="shared" si="42"/>
        <v>10</v>
      </c>
      <c r="G53" s="60">
        <f t="shared" si="42"/>
        <v>5</v>
      </c>
      <c r="H53" s="60">
        <f t="shared" si="42"/>
        <v>0</v>
      </c>
      <c r="I53" s="60">
        <f t="shared" si="42"/>
        <v>0</v>
      </c>
      <c r="J53" s="60">
        <f t="shared" si="42"/>
        <v>0</v>
      </c>
      <c r="K53" s="60">
        <f t="shared" si="42"/>
        <v>0</v>
      </c>
      <c r="L53" s="60">
        <f t="shared" si="42"/>
        <v>0</v>
      </c>
      <c r="M53" s="61">
        <f t="shared" si="42"/>
        <v>0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54</v>
      </c>
      <c r="B54" s="44">
        <f t="shared" ref="B54:M54" si="43">IF(B55&gt;$W$66,"-",SUM(B20:B34))</f>
        <v>195</v>
      </c>
      <c r="C54" s="45">
        <f t="shared" si="43"/>
        <v>179</v>
      </c>
      <c r="D54" s="45">
        <f t="shared" si="43"/>
        <v>270</v>
      </c>
      <c r="E54" s="45">
        <f t="shared" si="43"/>
        <v>220</v>
      </c>
      <c r="F54" s="45">
        <f t="shared" si="43"/>
        <v>228</v>
      </c>
      <c r="G54" s="45">
        <f t="shared" si="43"/>
        <v>41</v>
      </c>
      <c r="H54" s="45">
        <f t="shared" si="43"/>
        <v>0</v>
      </c>
      <c r="I54" s="45">
        <f t="shared" si="43"/>
        <v>0</v>
      </c>
      <c r="J54" s="45">
        <f t="shared" si="43"/>
        <v>0</v>
      </c>
      <c r="K54" s="45" t="str">
        <f t="shared" si="43"/>
        <v>-</v>
      </c>
      <c r="L54" s="45" t="str">
        <f t="shared" si="43"/>
        <v>-</v>
      </c>
      <c r="M54" s="46" t="str">
        <f t="shared" si="43"/>
        <v>-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0</v>
      </c>
      <c r="AA54" s="4">
        <f t="shared" si="44"/>
        <v>0</v>
      </c>
      <c r="AB54" s="4">
        <f t="shared" si="44"/>
        <v>0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15</v>
      </c>
      <c r="L55" s="49">
        <f t="shared" si="45"/>
        <v>15</v>
      </c>
      <c r="M55" s="50">
        <f t="shared" si="45"/>
        <v>15</v>
      </c>
      <c r="N55" s="65">
        <f>SUM(B20:M50)</f>
        <v>1539</v>
      </c>
      <c r="O55" s="63">
        <f>MAX(Q55:AB55)</f>
        <v>15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15</v>
      </c>
      <c r="AA55">
        <f t="shared" si="46"/>
        <v>15</v>
      </c>
      <c r="AB55">
        <f t="shared" si="46"/>
        <v>15</v>
      </c>
    </row>
    <row r="56" spans="1:71" ht="13.25" x14ac:dyDescent="0.65">
      <c r="A56" s="43" t="s">
        <v>55</v>
      </c>
      <c r="B56" s="44">
        <f t="shared" ref="B56:M56" si="47">IF(B57&gt;$W$66,"-",SUM(B35:B50))</f>
        <v>99</v>
      </c>
      <c r="C56" s="45">
        <f t="shared" si="47"/>
        <v>151</v>
      </c>
      <c r="D56" s="45">
        <f t="shared" si="47"/>
        <v>0</v>
      </c>
      <c r="E56" s="45">
        <f t="shared" si="47"/>
        <v>50</v>
      </c>
      <c r="F56" s="45">
        <f t="shared" si="47"/>
        <v>106</v>
      </c>
      <c r="G56" s="45">
        <f t="shared" si="47"/>
        <v>0</v>
      </c>
      <c r="H56" s="45">
        <f t="shared" si="47"/>
        <v>0</v>
      </c>
      <c r="I56" s="45">
        <f t="shared" si="47"/>
        <v>0</v>
      </c>
      <c r="J56" s="45">
        <f t="shared" si="47"/>
        <v>0</v>
      </c>
      <c r="K56" s="45" t="str">
        <f t="shared" si="47"/>
        <v>-</v>
      </c>
      <c r="L56" s="45" t="str">
        <f t="shared" si="47"/>
        <v>-</v>
      </c>
      <c r="M56" s="46" t="str">
        <f t="shared" si="47"/>
        <v>-</v>
      </c>
      <c r="N56" s="65"/>
      <c r="O56" s="8"/>
      <c r="P56" s="21" t="s">
        <v>44</v>
      </c>
      <c r="Q56">
        <v>16</v>
      </c>
      <c r="R56">
        <v>14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16</v>
      </c>
      <c r="L57" s="52">
        <f t="shared" si="48"/>
        <v>15</v>
      </c>
      <c r="M57" s="53">
        <f t="shared" si="48"/>
        <v>16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14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0</v>
      </c>
      <c r="AA57" s="4">
        <f t="shared" si="49"/>
        <v>0</v>
      </c>
      <c r="AB57" s="4">
        <f t="shared" si="49"/>
        <v>0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16</v>
      </c>
      <c r="AA58">
        <f t="shared" si="50"/>
        <v>15</v>
      </c>
      <c r="AB58">
        <f t="shared" si="50"/>
        <v>16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  <c r="P59" t="s">
        <v>56</v>
      </c>
      <c r="Q59">
        <f t="shared" ref="Q59:AB59" si="51">+Q58+Q55</f>
        <v>0</v>
      </c>
      <c r="R59">
        <f t="shared" si="51"/>
        <v>0</v>
      </c>
      <c r="S59">
        <f t="shared" si="51"/>
        <v>0</v>
      </c>
      <c r="T59">
        <f t="shared" si="51"/>
        <v>0</v>
      </c>
      <c r="U59">
        <f t="shared" si="51"/>
        <v>0</v>
      </c>
      <c r="V59">
        <f t="shared" si="51"/>
        <v>0</v>
      </c>
      <c r="W59">
        <f t="shared" si="51"/>
        <v>0</v>
      </c>
      <c r="X59">
        <f t="shared" si="51"/>
        <v>0</v>
      </c>
      <c r="Y59">
        <f t="shared" si="51"/>
        <v>0</v>
      </c>
      <c r="Z59">
        <f t="shared" si="51"/>
        <v>31</v>
      </c>
      <c r="AA59">
        <f t="shared" si="51"/>
        <v>30</v>
      </c>
      <c r="AB59">
        <f t="shared" si="51"/>
        <v>31</v>
      </c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T60" s="10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 t="str">
        <f>IF(MAX(B$57:M$57)&gt;W$66,"-",SUM(B52:M52))</f>
        <v>-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 t="str">
        <f>IF(MAX(B$57:M$57)&gt;W$66,"-",MAX(B51:M51))</f>
        <v>-</v>
      </c>
    </row>
    <row r="63" spans="1:71" ht="13.25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 t="str">
        <f>IF(MAX(B$57:M$57)&gt;W$66,"-",MIN(B53:M53))</f>
        <v>-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SUM(B57:M57)</f>
        <v>47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39448</v>
      </c>
      <c r="Q69">
        <f t="shared" ref="Q69:Q99" si="52">IF(B20="-","-",B20)</f>
        <v>25</v>
      </c>
      <c r="R69">
        <f t="shared" ref="R69:R132" si="53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4">P69+1</f>
        <v>39449</v>
      </c>
      <c r="Q70">
        <f t="shared" si="52"/>
        <v>5</v>
      </c>
      <c r="R70">
        <f t="shared" si="53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4"/>
        <v>39450</v>
      </c>
      <c r="Q71">
        <f t="shared" si="52"/>
        <v>69</v>
      </c>
      <c r="R71">
        <f t="shared" si="53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4"/>
        <v>39451</v>
      </c>
      <c r="Q72">
        <f t="shared" si="52"/>
        <v>7</v>
      </c>
      <c r="R72">
        <f t="shared" si="53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4"/>
        <v>39452</v>
      </c>
      <c r="Q73">
        <f t="shared" si="52"/>
        <v>18</v>
      </c>
      <c r="R73">
        <f t="shared" si="53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4"/>
        <v>39453</v>
      </c>
      <c r="Q74">
        <f t="shared" si="52"/>
        <v>6</v>
      </c>
      <c r="R74">
        <f t="shared" si="53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4"/>
        <v>39454</v>
      </c>
      <c r="Q75">
        <f t="shared" si="52"/>
        <v>58</v>
      </c>
      <c r="R75">
        <f t="shared" si="53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4"/>
        <v>39455</v>
      </c>
      <c r="Q76">
        <f t="shared" si="52"/>
        <v>0</v>
      </c>
      <c r="R76">
        <f t="shared" si="53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4"/>
        <v>39456</v>
      </c>
      <c r="Q77">
        <f t="shared" si="52"/>
        <v>0</v>
      </c>
      <c r="R77">
        <f t="shared" si="53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4"/>
        <v>39457</v>
      </c>
      <c r="Q78">
        <f t="shared" si="52"/>
        <v>0</v>
      </c>
      <c r="R78">
        <f t="shared" si="53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4"/>
        <v>39458</v>
      </c>
      <c r="Q79">
        <f t="shared" si="52"/>
        <v>0</v>
      </c>
      <c r="R79">
        <f t="shared" si="53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4"/>
        <v>39459</v>
      </c>
      <c r="Q80">
        <f t="shared" si="52"/>
        <v>0</v>
      </c>
      <c r="R80">
        <f t="shared" si="53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4"/>
        <v>39460</v>
      </c>
      <c r="Q81">
        <f t="shared" si="52"/>
        <v>0</v>
      </c>
      <c r="R81">
        <f t="shared" si="53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4"/>
        <v>39461</v>
      </c>
      <c r="Q82">
        <f t="shared" si="52"/>
        <v>5</v>
      </c>
      <c r="R82">
        <f t="shared" si="53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4"/>
        <v>39462</v>
      </c>
      <c r="Q83">
        <f t="shared" si="52"/>
        <v>2</v>
      </c>
      <c r="R83">
        <f t="shared" si="53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4"/>
        <v>39463</v>
      </c>
      <c r="Q84">
        <f t="shared" si="52"/>
        <v>0</v>
      </c>
      <c r="R84">
        <f t="shared" si="53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4"/>
        <v>39464</v>
      </c>
      <c r="Q85">
        <f t="shared" si="52"/>
        <v>12</v>
      </c>
      <c r="R85">
        <f t="shared" si="53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4"/>
        <v>39465</v>
      </c>
      <c r="Q86">
        <f t="shared" si="52"/>
        <v>19</v>
      </c>
      <c r="R86">
        <f t="shared" si="53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4"/>
        <v>39466</v>
      </c>
      <c r="Q87">
        <f t="shared" si="52"/>
        <v>0</v>
      </c>
      <c r="R87">
        <f t="shared" si="53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4"/>
        <v>39467</v>
      </c>
      <c r="Q88">
        <f t="shared" si="52"/>
        <v>0</v>
      </c>
      <c r="R88">
        <f t="shared" si="53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4"/>
        <v>39468</v>
      </c>
      <c r="Q89">
        <f t="shared" si="52"/>
        <v>0</v>
      </c>
      <c r="R89">
        <f t="shared" si="53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4"/>
        <v>39469</v>
      </c>
      <c r="Q90">
        <f t="shared" si="52"/>
        <v>0</v>
      </c>
      <c r="R90">
        <f t="shared" si="53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4"/>
        <v>39470</v>
      </c>
      <c r="Q91">
        <f t="shared" si="52"/>
        <v>0</v>
      </c>
      <c r="R91">
        <f t="shared" si="53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4"/>
        <v>39471</v>
      </c>
      <c r="Q92">
        <f t="shared" si="52"/>
        <v>0</v>
      </c>
      <c r="R92">
        <f t="shared" si="53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4"/>
        <v>39472</v>
      </c>
      <c r="Q93">
        <f t="shared" si="52"/>
        <v>9</v>
      </c>
      <c r="R93">
        <f t="shared" si="53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4"/>
        <v>39473</v>
      </c>
      <c r="Q94">
        <f t="shared" si="52"/>
        <v>5</v>
      </c>
      <c r="R94">
        <f t="shared" si="53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4"/>
        <v>39474</v>
      </c>
      <c r="Q95">
        <f t="shared" si="52"/>
        <v>14</v>
      </c>
      <c r="R95">
        <f t="shared" si="53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4"/>
        <v>39475</v>
      </c>
      <c r="Q96">
        <f t="shared" si="52"/>
        <v>3</v>
      </c>
      <c r="R96">
        <f t="shared" si="53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4"/>
        <v>39476</v>
      </c>
      <c r="Q97">
        <f t="shared" si="52"/>
        <v>23</v>
      </c>
      <c r="R97">
        <f t="shared" si="53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4"/>
        <v>39477</v>
      </c>
      <c r="Q98">
        <f t="shared" si="52"/>
        <v>10</v>
      </c>
      <c r="R98">
        <f t="shared" si="53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4"/>
        <v>39478</v>
      </c>
      <c r="Q99">
        <f t="shared" si="52"/>
        <v>4</v>
      </c>
      <c r="R99">
        <f t="shared" si="53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4"/>
        <v>39479</v>
      </c>
      <c r="Q100">
        <f t="shared" ref="Q100:Q128" si="55">IF(C20="-","-",C20)</f>
        <v>8</v>
      </c>
      <c r="R100">
        <f t="shared" si="53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4"/>
        <v>39480</v>
      </c>
      <c r="Q101">
        <f t="shared" si="55"/>
        <v>6</v>
      </c>
      <c r="R101">
        <f t="shared" si="53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4"/>
        <v>39481</v>
      </c>
      <c r="Q102">
        <f t="shared" si="55"/>
        <v>19</v>
      </c>
      <c r="R102">
        <f t="shared" si="53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4"/>
        <v>39482</v>
      </c>
      <c r="Q103">
        <f t="shared" si="55"/>
        <v>72</v>
      </c>
      <c r="R103">
        <f t="shared" si="53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4"/>
        <v>39483</v>
      </c>
      <c r="Q104">
        <f t="shared" si="55"/>
        <v>0</v>
      </c>
      <c r="R104">
        <f t="shared" si="53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4"/>
        <v>39484</v>
      </c>
      <c r="Q105">
        <f t="shared" si="55"/>
        <v>5</v>
      </c>
      <c r="R105">
        <f t="shared" si="53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4"/>
        <v>39485</v>
      </c>
      <c r="Q106">
        <f t="shared" si="55"/>
        <v>32</v>
      </c>
      <c r="R106">
        <f t="shared" si="53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4"/>
        <v>39486</v>
      </c>
      <c r="Q107">
        <f t="shared" si="55"/>
        <v>0</v>
      </c>
      <c r="R107">
        <f t="shared" si="53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4"/>
        <v>39487</v>
      </c>
      <c r="Q108">
        <f t="shared" si="55"/>
        <v>0</v>
      </c>
      <c r="R108">
        <f t="shared" si="53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4"/>
        <v>39488</v>
      </c>
      <c r="Q109">
        <f t="shared" si="55"/>
        <v>0</v>
      </c>
      <c r="R109">
        <f t="shared" si="53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4"/>
        <v>39489</v>
      </c>
      <c r="Q110">
        <f t="shared" si="55"/>
        <v>19</v>
      </c>
      <c r="R110">
        <f t="shared" si="53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4"/>
        <v>39490</v>
      </c>
      <c r="Q111">
        <f t="shared" si="55"/>
        <v>18</v>
      </c>
      <c r="R111">
        <f t="shared" si="53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4"/>
        <v>39491</v>
      </c>
      <c r="Q112">
        <f t="shared" si="55"/>
        <v>0</v>
      </c>
      <c r="R112">
        <f t="shared" si="53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4"/>
        <v>39492</v>
      </c>
      <c r="Q113">
        <f t="shared" si="55"/>
        <v>0</v>
      </c>
      <c r="R113">
        <f t="shared" si="53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4"/>
        <v>39493</v>
      </c>
      <c r="Q114">
        <f t="shared" si="55"/>
        <v>0</v>
      </c>
      <c r="R114">
        <f t="shared" si="53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4"/>
        <v>39494</v>
      </c>
      <c r="Q115">
        <f t="shared" si="55"/>
        <v>0</v>
      </c>
      <c r="R115">
        <f t="shared" si="53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4"/>
        <v>39495</v>
      </c>
      <c r="Q116">
        <f t="shared" si="55"/>
        <v>3</v>
      </c>
      <c r="R116">
        <f t="shared" si="53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4"/>
        <v>39496</v>
      </c>
      <c r="Q117">
        <f t="shared" si="55"/>
        <v>6</v>
      </c>
      <c r="R117">
        <f t="shared" si="53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4"/>
        <v>39497</v>
      </c>
      <c r="Q118">
        <f t="shared" si="55"/>
        <v>0</v>
      </c>
      <c r="R118">
        <f t="shared" si="53"/>
        <v>0</v>
      </c>
    </row>
    <row r="119" spans="1:18" ht="13.25" x14ac:dyDescent="0.6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8"/>
      <c r="P119" s="9">
        <f t="shared" si="54"/>
        <v>39498</v>
      </c>
      <c r="Q119">
        <f t="shared" si="55"/>
        <v>0</v>
      </c>
      <c r="R119">
        <f t="shared" si="53"/>
        <v>0</v>
      </c>
    </row>
    <row r="120" spans="1:18" ht="13.25" x14ac:dyDescent="0.6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8"/>
      <c r="P120" s="9">
        <f t="shared" si="54"/>
        <v>39499</v>
      </c>
      <c r="Q120">
        <f t="shared" si="55"/>
        <v>0</v>
      </c>
      <c r="R120">
        <f t="shared" si="53"/>
        <v>0</v>
      </c>
    </row>
    <row r="121" spans="1:18" ht="13.25" x14ac:dyDescent="0.6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8"/>
      <c r="P121" s="9">
        <f t="shared" si="54"/>
        <v>39500</v>
      </c>
      <c r="Q121">
        <f t="shared" si="55"/>
        <v>20</v>
      </c>
      <c r="R121">
        <f t="shared" si="53"/>
        <v>0</v>
      </c>
    </row>
    <row r="122" spans="1:18" ht="13.25" x14ac:dyDescent="0.6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8"/>
      <c r="P122" s="9">
        <f t="shared" si="54"/>
        <v>39501</v>
      </c>
      <c r="Q122">
        <f t="shared" si="55"/>
        <v>5</v>
      </c>
      <c r="R122">
        <f t="shared" si="53"/>
        <v>0</v>
      </c>
    </row>
    <row r="123" spans="1:18" ht="13.25" x14ac:dyDescent="0.6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8"/>
      <c r="P123" s="9">
        <f t="shared" si="54"/>
        <v>39502</v>
      </c>
      <c r="Q123">
        <f t="shared" si="55"/>
        <v>27</v>
      </c>
      <c r="R123">
        <f t="shared" si="53"/>
        <v>0</v>
      </c>
    </row>
    <row r="124" spans="1:18" ht="13.25" x14ac:dyDescent="0.6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8"/>
      <c r="P124" s="9">
        <f t="shared" si="54"/>
        <v>39503</v>
      </c>
      <c r="Q124">
        <f t="shared" si="55"/>
        <v>36</v>
      </c>
      <c r="R124">
        <f t="shared" si="53"/>
        <v>0</v>
      </c>
    </row>
    <row r="125" spans="1:18" ht="13.25" x14ac:dyDescent="0.6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8"/>
      <c r="P125" s="9">
        <f t="shared" si="54"/>
        <v>39504</v>
      </c>
      <c r="Q125">
        <f t="shared" si="55"/>
        <v>22</v>
      </c>
      <c r="R125">
        <f t="shared" si="53"/>
        <v>0</v>
      </c>
    </row>
    <row r="126" spans="1:18" ht="13.25" x14ac:dyDescent="0.6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8"/>
      <c r="P126" s="9">
        <f t="shared" si="54"/>
        <v>39505</v>
      </c>
      <c r="Q126">
        <f t="shared" si="55"/>
        <v>30</v>
      </c>
      <c r="R126">
        <f t="shared" si="53"/>
        <v>0</v>
      </c>
    </row>
    <row r="127" spans="1:18" ht="13.25" x14ac:dyDescent="0.6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8"/>
      <c r="P127" s="9">
        <f t="shared" si="54"/>
        <v>39506</v>
      </c>
      <c r="Q127">
        <f t="shared" si="55"/>
        <v>2</v>
      </c>
      <c r="R127">
        <f t="shared" si="53"/>
        <v>0</v>
      </c>
    </row>
    <row r="128" spans="1:18" ht="13.25" x14ac:dyDescent="0.6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8"/>
      <c r="P128" s="9">
        <f t="shared" si="54"/>
        <v>39507</v>
      </c>
      <c r="Q128">
        <f t="shared" si="55"/>
        <v>0</v>
      </c>
      <c r="R128">
        <f t="shared" si="53"/>
        <v>0</v>
      </c>
    </row>
    <row r="129" spans="1:18" ht="13.25" x14ac:dyDescent="0.6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8"/>
      <c r="P129" s="9">
        <f t="shared" si="54"/>
        <v>39508</v>
      </c>
      <c r="Q129">
        <f t="shared" ref="Q129:Q159" si="56">IF(D20="-","-",D20)</f>
        <v>16</v>
      </c>
      <c r="R129">
        <f t="shared" si="53"/>
        <v>0</v>
      </c>
    </row>
    <row r="130" spans="1:18" ht="13.25" x14ac:dyDescent="0.6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8"/>
      <c r="P130" s="9">
        <f t="shared" si="54"/>
        <v>39509</v>
      </c>
      <c r="Q130">
        <f t="shared" si="56"/>
        <v>0</v>
      </c>
      <c r="R130">
        <f t="shared" si="53"/>
        <v>0</v>
      </c>
    </row>
    <row r="131" spans="1:18" ht="13.25" x14ac:dyDescent="0.6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8"/>
      <c r="P131" s="9">
        <f t="shared" si="54"/>
        <v>39510</v>
      </c>
      <c r="Q131">
        <f t="shared" si="56"/>
        <v>3</v>
      </c>
      <c r="R131">
        <f t="shared" si="53"/>
        <v>0</v>
      </c>
    </row>
    <row r="132" spans="1:18" ht="13.25" x14ac:dyDescent="0.6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8"/>
      <c r="P132" s="9">
        <f t="shared" si="54"/>
        <v>39511</v>
      </c>
      <c r="Q132">
        <f t="shared" si="56"/>
        <v>5</v>
      </c>
      <c r="R132">
        <f t="shared" si="53"/>
        <v>0</v>
      </c>
    </row>
    <row r="133" spans="1:18" ht="13.25" x14ac:dyDescent="0.6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8"/>
      <c r="P133" s="9">
        <f t="shared" si="54"/>
        <v>39512</v>
      </c>
      <c r="Q133">
        <f t="shared" si="56"/>
        <v>21</v>
      </c>
      <c r="R133">
        <f t="shared" ref="R133:R196" si="57">IF(COUNT(P133:Q133)=2,0,-O$52/500)</f>
        <v>0</v>
      </c>
    </row>
    <row r="134" spans="1:18" ht="13.25" x14ac:dyDescent="0.6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8"/>
      <c r="P134" s="9">
        <f t="shared" ref="P134:P197" si="58">P133+1</f>
        <v>39513</v>
      </c>
      <c r="Q134">
        <f t="shared" si="56"/>
        <v>10</v>
      </c>
      <c r="R134">
        <f t="shared" si="57"/>
        <v>0</v>
      </c>
    </row>
    <row r="135" spans="1:18" ht="13.25" x14ac:dyDescent="0.6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8"/>
      <c r="P135" s="9">
        <f t="shared" si="58"/>
        <v>39514</v>
      </c>
      <c r="Q135">
        <f t="shared" si="56"/>
        <v>7</v>
      </c>
      <c r="R135">
        <f t="shared" si="57"/>
        <v>0</v>
      </c>
    </row>
    <row r="136" spans="1:18" ht="13.25" x14ac:dyDescent="0.6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8"/>
      <c r="P136" s="9">
        <f t="shared" si="58"/>
        <v>39515</v>
      </c>
      <c r="Q136">
        <f t="shared" si="56"/>
        <v>25</v>
      </c>
      <c r="R136">
        <f t="shared" si="57"/>
        <v>0</v>
      </c>
    </row>
    <row r="137" spans="1:18" x14ac:dyDescent="0.6">
      <c r="O137" s="8"/>
      <c r="P137" s="9">
        <f t="shared" si="58"/>
        <v>39516</v>
      </c>
      <c r="Q137">
        <f t="shared" si="56"/>
        <v>30</v>
      </c>
      <c r="R137">
        <f t="shared" si="57"/>
        <v>0</v>
      </c>
    </row>
    <row r="138" spans="1:18" x14ac:dyDescent="0.6">
      <c r="O138" s="8"/>
      <c r="P138" s="9">
        <f t="shared" si="58"/>
        <v>39517</v>
      </c>
      <c r="Q138">
        <f t="shared" si="56"/>
        <v>64</v>
      </c>
      <c r="R138">
        <f t="shared" si="57"/>
        <v>0</v>
      </c>
    </row>
    <row r="139" spans="1:18" x14ac:dyDescent="0.6">
      <c r="O139" s="8"/>
      <c r="P139" s="9">
        <f t="shared" si="58"/>
        <v>39518</v>
      </c>
      <c r="Q139">
        <f t="shared" si="56"/>
        <v>20</v>
      </c>
      <c r="R139">
        <f t="shared" si="57"/>
        <v>0</v>
      </c>
    </row>
    <row r="140" spans="1:18" x14ac:dyDescent="0.6">
      <c r="O140" s="8"/>
      <c r="P140" s="9">
        <f t="shared" si="58"/>
        <v>39519</v>
      </c>
      <c r="Q140">
        <f t="shared" si="56"/>
        <v>8</v>
      </c>
      <c r="R140">
        <f t="shared" si="57"/>
        <v>0</v>
      </c>
    </row>
    <row r="141" spans="1:18" x14ac:dyDescent="0.6">
      <c r="O141" s="8"/>
      <c r="P141" s="9">
        <f t="shared" si="58"/>
        <v>39520</v>
      </c>
      <c r="Q141">
        <f t="shared" si="56"/>
        <v>12</v>
      </c>
      <c r="R141">
        <f t="shared" si="57"/>
        <v>0</v>
      </c>
    </row>
    <row r="142" spans="1:18" x14ac:dyDescent="0.6">
      <c r="O142" s="8"/>
      <c r="P142" s="9">
        <f t="shared" si="58"/>
        <v>39521</v>
      </c>
      <c r="Q142">
        <f t="shared" si="56"/>
        <v>22</v>
      </c>
      <c r="R142">
        <f t="shared" si="57"/>
        <v>0</v>
      </c>
    </row>
    <row r="143" spans="1:18" x14ac:dyDescent="0.6">
      <c r="O143" s="8"/>
      <c r="P143" s="9">
        <f t="shared" si="58"/>
        <v>39522</v>
      </c>
      <c r="Q143">
        <f t="shared" si="56"/>
        <v>27</v>
      </c>
      <c r="R143">
        <f t="shared" si="57"/>
        <v>0</v>
      </c>
    </row>
    <row r="144" spans="1:18" x14ac:dyDescent="0.6">
      <c r="O144" s="8"/>
      <c r="P144" s="9">
        <f t="shared" si="58"/>
        <v>39523</v>
      </c>
      <c r="Q144">
        <f t="shared" si="56"/>
        <v>0</v>
      </c>
      <c r="R144">
        <f t="shared" si="57"/>
        <v>0</v>
      </c>
    </row>
    <row r="145" spans="15:18" x14ac:dyDescent="0.6">
      <c r="O145" s="8"/>
      <c r="P145" s="9">
        <f t="shared" si="58"/>
        <v>39524</v>
      </c>
      <c r="Q145">
        <f t="shared" si="56"/>
        <v>0</v>
      </c>
      <c r="R145">
        <f t="shared" si="57"/>
        <v>0</v>
      </c>
    </row>
    <row r="146" spans="15:18" x14ac:dyDescent="0.6">
      <c r="O146" s="8"/>
      <c r="P146" s="9">
        <f t="shared" si="58"/>
        <v>39525</v>
      </c>
      <c r="Q146">
        <f t="shared" si="56"/>
        <v>0</v>
      </c>
      <c r="R146">
        <f t="shared" si="57"/>
        <v>0</v>
      </c>
    </row>
    <row r="147" spans="15:18" x14ac:dyDescent="0.6">
      <c r="O147" s="8"/>
      <c r="P147" s="9">
        <f t="shared" si="58"/>
        <v>39526</v>
      </c>
      <c r="Q147">
        <f t="shared" si="56"/>
        <v>0</v>
      </c>
      <c r="R147">
        <f t="shared" si="57"/>
        <v>0</v>
      </c>
    </row>
    <row r="148" spans="15:18" x14ac:dyDescent="0.6">
      <c r="O148" s="8"/>
      <c r="P148" s="9">
        <f t="shared" si="58"/>
        <v>39527</v>
      </c>
      <c r="Q148">
        <f t="shared" si="56"/>
        <v>0</v>
      </c>
      <c r="R148">
        <f t="shared" si="57"/>
        <v>0</v>
      </c>
    </row>
    <row r="149" spans="15:18" x14ac:dyDescent="0.6">
      <c r="O149" s="8"/>
      <c r="P149" s="9">
        <f t="shared" si="58"/>
        <v>39528</v>
      </c>
      <c r="Q149">
        <f t="shared" si="56"/>
        <v>0</v>
      </c>
      <c r="R149">
        <f t="shared" si="57"/>
        <v>0</v>
      </c>
    </row>
    <row r="150" spans="15:18" x14ac:dyDescent="0.6">
      <c r="O150" s="8"/>
      <c r="P150" s="9">
        <f t="shared" si="58"/>
        <v>39529</v>
      </c>
      <c r="Q150">
        <f t="shared" si="56"/>
        <v>0</v>
      </c>
      <c r="R150">
        <f t="shared" si="57"/>
        <v>0</v>
      </c>
    </row>
    <row r="151" spans="15:18" x14ac:dyDescent="0.6">
      <c r="O151" s="8"/>
      <c r="P151" s="9">
        <f t="shared" si="58"/>
        <v>39530</v>
      </c>
      <c r="Q151">
        <f t="shared" si="56"/>
        <v>0</v>
      </c>
      <c r="R151">
        <f t="shared" si="57"/>
        <v>0</v>
      </c>
    </row>
    <row r="152" spans="15:18" x14ac:dyDescent="0.6">
      <c r="O152" s="8"/>
      <c r="P152" s="9">
        <f t="shared" si="58"/>
        <v>39531</v>
      </c>
      <c r="Q152">
        <f t="shared" si="56"/>
        <v>0</v>
      </c>
      <c r="R152">
        <f t="shared" si="57"/>
        <v>0</v>
      </c>
    </row>
    <row r="153" spans="15:18" x14ac:dyDescent="0.6">
      <c r="O153" s="8"/>
      <c r="P153" s="9">
        <f t="shared" si="58"/>
        <v>39532</v>
      </c>
      <c r="Q153">
        <f t="shared" si="56"/>
        <v>0</v>
      </c>
      <c r="R153">
        <f t="shared" si="57"/>
        <v>0</v>
      </c>
    </row>
    <row r="154" spans="15:18" x14ac:dyDescent="0.6">
      <c r="O154" s="8"/>
      <c r="P154" s="9">
        <f t="shared" si="58"/>
        <v>39533</v>
      </c>
      <c r="Q154">
        <f t="shared" si="56"/>
        <v>0</v>
      </c>
      <c r="R154">
        <f t="shared" si="57"/>
        <v>0</v>
      </c>
    </row>
    <row r="155" spans="15:18" x14ac:dyDescent="0.6">
      <c r="O155" s="8"/>
      <c r="P155" s="9">
        <f t="shared" si="58"/>
        <v>39534</v>
      </c>
      <c r="Q155">
        <f t="shared" si="56"/>
        <v>0</v>
      </c>
      <c r="R155">
        <f t="shared" si="57"/>
        <v>0</v>
      </c>
    </row>
    <row r="156" spans="15:18" x14ac:dyDescent="0.6">
      <c r="O156" s="8"/>
      <c r="P156" s="9">
        <f t="shared" si="58"/>
        <v>39535</v>
      </c>
      <c r="Q156">
        <f t="shared" si="56"/>
        <v>0</v>
      </c>
      <c r="R156">
        <f t="shared" si="57"/>
        <v>0</v>
      </c>
    </row>
    <row r="157" spans="15:18" x14ac:dyDescent="0.6">
      <c r="O157" s="8"/>
      <c r="P157" s="9">
        <f t="shared" si="58"/>
        <v>39536</v>
      </c>
      <c r="Q157">
        <f t="shared" si="56"/>
        <v>0</v>
      </c>
      <c r="R157">
        <f t="shared" si="57"/>
        <v>0</v>
      </c>
    </row>
    <row r="158" spans="15:18" x14ac:dyDescent="0.6">
      <c r="O158" s="8"/>
      <c r="P158" s="9">
        <f t="shared" si="58"/>
        <v>39537</v>
      </c>
      <c r="Q158">
        <f t="shared" si="56"/>
        <v>0</v>
      </c>
      <c r="R158">
        <f t="shared" si="57"/>
        <v>0</v>
      </c>
    </row>
    <row r="159" spans="15:18" x14ac:dyDescent="0.6">
      <c r="O159" s="8"/>
      <c r="P159" s="9">
        <f t="shared" si="58"/>
        <v>39538</v>
      </c>
      <c r="Q159">
        <f t="shared" si="56"/>
        <v>0</v>
      </c>
      <c r="R159">
        <f t="shared" si="57"/>
        <v>0</v>
      </c>
    </row>
    <row r="160" spans="15:18" x14ac:dyDescent="0.6">
      <c r="O160" s="8"/>
      <c r="P160" s="9">
        <f t="shared" si="58"/>
        <v>39539</v>
      </c>
      <c r="Q160">
        <f t="shared" ref="Q160:Q189" si="59">IF(E20="-","-",E20)</f>
        <v>0</v>
      </c>
      <c r="R160">
        <f t="shared" si="57"/>
        <v>0</v>
      </c>
    </row>
    <row r="161" spans="15:18" x14ac:dyDescent="0.6">
      <c r="O161" s="8"/>
      <c r="P161" s="9">
        <f t="shared" si="58"/>
        <v>39540</v>
      </c>
      <c r="Q161">
        <f t="shared" si="59"/>
        <v>9</v>
      </c>
      <c r="R161">
        <f t="shared" si="57"/>
        <v>0</v>
      </c>
    </row>
    <row r="162" spans="15:18" x14ac:dyDescent="0.6">
      <c r="O162" s="8"/>
      <c r="P162" s="9">
        <f t="shared" si="58"/>
        <v>39541</v>
      </c>
      <c r="Q162">
        <f t="shared" si="59"/>
        <v>20</v>
      </c>
      <c r="R162">
        <f t="shared" si="57"/>
        <v>0</v>
      </c>
    </row>
    <row r="163" spans="15:18" x14ac:dyDescent="0.6">
      <c r="O163" s="8"/>
      <c r="P163" s="9">
        <f t="shared" si="58"/>
        <v>39542</v>
      </c>
      <c r="Q163">
        <f t="shared" si="59"/>
        <v>3</v>
      </c>
      <c r="R163">
        <f t="shared" si="57"/>
        <v>0</v>
      </c>
    </row>
    <row r="164" spans="15:18" x14ac:dyDescent="0.6">
      <c r="O164" s="8"/>
      <c r="P164" s="9">
        <f t="shared" si="58"/>
        <v>39543</v>
      </c>
      <c r="Q164">
        <f t="shared" si="59"/>
        <v>23</v>
      </c>
      <c r="R164">
        <f t="shared" si="57"/>
        <v>0</v>
      </c>
    </row>
    <row r="165" spans="15:18" x14ac:dyDescent="0.6">
      <c r="O165" s="8"/>
      <c r="P165" s="9">
        <f t="shared" si="58"/>
        <v>39544</v>
      </c>
      <c r="Q165">
        <f t="shared" si="59"/>
        <v>5</v>
      </c>
      <c r="R165">
        <f t="shared" si="57"/>
        <v>0</v>
      </c>
    </row>
    <row r="166" spans="15:18" x14ac:dyDescent="0.6">
      <c r="O166" s="8"/>
      <c r="P166" s="9">
        <f t="shared" si="58"/>
        <v>39545</v>
      </c>
      <c r="Q166">
        <f t="shared" si="59"/>
        <v>0</v>
      </c>
      <c r="R166">
        <f t="shared" si="57"/>
        <v>0</v>
      </c>
    </row>
    <row r="167" spans="15:18" x14ac:dyDescent="0.6">
      <c r="O167" s="8"/>
      <c r="P167" s="9">
        <f t="shared" si="58"/>
        <v>39546</v>
      </c>
      <c r="Q167">
        <f t="shared" si="59"/>
        <v>22</v>
      </c>
      <c r="R167">
        <f t="shared" si="57"/>
        <v>0</v>
      </c>
    </row>
    <row r="168" spans="15:18" x14ac:dyDescent="0.6">
      <c r="O168" s="8"/>
      <c r="P168" s="9">
        <f t="shared" si="58"/>
        <v>39547</v>
      </c>
      <c r="Q168">
        <f t="shared" si="59"/>
        <v>98</v>
      </c>
      <c r="R168">
        <f t="shared" si="57"/>
        <v>0</v>
      </c>
    </row>
    <row r="169" spans="15:18" x14ac:dyDescent="0.6">
      <c r="O169" s="8"/>
      <c r="P169" s="9">
        <f t="shared" si="58"/>
        <v>39548</v>
      </c>
      <c r="Q169">
        <f t="shared" si="59"/>
        <v>0</v>
      </c>
      <c r="R169">
        <f t="shared" si="57"/>
        <v>0</v>
      </c>
    </row>
    <row r="170" spans="15:18" x14ac:dyDescent="0.6">
      <c r="O170" s="8"/>
      <c r="P170" s="9">
        <f t="shared" si="58"/>
        <v>39549</v>
      </c>
      <c r="Q170">
        <f t="shared" si="59"/>
        <v>2</v>
      </c>
      <c r="R170">
        <f t="shared" si="57"/>
        <v>0</v>
      </c>
    </row>
    <row r="171" spans="15:18" x14ac:dyDescent="0.6">
      <c r="O171" s="8"/>
      <c r="P171" s="9">
        <f t="shared" si="58"/>
        <v>39550</v>
      </c>
      <c r="Q171">
        <f t="shared" si="59"/>
        <v>7</v>
      </c>
      <c r="R171">
        <f t="shared" si="57"/>
        <v>0</v>
      </c>
    </row>
    <row r="172" spans="15:18" x14ac:dyDescent="0.6">
      <c r="O172" s="8"/>
      <c r="P172" s="9">
        <f t="shared" si="58"/>
        <v>39551</v>
      </c>
      <c r="Q172">
        <f t="shared" si="59"/>
        <v>25</v>
      </c>
      <c r="R172">
        <f t="shared" si="57"/>
        <v>0</v>
      </c>
    </row>
    <row r="173" spans="15:18" x14ac:dyDescent="0.6">
      <c r="O173" s="8"/>
      <c r="P173" s="9">
        <f t="shared" si="58"/>
        <v>39552</v>
      </c>
      <c r="Q173">
        <f t="shared" si="59"/>
        <v>0</v>
      </c>
      <c r="R173">
        <f t="shared" si="57"/>
        <v>0</v>
      </c>
    </row>
    <row r="174" spans="15:18" x14ac:dyDescent="0.6">
      <c r="O174" s="8"/>
      <c r="P174" s="9">
        <f t="shared" si="58"/>
        <v>39553</v>
      </c>
      <c r="Q174">
        <f t="shared" si="59"/>
        <v>6</v>
      </c>
      <c r="R174">
        <f t="shared" si="57"/>
        <v>0</v>
      </c>
    </row>
    <row r="175" spans="15:18" x14ac:dyDescent="0.6">
      <c r="O175" s="8"/>
      <c r="P175" s="9">
        <f t="shared" si="58"/>
        <v>39554</v>
      </c>
      <c r="Q175">
        <f t="shared" si="59"/>
        <v>0</v>
      </c>
      <c r="R175">
        <f t="shared" si="57"/>
        <v>0</v>
      </c>
    </row>
    <row r="176" spans="15:18" x14ac:dyDescent="0.6">
      <c r="O176" s="8"/>
      <c r="P176" s="9">
        <f t="shared" si="58"/>
        <v>39555</v>
      </c>
      <c r="Q176">
        <f t="shared" si="59"/>
        <v>0</v>
      </c>
      <c r="R176">
        <f t="shared" si="57"/>
        <v>0</v>
      </c>
    </row>
    <row r="177" spans="15:18" x14ac:dyDescent="0.6">
      <c r="O177" s="8"/>
      <c r="P177" s="9">
        <f t="shared" si="58"/>
        <v>39556</v>
      </c>
      <c r="Q177">
        <f t="shared" si="59"/>
        <v>0</v>
      </c>
      <c r="R177">
        <f t="shared" si="57"/>
        <v>0</v>
      </c>
    </row>
    <row r="178" spans="15:18" x14ac:dyDescent="0.6">
      <c r="O178" s="8"/>
      <c r="P178" s="9">
        <f t="shared" si="58"/>
        <v>39557</v>
      </c>
      <c r="Q178">
        <f t="shared" si="59"/>
        <v>0</v>
      </c>
      <c r="R178">
        <f t="shared" si="57"/>
        <v>0</v>
      </c>
    </row>
    <row r="179" spans="15:18" x14ac:dyDescent="0.6">
      <c r="O179" s="8"/>
      <c r="P179" s="9">
        <f t="shared" si="58"/>
        <v>39558</v>
      </c>
      <c r="Q179">
        <f t="shared" si="59"/>
        <v>22</v>
      </c>
      <c r="R179">
        <f t="shared" si="57"/>
        <v>0</v>
      </c>
    </row>
    <row r="180" spans="15:18" x14ac:dyDescent="0.6">
      <c r="O180" s="8"/>
      <c r="P180" s="9">
        <f t="shared" si="58"/>
        <v>39559</v>
      </c>
      <c r="Q180">
        <f t="shared" si="59"/>
        <v>0</v>
      </c>
      <c r="R180">
        <f t="shared" si="57"/>
        <v>0</v>
      </c>
    </row>
    <row r="181" spans="15:18" x14ac:dyDescent="0.6">
      <c r="O181" s="8"/>
      <c r="P181" s="9">
        <f t="shared" si="58"/>
        <v>39560</v>
      </c>
      <c r="Q181">
        <f t="shared" si="59"/>
        <v>0</v>
      </c>
      <c r="R181">
        <f t="shared" si="57"/>
        <v>0</v>
      </c>
    </row>
    <row r="182" spans="15:18" x14ac:dyDescent="0.6">
      <c r="O182" s="8"/>
      <c r="P182" s="9">
        <f t="shared" si="58"/>
        <v>39561</v>
      </c>
      <c r="Q182">
        <f t="shared" si="59"/>
        <v>0</v>
      </c>
      <c r="R182">
        <f t="shared" si="57"/>
        <v>0</v>
      </c>
    </row>
    <row r="183" spans="15:18" x14ac:dyDescent="0.6">
      <c r="O183" s="8"/>
      <c r="P183" s="9">
        <f t="shared" si="58"/>
        <v>39562</v>
      </c>
      <c r="Q183">
        <f t="shared" si="59"/>
        <v>0</v>
      </c>
      <c r="R183">
        <f t="shared" si="57"/>
        <v>0</v>
      </c>
    </row>
    <row r="184" spans="15:18" x14ac:dyDescent="0.6">
      <c r="O184" s="8"/>
      <c r="P184" s="9">
        <f t="shared" si="58"/>
        <v>39563</v>
      </c>
      <c r="Q184">
        <f t="shared" si="59"/>
        <v>10</v>
      </c>
      <c r="R184">
        <f t="shared" si="57"/>
        <v>0</v>
      </c>
    </row>
    <row r="185" spans="15:18" x14ac:dyDescent="0.6">
      <c r="O185" s="8"/>
      <c r="P185" s="9">
        <f t="shared" si="58"/>
        <v>39564</v>
      </c>
      <c r="Q185">
        <f t="shared" si="59"/>
        <v>0</v>
      </c>
      <c r="R185">
        <f t="shared" si="57"/>
        <v>0</v>
      </c>
    </row>
    <row r="186" spans="15:18" x14ac:dyDescent="0.6">
      <c r="O186" s="8"/>
      <c r="P186" s="9">
        <f t="shared" si="58"/>
        <v>39565</v>
      </c>
      <c r="Q186">
        <f t="shared" si="59"/>
        <v>2</v>
      </c>
      <c r="R186">
        <f t="shared" si="57"/>
        <v>0</v>
      </c>
    </row>
    <row r="187" spans="15:18" x14ac:dyDescent="0.6">
      <c r="O187" s="8"/>
      <c r="P187" s="9">
        <f t="shared" si="58"/>
        <v>39566</v>
      </c>
      <c r="Q187">
        <f t="shared" si="59"/>
        <v>0</v>
      </c>
      <c r="R187">
        <f t="shared" si="57"/>
        <v>0</v>
      </c>
    </row>
    <row r="188" spans="15:18" x14ac:dyDescent="0.6">
      <c r="O188" s="8"/>
      <c r="P188" s="9">
        <f t="shared" si="58"/>
        <v>39567</v>
      </c>
      <c r="Q188">
        <f t="shared" si="59"/>
        <v>16</v>
      </c>
      <c r="R188">
        <f t="shared" si="57"/>
        <v>0</v>
      </c>
    </row>
    <row r="189" spans="15:18" x14ac:dyDescent="0.6">
      <c r="O189" s="8"/>
      <c r="P189" s="9">
        <f t="shared" si="58"/>
        <v>39568</v>
      </c>
      <c r="Q189">
        <f t="shared" si="59"/>
        <v>0</v>
      </c>
      <c r="R189">
        <f t="shared" si="57"/>
        <v>0</v>
      </c>
    </row>
    <row r="190" spans="15:18" x14ac:dyDescent="0.6">
      <c r="O190" s="8"/>
      <c r="P190" s="9">
        <f t="shared" si="58"/>
        <v>39569</v>
      </c>
      <c r="Q190">
        <f t="shared" ref="Q190:Q220" si="60">IF(F20="-","-",F20)</f>
        <v>115</v>
      </c>
      <c r="R190">
        <f t="shared" si="57"/>
        <v>0</v>
      </c>
    </row>
    <row r="191" spans="15:18" x14ac:dyDescent="0.6">
      <c r="O191" s="8"/>
      <c r="P191" s="9">
        <f t="shared" si="58"/>
        <v>39570</v>
      </c>
      <c r="Q191">
        <f t="shared" si="60"/>
        <v>0</v>
      </c>
      <c r="R191">
        <f t="shared" si="57"/>
        <v>0</v>
      </c>
    </row>
    <row r="192" spans="15:18" x14ac:dyDescent="0.6">
      <c r="O192" s="8"/>
      <c r="P192" s="9">
        <f t="shared" si="58"/>
        <v>39571</v>
      </c>
      <c r="Q192">
        <f t="shared" si="60"/>
        <v>10</v>
      </c>
      <c r="R192">
        <f t="shared" si="57"/>
        <v>0</v>
      </c>
    </row>
    <row r="193" spans="15:18" x14ac:dyDescent="0.6">
      <c r="O193" s="8"/>
      <c r="P193" s="9">
        <f t="shared" si="58"/>
        <v>39572</v>
      </c>
      <c r="Q193">
        <f t="shared" si="60"/>
        <v>28</v>
      </c>
      <c r="R193">
        <f t="shared" si="57"/>
        <v>0</v>
      </c>
    </row>
    <row r="194" spans="15:18" x14ac:dyDescent="0.6">
      <c r="O194" s="8"/>
      <c r="P194" s="9">
        <f t="shared" si="58"/>
        <v>39573</v>
      </c>
      <c r="Q194">
        <f t="shared" si="60"/>
        <v>20</v>
      </c>
      <c r="R194">
        <f t="shared" si="57"/>
        <v>0</v>
      </c>
    </row>
    <row r="195" spans="15:18" x14ac:dyDescent="0.6">
      <c r="O195" s="8"/>
      <c r="P195" s="9">
        <f t="shared" si="58"/>
        <v>39574</v>
      </c>
      <c r="Q195">
        <f t="shared" si="60"/>
        <v>55</v>
      </c>
      <c r="R195">
        <f t="shared" si="57"/>
        <v>0</v>
      </c>
    </row>
    <row r="196" spans="15:18" x14ac:dyDescent="0.6">
      <c r="O196" s="8"/>
      <c r="P196" s="9">
        <f t="shared" si="58"/>
        <v>39575</v>
      </c>
      <c r="Q196">
        <f t="shared" si="60"/>
        <v>0</v>
      </c>
      <c r="R196">
        <f t="shared" si="57"/>
        <v>0</v>
      </c>
    </row>
    <row r="197" spans="15:18" x14ac:dyDescent="0.6">
      <c r="O197" s="8"/>
      <c r="P197" s="9">
        <f t="shared" si="58"/>
        <v>39576</v>
      </c>
      <c r="Q197">
        <f t="shared" si="60"/>
        <v>0</v>
      </c>
      <c r="R197">
        <f t="shared" ref="R197:R260" si="61">IF(COUNT(P197:Q197)=2,0,-O$52/500)</f>
        <v>0</v>
      </c>
    </row>
    <row r="198" spans="15:18" x14ac:dyDescent="0.6">
      <c r="O198" s="8"/>
      <c r="P198" s="9">
        <f t="shared" ref="P198:P261" si="62">P197+1</f>
        <v>39577</v>
      </c>
      <c r="Q198">
        <f t="shared" si="60"/>
        <v>0</v>
      </c>
      <c r="R198">
        <f t="shared" si="61"/>
        <v>0</v>
      </c>
    </row>
    <row r="199" spans="15:18" x14ac:dyDescent="0.6">
      <c r="O199" s="8"/>
      <c r="P199" s="9">
        <f t="shared" si="62"/>
        <v>39578</v>
      </c>
      <c r="Q199">
        <f t="shared" si="60"/>
        <v>0</v>
      </c>
      <c r="R199">
        <f t="shared" si="61"/>
        <v>0</v>
      </c>
    </row>
    <row r="200" spans="15:18" x14ac:dyDescent="0.6">
      <c r="O200" s="8"/>
      <c r="P200" s="9">
        <f t="shared" si="62"/>
        <v>39579</v>
      </c>
      <c r="Q200">
        <f t="shared" si="60"/>
        <v>0</v>
      </c>
      <c r="R200">
        <f t="shared" si="61"/>
        <v>0</v>
      </c>
    </row>
    <row r="201" spans="15:18" x14ac:dyDescent="0.6">
      <c r="O201" s="8"/>
      <c r="P201" s="9">
        <f t="shared" si="62"/>
        <v>39580</v>
      </c>
      <c r="Q201">
        <f t="shared" si="60"/>
        <v>0</v>
      </c>
      <c r="R201">
        <f t="shared" si="61"/>
        <v>0</v>
      </c>
    </row>
    <row r="202" spans="15:18" x14ac:dyDescent="0.6">
      <c r="O202" s="8"/>
      <c r="P202" s="9">
        <f t="shared" si="62"/>
        <v>39581</v>
      </c>
      <c r="Q202">
        <f t="shared" si="60"/>
        <v>0</v>
      </c>
      <c r="R202">
        <f t="shared" si="61"/>
        <v>0</v>
      </c>
    </row>
    <row r="203" spans="15:18" x14ac:dyDescent="0.6">
      <c r="O203" s="8"/>
      <c r="P203" s="9">
        <f t="shared" si="62"/>
        <v>39582</v>
      </c>
      <c r="Q203">
        <f t="shared" si="60"/>
        <v>0</v>
      </c>
      <c r="R203">
        <f t="shared" si="61"/>
        <v>0</v>
      </c>
    </row>
    <row r="204" spans="15:18" x14ac:dyDescent="0.6">
      <c r="O204" s="8"/>
      <c r="P204" s="9">
        <f t="shared" si="62"/>
        <v>39583</v>
      </c>
      <c r="Q204">
        <f t="shared" si="60"/>
        <v>0</v>
      </c>
      <c r="R204">
        <f t="shared" si="61"/>
        <v>0</v>
      </c>
    </row>
    <row r="205" spans="15:18" x14ac:dyDescent="0.6">
      <c r="O205" s="8"/>
      <c r="P205" s="9">
        <f t="shared" si="62"/>
        <v>39584</v>
      </c>
      <c r="Q205">
        <f t="shared" si="60"/>
        <v>20</v>
      </c>
      <c r="R205">
        <f t="shared" si="61"/>
        <v>0</v>
      </c>
    </row>
    <row r="206" spans="15:18" x14ac:dyDescent="0.6">
      <c r="O206" s="8"/>
      <c r="P206" s="9">
        <f t="shared" si="62"/>
        <v>39585</v>
      </c>
      <c r="Q206">
        <f t="shared" si="60"/>
        <v>0</v>
      </c>
      <c r="R206">
        <f t="shared" si="61"/>
        <v>0</v>
      </c>
    </row>
    <row r="207" spans="15:18" x14ac:dyDescent="0.6">
      <c r="O207" s="8"/>
      <c r="P207" s="9">
        <f t="shared" si="62"/>
        <v>39586</v>
      </c>
      <c r="Q207">
        <f t="shared" si="60"/>
        <v>18</v>
      </c>
      <c r="R207">
        <f t="shared" si="61"/>
        <v>0</v>
      </c>
    </row>
    <row r="208" spans="15:18" x14ac:dyDescent="0.6">
      <c r="O208" s="8"/>
      <c r="P208" s="9">
        <f t="shared" si="62"/>
        <v>39587</v>
      </c>
      <c r="Q208">
        <f t="shared" si="60"/>
        <v>0</v>
      </c>
      <c r="R208">
        <f t="shared" si="61"/>
        <v>0</v>
      </c>
    </row>
    <row r="209" spans="15:18" x14ac:dyDescent="0.6">
      <c r="O209" s="8"/>
      <c r="P209" s="9">
        <f t="shared" si="62"/>
        <v>39588</v>
      </c>
      <c r="Q209">
        <f t="shared" si="60"/>
        <v>0</v>
      </c>
      <c r="R209">
        <f t="shared" si="61"/>
        <v>0</v>
      </c>
    </row>
    <row r="210" spans="15:18" x14ac:dyDescent="0.6">
      <c r="O210" s="8"/>
      <c r="P210" s="9">
        <f t="shared" si="62"/>
        <v>39589</v>
      </c>
      <c r="Q210">
        <f t="shared" si="60"/>
        <v>0</v>
      </c>
      <c r="R210">
        <f t="shared" si="61"/>
        <v>0</v>
      </c>
    </row>
    <row r="211" spans="15:18" x14ac:dyDescent="0.6">
      <c r="O211" s="8"/>
      <c r="P211" s="9">
        <f t="shared" si="62"/>
        <v>39590</v>
      </c>
      <c r="Q211">
        <f t="shared" si="60"/>
        <v>43</v>
      </c>
      <c r="R211">
        <f t="shared" si="61"/>
        <v>0</v>
      </c>
    </row>
    <row r="212" spans="15:18" x14ac:dyDescent="0.6">
      <c r="O212" s="8"/>
      <c r="P212" s="9">
        <f t="shared" si="62"/>
        <v>39591</v>
      </c>
      <c r="Q212">
        <f t="shared" si="60"/>
        <v>22</v>
      </c>
      <c r="R212">
        <f t="shared" si="61"/>
        <v>0</v>
      </c>
    </row>
    <row r="213" spans="15:18" x14ac:dyDescent="0.6">
      <c r="O213" s="8"/>
      <c r="P213" s="9">
        <f t="shared" si="62"/>
        <v>39592</v>
      </c>
      <c r="Q213">
        <f t="shared" si="60"/>
        <v>0</v>
      </c>
      <c r="R213">
        <f t="shared" si="61"/>
        <v>0</v>
      </c>
    </row>
    <row r="214" spans="15:18" x14ac:dyDescent="0.6">
      <c r="O214" s="8"/>
      <c r="P214" s="9">
        <f t="shared" si="62"/>
        <v>39593</v>
      </c>
      <c r="Q214">
        <f t="shared" si="60"/>
        <v>3</v>
      </c>
      <c r="R214">
        <f t="shared" si="61"/>
        <v>0</v>
      </c>
    </row>
    <row r="215" spans="15:18" x14ac:dyDescent="0.6">
      <c r="O215" s="8"/>
      <c r="P215" s="9">
        <f t="shared" si="62"/>
        <v>39594</v>
      </c>
      <c r="Q215">
        <f t="shared" si="60"/>
        <v>0</v>
      </c>
      <c r="R215">
        <f t="shared" si="61"/>
        <v>0</v>
      </c>
    </row>
    <row r="216" spans="15:18" x14ac:dyDescent="0.6">
      <c r="O216" s="8"/>
      <c r="P216" s="9">
        <f t="shared" si="62"/>
        <v>39595</v>
      </c>
      <c r="Q216">
        <f t="shared" si="60"/>
        <v>0</v>
      </c>
      <c r="R216">
        <f t="shared" si="61"/>
        <v>0</v>
      </c>
    </row>
    <row r="217" spans="15:18" x14ac:dyDescent="0.6">
      <c r="O217" s="8"/>
      <c r="P217" s="9">
        <f t="shared" si="62"/>
        <v>39596</v>
      </c>
      <c r="Q217">
        <f t="shared" si="60"/>
        <v>0</v>
      </c>
      <c r="R217">
        <f t="shared" si="61"/>
        <v>0</v>
      </c>
    </row>
    <row r="218" spans="15:18" x14ac:dyDescent="0.6">
      <c r="O218" s="8"/>
      <c r="P218" s="9">
        <f t="shared" si="62"/>
        <v>39597</v>
      </c>
      <c r="Q218">
        <f t="shared" si="60"/>
        <v>0</v>
      </c>
      <c r="R218">
        <f t="shared" si="61"/>
        <v>0</v>
      </c>
    </row>
    <row r="219" spans="15:18" x14ac:dyDescent="0.6">
      <c r="O219" s="8"/>
      <c r="P219" s="9">
        <f t="shared" si="62"/>
        <v>39598</v>
      </c>
      <c r="Q219">
        <f t="shared" si="60"/>
        <v>0</v>
      </c>
      <c r="R219">
        <f t="shared" si="61"/>
        <v>0</v>
      </c>
    </row>
    <row r="220" spans="15:18" x14ac:dyDescent="0.6">
      <c r="O220" s="8"/>
      <c r="P220" s="9">
        <f t="shared" si="62"/>
        <v>39599</v>
      </c>
      <c r="Q220">
        <f t="shared" si="60"/>
        <v>0</v>
      </c>
      <c r="R220">
        <f t="shared" si="61"/>
        <v>0</v>
      </c>
    </row>
    <row r="221" spans="15:18" x14ac:dyDescent="0.6">
      <c r="O221" s="8"/>
      <c r="P221" s="9">
        <f t="shared" si="62"/>
        <v>39600</v>
      </c>
      <c r="Q221">
        <f t="shared" ref="Q221:Q250" si="63">IF(G20="-","-",G20)</f>
        <v>2</v>
      </c>
      <c r="R221">
        <f t="shared" si="61"/>
        <v>0</v>
      </c>
    </row>
    <row r="222" spans="15:18" x14ac:dyDescent="0.6">
      <c r="O222" s="8"/>
      <c r="P222" s="9">
        <f t="shared" si="62"/>
        <v>39601</v>
      </c>
      <c r="Q222">
        <f t="shared" si="63"/>
        <v>0</v>
      </c>
      <c r="R222">
        <f t="shared" si="61"/>
        <v>0</v>
      </c>
    </row>
    <row r="223" spans="15:18" x14ac:dyDescent="0.6">
      <c r="O223" s="8"/>
      <c r="P223" s="9">
        <f t="shared" si="62"/>
        <v>39602</v>
      </c>
      <c r="Q223">
        <f t="shared" si="63"/>
        <v>0</v>
      </c>
      <c r="R223">
        <f t="shared" si="61"/>
        <v>0</v>
      </c>
    </row>
    <row r="224" spans="15:18" x14ac:dyDescent="0.6">
      <c r="O224" s="8"/>
      <c r="P224" s="9">
        <f t="shared" si="62"/>
        <v>39603</v>
      </c>
      <c r="Q224">
        <f t="shared" si="63"/>
        <v>0</v>
      </c>
      <c r="R224">
        <f t="shared" si="61"/>
        <v>0</v>
      </c>
    </row>
    <row r="225" spans="15:18" x14ac:dyDescent="0.6">
      <c r="O225" s="8"/>
      <c r="P225" s="9">
        <f t="shared" si="62"/>
        <v>39604</v>
      </c>
      <c r="Q225">
        <f t="shared" si="63"/>
        <v>0</v>
      </c>
      <c r="R225">
        <f t="shared" si="61"/>
        <v>0</v>
      </c>
    </row>
    <row r="226" spans="15:18" x14ac:dyDescent="0.6">
      <c r="O226" s="8"/>
      <c r="P226" s="9">
        <f t="shared" si="62"/>
        <v>39605</v>
      </c>
      <c r="Q226">
        <f t="shared" si="63"/>
        <v>0</v>
      </c>
      <c r="R226">
        <f t="shared" si="61"/>
        <v>0</v>
      </c>
    </row>
    <row r="227" spans="15:18" x14ac:dyDescent="0.6">
      <c r="O227" s="8"/>
      <c r="P227" s="9">
        <f t="shared" si="62"/>
        <v>39606</v>
      </c>
      <c r="Q227">
        <f t="shared" si="63"/>
        <v>0</v>
      </c>
      <c r="R227">
        <f t="shared" si="61"/>
        <v>0</v>
      </c>
    </row>
    <row r="228" spans="15:18" x14ac:dyDescent="0.6">
      <c r="O228" s="8"/>
      <c r="P228" s="9">
        <f t="shared" si="62"/>
        <v>39607</v>
      </c>
      <c r="Q228">
        <f t="shared" si="63"/>
        <v>0</v>
      </c>
      <c r="R228">
        <f t="shared" si="61"/>
        <v>0</v>
      </c>
    </row>
    <row r="229" spans="15:18" x14ac:dyDescent="0.6">
      <c r="O229" s="8"/>
      <c r="P229" s="9">
        <f t="shared" si="62"/>
        <v>39608</v>
      </c>
      <c r="Q229">
        <f t="shared" si="63"/>
        <v>0</v>
      </c>
      <c r="R229">
        <f t="shared" si="61"/>
        <v>0</v>
      </c>
    </row>
    <row r="230" spans="15:18" x14ac:dyDescent="0.6">
      <c r="O230" s="8"/>
      <c r="P230" s="9">
        <f t="shared" si="62"/>
        <v>39609</v>
      </c>
      <c r="Q230">
        <f t="shared" si="63"/>
        <v>0</v>
      </c>
      <c r="R230">
        <f t="shared" si="61"/>
        <v>0</v>
      </c>
    </row>
    <row r="231" spans="15:18" x14ac:dyDescent="0.6">
      <c r="O231" s="8"/>
      <c r="P231" s="9">
        <f t="shared" si="62"/>
        <v>39610</v>
      </c>
      <c r="Q231">
        <f t="shared" si="63"/>
        <v>0</v>
      </c>
      <c r="R231">
        <f t="shared" si="61"/>
        <v>0</v>
      </c>
    </row>
    <row r="232" spans="15:18" x14ac:dyDescent="0.6">
      <c r="O232" s="8"/>
      <c r="P232" s="9">
        <f t="shared" si="62"/>
        <v>39611</v>
      </c>
      <c r="Q232">
        <f t="shared" si="63"/>
        <v>15</v>
      </c>
      <c r="R232">
        <f t="shared" si="61"/>
        <v>0</v>
      </c>
    </row>
    <row r="233" spans="15:18" x14ac:dyDescent="0.6">
      <c r="O233" s="8"/>
      <c r="P233" s="9">
        <f t="shared" si="62"/>
        <v>39612</v>
      </c>
      <c r="Q233">
        <f t="shared" si="63"/>
        <v>13</v>
      </c>
      <c r="R233">
        <f t="shared" si="61"/>
        <v>0</v>
      </c>
    </row>
    <row r="234" spans="15:18" x14ac:dyDescent="0.6">
      <c r="O234" s="8"/>
      <c r="P234" s="9">
        <f t="shared" si="62"/>
        <v>39613</v>
      </c>
      <c r="Q234">
        <f t="shared" si="63"/>
        <v>1</v>
      </c>
      <c r="R234">
        <f t="shared" si="61"/>
        <v>0</v>
      </c>
    </row>
    <row r="235" spans="15:18" x14ac:dyDescent="0.6">
      <c r="O235" s="8"/>
      <c r="P235" s="9">
        <f t="shared" si="62"/>
        <v>39614</v>
      </c>
      <c r="Q235">
        <f t="shared" si="63"/>
        <v>10</v>
      </c>
      <c r="R235">
        <f t="shared" si="61"/>
        <v>0</v>
      </c>
    </row>
    <row r="236" spans="15:18" x14ac:dyDescent="0.6">
      <c r="O236" s="8"/>
      <c r="P236" s="9">
        <f t="shared" si="62"/>
        <v>39615</v>
      </c>
      <c r="Q236">
        <f t="shared" si="63"/>
        <v>0</v>
      </c>
      <c r="R236">
        <f t="shared" si="61"/>
        <v>0</v>
      </c>
    </row>
    <row r="237" spans="15:18" x14ac:dyDescent="0.6">
      <c r="O237" s="8"/>
      <c r="P237" s="9">
        <f t="shared" si="62"/>
        <v>39616</v>
      </c>
      <c r="Q237">
        <f t="shared" si="63"/>
        <v>0</v>
      </c>
      <c r="R237">
        <f t="shared" si="61"/>
        <v>0</v>
      </c>
    </row>
    <row r="238" spans="15:18" x14ac:dyDescent="0.6">
      <c r="O238" s="8"/>
      <c r="P238" s="9">
        <f t="shared" si="62"/>
        <v>39617</v>
      </c>
      <c r="Q238">
        <f t="shared" si="63"/>
        <v>0</v>
      </c>
      <c r="R238">
        <f t="shared" si="61"/>
        <v>0</v>
      </c>
    </row>
    <row r="239" spans="15:18" x14ac:dyDescent="0.6">
      <c r="O239" s="8"/>
      <c r="P239" s="9">
        <f t="shared" si="62"/>
        <v>39618</v>
      </c>
      <c r="Q239">
        <f t="shared" si="63"/>
        <v>0</v>
      </c>
      <c r="R239">
        <f t="shared" si="61"/>
        <v>0</v>
      </c>
    </row>
    <row r="240" spans="15:18" x14ac:dyDescent="0.6">
      <c r="O240" s="8"/>
      <c r="P240" s="9">
        <f t="shared" si="62"/>
        <v>39619</v>
      </c>
      <c r="Q240">
        <f t="shared" si="63"/>
        <v>0</v>
      </c>
      <c r="R240">
        <f t="shared" si="61"/>
        <v>0</v>
      </c>
    </row>
    <row r="241" spans="15:18" x14ac:dyDescent="0.6">
      <c r="O241" s="8"/>
      <c r="P241" s="9">
        <f t="shared" si="62"/>
        <v>39620</v>
      </c>
      <c r="Q241">
        <f t="shared" si="63"/>
        <v>0</v>
      </c>
      <c r="R241">
        <f t="shared" si="61"/>
        <v>0</v>
      </c>
    </row>
    <row r="242" spans="15:18" x14ac:dyDescent="0.6">
      <c r="O242" s="8"/>
      <c r="P242" s="9">
        <f t="shared" si="62"/>
        <v>39621</v>
      </c>
      <c r="Q242">
        <f t="shared" si="63"/>
        <v>0</v>
      </c>
      <c r="R242">
        <f t="shared" si="61"/>
        <v>0</v>
      </c>
    </row>
    <row r="243" spans="15:18" x14ac:dyDescent="0.6">
      <c r="O243" s="8"/>
      <c r="P243" s="9">
        <f t="shared" si="62"/>
        <v>39622</v>
      </c>
      <c r="Q243">
        <f t="shared" si="63"/>
        <v>0</v>
      </c>
      <c r="R243">
        <f t="shared" si="61"/>
        <v>0</v>
      </c>
    </row>
    <row r="244" spans="15:18" x14ac:dyDescent="0.6">
      <c r="O244" s="8"/>
      <c r="P244" s="9">
        <f t="shared" si="62"/>
        <v>39623</v>
      </c>
      <c r="Q244">
        <f t="shared" si="63"/>
        <v>0</v>
      </c>
      <c r="R244">
        <f t="shared" si="61"/>
        <v>0</v>
      </c>
    </row>
    <row r="245" spans="15:18" x14ac:dyDescent="0.6">
      <c r="O245" s="8"/>
      <c r="P245" s="9">
        <f t="shared" si="62"/>
        <v>39624</v>
      </c>
      <c r="Q245">
        <f t="shared" si="63"/>
        <v>0</v>
      </c>
      <c r="R245">
        <f t="shared" si="61"/>
        <v>0</v>
      </c>
    </row>
    <row r="246" spans="15:18" x14ac:dyDescent="0.6">
      <c r="O246" s="8"/>
      <c r="P246" s="9">
        <f t="shared" si="62"/>
        <v>39625</v>
      </c>
      <c r="Q246">
        <f t="shared" si="63"/>
        <v>0</v>
      </c>
      <c r="R246">
        <f t="shared" si="61"/>
        <v>0</v>
      </c>
    </row>
    <row r="247" spans="15:18" x14ac:dyDescent="0.6">
      <c r="O247" s="8"/>
      <c r="P247" s="9">
        <f t="shared" si="62"/>
        <v>39626</v>
      </c>
      <c r="Q247">
        <f t="shared" si="63"/>
        <v>0</v>
      </c>
      <c r="R247">
        <f t="shared" si="61"/>
        <v>0</v>
      </c>
    </row>
    <row r="248" spans="15:18" x14ac:dyDescent="0.6">
      <c r="O248" s="8"/>
      <c r="P248" s="9">
        <f t="shared" si="62"/>
        <v>39627</v>
      </c>
      <c r="Q248">
        <f t="shared" si="63"/>
        <v>0</v>
      </c>
      <c r="R248">
        <f t="shared" si="61"/>
        <v>0</v>
      </c>
    </row>
    <row r="249" spans="15:18" x14ac:dyDescent="0.6">
      <c r="O249" s="8"/>
      <c r="P249" s="9">
        <f t="shared" si="62"/>
        <v>39628</v>
      </c>
      <c r="Q249">
        <f t="shared" si="63"/>
        <v>0</v>
      </c>
      <c r="R249">
        <f t="shared" si="61"/>
        <v>0</v>
      </c>
    </row>
    <row r="250" spans="15:18" x14ac:dyDescent="0.6">
      <c r="O250" s="8"/>
      <c r="P250" s="9">
        <f t="shared" si="62"/>
        <v>39629</v>
      </c>
      <c r="Q250">
        <f t="shared" si="63"/>
        <v>0</v>
      </c>
      <c r="R250">
        <f t="shared" si="61"/>
        <v>0</v>
      </c>
    </row>
    <row r="251" spans="15:18" x14ac:dyDescent="0.6">
      <c r="O251" s="8"/>
      <c r="P251" s="9">
        <f t="shared" si="62"/>
        <v>39630</v>
      </c>
      <c r="Q251">
        <f t="shared" ref="Q251:Q281" si="64">IF(H20="-","-",H20)</f>
        <v>0</v>
      </c>
      <c r="R251">
        <f t="shared" si="61"/>
        <v>0</v>
      </c>
    </row>
    <row r="252" spans="15:18" x14ac:dyDescent="0.6">
      <c r="O252" s="8"/>
      <c r="P252" s="9">
        <f t="shared" si="62"/>
        <v>39631</v>
      </c>
      <c r="Q252">
        <f t="shared" si="64"/>
        <v>0</v>
      </c>
      <c r="R252">
        <f t="shared" si="61"/>
        <v>0</v>
      </c>
    </row>
    <row r="253" spans="15:18" x14ac:dyDescent="0.6">
      <c r="O253" s="8"/>
      <c r="P253" s="9">
        <f t="shared" si="62"/>
        <v>39632</v>
      </c>
      <c r="Q253">
        <f t="shared" si="64"/>
        <v>0</v>
      </c>
      <c r="R253">
        <f t="shared" si="61"/>
        <v>0</v>
      </c>
    </row>
    <row r="254" spans="15:18" x14ac:dyDescent="0.6">
      <c r="O254" s="8"/>
      <c r="P254" s="9">
        <f t="shared" si="62"/>
        <v>39633</v>
      </c>
      <c r="Q254">
        <f t="shared" si="64"/>
        <v>0</v>
      </c>
      <c r="R254">
        <f t="shared" si="61"/>
        <v>0</v>
      </c>
    </row>
    <row r="255" spans="15:18" x14ac:dyDescent="0.6">
      <c r="O255" s="8"/>
      <c r="P255" s="9">
        <f t="shared" si="62"/>
        <v>39634</v>
      </c>
      <c r="Q255">
        <f t="shared" si="64"/>
        <v>0</v>
      </c>
      <c r="R255">
        <f t="shared" si="61"/>
        <v>0</v>
      </c>
    </row>
    <row r="256" spans="15:18" x14ac:dyDescent="0.6">
      <c r="O256" s="8"/>
      <c r="P256" s="9">
        <f t="shared" si="62"/>
        <v>39635</v>
      </c>
      <c r="Q256">
        <f t="shared" si="64"/>
        <v>0</v>
      </c>
      <c r="R256">
        <f t="shared" si="61"/>
        <v>0</v>
      </c>
    </row>
    <row r="257" spans="15:18" x14ac:dyDescent="0.6">
      <c r="O257" s="8"/>
      <c r="P257" s="9">
        <f t="shared" si="62"/>
        <v>39636</v>
      </c>
      <c r="Q257">
        <f t="shared" si="64"/>
        <v>0</v>
      </c>
      <c r="R257">
        <f t="shared" si="61"/>
        <v>0</v>
      </c>
    </row>
    <row r="258" spans="15:18" x14ac:dyDescent="0.6">
      <c r="O258" s="8"/>
      <c r="P258" s="9">
        <f t="shared" si="62"/>
        <v>39637</v>
      </c>
      <c r="Q258">
        <f t="shared" si="64"/>
        <v>0</v>
      </c>
      <c r="R258">
        <f t="shared" si="61"/>
        <v>0</v>
      </c>
    </row>
    <row r="259" spans="15:18" x14ac:dyDescent="0.6">
      <c r="O259" s="8"/>
      <c r="P259" s="9">
        <f t="shared" si="62"/>
        <v>39638</v>
      </c>
      <c r="Q259">
        <f t="shared" si="64"/>
        <v>0</v>
      </c>
      <c r="R259">
        <f t="shared" si="61"/>
        <v>0</v>
      </c>
    </row>
    <row r="260" spans="15:18" x14ac:dyDescent="0.6">
      <c r="O260" s="8"/>
      <c r="P260" s="9">
        <f t="shared" si="62"/>
        <v>39639</v>
      </c>
      <c r="Q260">
        <f t="shared" si="64"/>
        <v>0</v>
      </c>
      <c r="R260">
        <f t="shared" si="61"/>
        <v>0</v>
      </c>
    </row>
    <row r="261" spans="15:18" x14ac:dyDescent="0.6">
      <c r="O261" s="8"/>
      <c r="P261" s="9">
        <f t="shared" si="62"/>
        <v>39640</v>
      </c>
      <c r="Q261">
        <f t="shared" si="64"/>
        <v>0</v>
      </c>
      <c r="R261">
        <f t="shared" ref="R261:R324" si="65">IF(COUNT(P261:Q261)=2,0,-O$52/500)</f>
        <v>0</v>
      </c>
    </row>
    <row r="262" spans="15:18" x14ac:dyDescent="0.6">
      <c r="O262" s="8"/>
      <c r="P262" s="9">
        <f t="shared" ref="P262:P325" si="66">P261+1</f>
        <v>39641</v>
      </c>
      <c r="Q262">
        <f t="shared" si="64"/>
        <v>0</v>
      </c>
      <c r="R262">
        <f t="shared" si="65"/>
        <v>0</v>
      </c>
    </row>
    <row r="263" spans="15:18" x14ac:dyDescent="0.6">
      <c r="O263" s="8"/>
      <c r="P263" s="9">
        <f t="shared" si="66"/>
        <v>39642</v>
      </c>
      <c r="Q263">
        <f t="shared" si="64"/>
        <v>0</v>
      </c>
      <c r="R263">
        <f t="shared" si="65"/>
        <v>0</v>
      </c>
    </row>
    <row r="264" spans="15:18" x14ac:dyDescent="0.6">
      <c r="O264" s="8"/>
      <c r="P264" s="9">
        <f t="shared" si="66"/>
        <v>39643</v>
      </c>
      <c r="Q264">
        <f t="shared" si="64"/>
        <v>0</v>
      </c>
      <c r="R264">
        <f t="shared" si="65"/>
        <v>0</v>
      </c>
    </row>
    <row r="265" spans="15:18" x14ac:dyDescent="0.6">
      <c r="O265" s="8"/>
      <c r="P265" s="9">
        <f t="shared" si="66"/>
        <v>39644</v>
      </c>
      <c r="Q265">
        <f t="shared" si="64"/>
        <v>0</v>
      </c>
      <c r="R265">
        <f t="shared" si="65"/>
        <v>0</v>
      </c>
    </row>
    <row r="266" spans="15:18" x14ac:dyDescent="0.6">
      <c r="O266" s="8"/>
      <c r="P266" s="9">
        <f t="shared" si="66"/>
        <v>39645</v>
      </c>
      <c r="Q266">
        <f t="shared" si="64"/>
        <v>0</v>
      </c>
      <c r="R266">
        <f t="shared" si="65"/>
        <v>0</v>
      </c>
    </row>
    <row r="267" spans="15:18" x14ac:dyDescent="0.6">
      <c r="O267" s="8"/>
      <c r="P267" s="9">
        <f t="shared" si="66"/>
        <v>39646</v>
      </c>
      <c r="Q267">
        <f t="shared" si="64"/>
        <v>0</v>
      </c>
      <c r="R267">
        <f t="shared" si="65"/>
        <v>0</v>
      </c>
    </row>
    <row r="268" spans="15:18" x14ac:dyDescent="0.6">
      <c r="O268" s="8"/>
      <c r="P268" s="9">
        <f t="shared" si="66"/>
        <v>39647</v>
      </c>
      <c r="Q268">
        <f t="shared" si="64"/>
        <v>0</v>
      </c>
      <c r="R268">
        <f t="shared" si="65"/>
        <v>0</v>
      </c>
    </row>
    <row r="269" spans="15:18" x14ac:dyDescent="0.6">
      <c r="O269" s="8"/>
      <c r="P269" s="9">
        <f t="shared" si="66"/>
        <v>39648</v>
      </c>
      <c r="Q269">
        <f t="shared" si="64"/>
        <v>0</v>
      </c>
      <c r="R269">
        <f t="shared" si="65"/>
        <v>0</v>
      </c>
    </row>
    <row r="270" spans="15:18" x14ac:dyDescent="0.6">
      <c r="O270" s="8"/>
      <c r="P270" s="9">
        <f t="shared" si="66"/>
        <v>39649</v>
      </c>
      <c r="Q270">
        <f t="shared" si="64"/>
        <v>0</v>
      </c>
      <c r="R270">
        <f t="shared" si="65"/>
        <v>0</v>
      </c>
    </row>
    <row r="271" spans="15:18" x14ac:dyDescent="0.6">
      <c r="O271" s="8"/>
      <c r="P271" s="9">
        <f t="shared" si="66"/>
        <v>39650</v>
      </c>
      <c r="Q271">
        <f t="shared" si="64"/>
        <v>0</v>
      </c>
      <c r="R271">
        <f t="shared" si="65"/>
        <v>0</v>
      </c>
    </row>
    <row r="272" spans="15:18" x14ac:dyDescent="0.6">
      <c r="O272" s="8"/>
      <c r="P272" s="9">
        <f t="shared" si="66"/>
        <v>39651</v>
      </c>
      <c r="Q272">
        <f t="shared" si="64"/>
        <v>0</v>
      </c>
      <c r="R272">
        <f t="shared" si="65"/>
        <v>0</v>
      </c>
    </row>
    <row r="273" spans="15:18" x14ac:dyDescent="0.6">
      <c r="O273" s="8"/>
      <c r="P273" s="9">
        <f t="shared" si="66"/>
        <v>39652</v>
      </c>
      <c r="Q273">
        <f t="shared" si="64"/>
        <v>0</v>
      </c>
      <c r="R273">
        <f t="shared" si="65"/>
        <v>0</v>
      </c>
    </row>
    <row r="274" spans="15:18" x14ac:dyDescent="0.6">
      <c r="O274" s="8"/>
      <c r="P274" s="9">
        <f t="shared" si="66"/>
        <v>39653</v>
      </c>
      <c r="Q274">
        <f t="shared" si="64"/>
        <v>0</v>
      </c>
      <c r="R274">
        <f t="shared" si="65"/>
        <v>0</v>
      </c>
    </row>
    <row r="275" spans="15:18" x14ac:dyDescent="0.6">
      <c r="O275" s="8"/>
      <c r="P275" s="9">
        <f t="shared" si="66"/>
        <v>39654</v>
      </c>
      <c r="Q275">
        <f t="shared" si="64"/>
        <v>0</v>
      </c>
      <c r="R275">
        <f t="shared" si="65"/>
        <v>0</v>
      </c>
    </row>
    <row r="276" spans="15:18" x14ac:dyDescent="0.6">
      <c r="O276" s="8"/>
      <c r="P276" s="9">
        <f t="shared" si="66"/>
        <v>39655</v>
      </c>
      <c r="Q276">
        <f t="shared" si="64"/>
        <v>0</v>
      </c>
      <c r="R276">
        <f t="shared" si="65"/>
        <v>0</v>
      </c>
    </row>
    <row r="277" spans="15:18" x14ac:dyDescent="0.6">
      <c r="O277" s="8"/>
      <c r="P277" s="9">
        <f t="shared" si="66"/>
        <v>39656</v>
      </c>
      <c r="Q277">
        <f t="shared" si="64"/>
        <v>0</v>
      </c>
      <c r="R277">
        <f t="shared" si="65"/>
        <v>0</v>
      </c>
    </row>
    <row r="278" spans="15:18" x14ac:dyDescent="0.6">
      <c r="O278" s="8"/>
      <c r="P278" s="9">
        <f t="shared" si="66"/>
        <v>39657</v>
      </c>
      <c r="Q278">
        <f t="shared" si="64"/>
        <v>0</v>
      </c>
      <c r="R278">
        <f t="shared" si="65"/>
        <v>0</v>
      </c>
    </row>
    <row r="279" spans="15:18" x14ac:dyDescent="0.6">
      <c r="O279" s="8"/>
      <c r="P279" s="9">
        <f t="shared" si="66"/>
        <v>39658</v>
      </c>
      <c r="Q279">
        <f t="shared" si="64"/>
        <v>0</v>
      </c>
      <c r="R279">
        <f t="shared" si="65"/>
        <v>0</v>
      </c>
    </row>
    <row r="280" spans="15:18" x14ac:dyDescent="0.6">
      <c r="O280" s="8"/>
      <c r="P280" s="9">
        <f t="shared" si="66"/>
        <v>39659</v>
      </c>
      <c r="Q280">
        <f t="shared" si="64"/>
        <v>0</v>
      </c>
      <c r="R280">
        <f t="shared" si="65"/>
        <v>0</v>
      </c>
    </row>
    <row r="281" spans="15:18" x14ac:dyDescent="0.6">
      <c r="O281" s="8"/>
      <c r="P281" s="9">
        <f t="shared" si="66"/>
        <v>39660</v>
      </c>
      <c r="Q281">
        <f t="shared" si="64"/>
        <v>0</v>
      </c>
      <c r="R281">
        <f t="shared" si="65"/>
        <v>0</v>
      </c>
    </row>
    <row r="282" spans="15:18" x14ac:dyDescent="0.6">
      <c r="O282" s="8"/>
      <c r="P282" s="9">
        <f t="shared" si="66"/>
        <v>39661</v>
      </c>
      <c r="Q282">
        <f t="shared" ref="Q282:Q312" si="67">IF(I20="-","-",I20)</f>
        <v>0</v>
      </c>
      <c r="R282">
        <f t="shared" si="65"/>
        <v>0</v>
      </c>
    </row>
    <row r="283" spans="15:18" x14ac:dyDescent="0.6">
      <c r="O283" s="8"/>
      <c r="P283" s="9">
        <f t="shared" si="66"/>
        <v>39662</v>
      </c>
      <c r="Q283">
        <f t="shared" si="67"/>
        <v>0</v>
      </c>
      <c r="R283">
        <f t="shared" si="65"/>
        <v>0</v>
      </c>
    </row>
    <row r="284" spans="15:18" x14ac:dyDescent="0.6">
      <c r="O284" s="8"/>
      <c r="P284" s="9">
        <f t="shared" si="66"/>
        <v>39663</v>
      </c>
      <c r="Q284">
        <f t="shared" si="67"/>
        <v>0</v>
      </c>
      <c r="R284">
        <f t="shared" si="65"/>
        <v>0</v>
      </c>
    </row>
    <row r="285" spans="15:18" x14ac:dyDescent="0.6">
      <c r="O285" s="8"/>
      <c r="P285" s="9">
        <f t="shared" si="66"/>
        <v>39664</v>
      </c>
      <c r="Q285">
        <f t="shared" si="67"/>
        <v>0</v>
      </c>
      <c r="R285">
        <f t="shared" si="65"/>
        <v>0</v>
      </c>
    </row>
    <row r="286" spans="15:18" x14ac:dyDescent="0.6">
      <c r="O286" s="8"/>
      <c r="P286" s="9">
        <f t="shared" si="66"/>
        <v>39665</v>
      </c>
      <c r="Q286">
        <f t="shared" si="67"/>
        <v>0</v>
      </c>
      <c r="R286">
        <f t="shared" si="65"/>
        <v>0</v>
      </c>
    </row>
    <row r="287" spans="15:18" x14ac:dyDescent="0.6">
      <c r="O287" s="8"/>
      <c r="P287" s="9">
        <f t="shared" si="66"/>
        <v>39666</v>
      </c>
      <c r="Q287">
        <f t="shared" si="67"/>
        <v>0</v>
      </c>
      <c r="R287">
        <f t="shared" si="65"/>
        <v>0</v>
      </c>
    </row>
    <row r="288" spans="15:18" x14ac:dyDescent="0.6">
      <c r="O288" s="8"/>
      <c r="P288" s="9">
        <f t="shared" si="66"/>
        <v>39667</v>
      </c>
      <c r="Q288">
        <f t="shared" si="67"/>
        <v>0</v>
      </c>
      <c r="R288">
        <f t="shared" si="65"/>
        <v>0</v>
      </c>
    </row>
    <row r="289" spans="15:18" x14ac:dyDescent="0.6">
      <c r="O289" s="8"/>
      <c r="P289" s="9">
        <f t="shared" si="66"/>
        <v>39668</v>
      </c>
      <c r="Q289">
        <f t="shared" si="67"/>
        <v>0</v>
      </c>
      <c r="R289">
        <f t="shared" si="65"/>
        <v>0</v>
      </c>
    </row>
    <row r="290" spans="15:18" x14ac:dyDescent="0.6">
      <c r="O290" s="8"/>
      <c r="P290" s="9">
        <f t="shared" si="66"/>
        <v>39669</v>
      </c>
      <c r="Q290">
        <f t="shared" si="67"/>
        <v>0</v>
      </c>
      <c r="R290">
        <f t="shared" si="65"/>
        <v>0</v>
      </c>
    </row>
    <row r="291" spans="15:18" x14ac:dyDescent="0.6">
      <c r="O291" s="8"/>
      <c r="P291" s="9">
        <f t="shared" si="66"/>
        <v>39670</v>
      </c>
      <c r="Q291">
        <f t="shared" si="67"/>
        <v>0</v>
      </c>
      <c r="R291">
        <f t="shared" si="65"/>
        <v>0</v>
      </c>
    </row>
    <row r="292" spans="15:18" x14ac:dyDescent="0.6">
      <c r="O292" s="8"/>
      <c r="P292" s="9">
        <f t="shared" si="66"/>
        <v>39671</v>
      </c>
      <c r="Q292">
        <f t="shared" si="67"/>
        <v>0</v>
      </c>
      <c r="R292">
        <f t="shared" si="65"/>
        <v>0</v>
      </c>
    </row>
    <row r="293" spans="15:18" x14ac:dyDescent="0.6">
      <c r="O293" s="8"/>
      <c r="P293" s="9">
        <f t="shared" si="66"/>
        <v>39672</v>
      </c>
      <c r="Q293">
        <f t="shared" si="67"/>
        <v>0</v>
      </c>
      <c r="R293">
        <f t="shared" si="65"/>
        <v>0</v>
      </c>
    </row>
    <row r="294" spans="15:18" x14ac:dyDescent="0.6">
      <c r="O294" s="8"/>
      <c r="P294" s="9">
        <f t="shared" si="66"/>
        <v>39673</v>
      </c>
      <c r="Q294">
        <f t="shared" si="67"/>
        <v>0</v>
      </c>
      <c r="R294">
        <f t="shared" si="65"/>
        <v>0</v>
      </c>
    </row>
    <row r="295" spans="15:18" x14ac:dyDescent="0.6">
      <c r="O295" s="8"/>
      <c r="P295" s="9">
        <f t="shared" si="66"/>
        <v>39674</v>
      </c>
      <c r="Q295">
        <f t="shared" si="67"/>
        <v>0</v>
      </c>
      <c r="R295">
        <f t="shared" si="65"/>
        <v>0</v>
      </c>
    </row>
    <row r="296" spans="15:18" x14ac:dyDescent="0.6">
      <c r="O296" s="8"/>
      <c r="P296" s="9">
        <f t="shared" si="66"/>
        <v>39675</v>
      </c>
      <c r="Q296">
        <f t="shared" si="67"/>
        <v>0</v>
      </c>
      <c r="R296">
        <f t="shared" si="65"/>
        <v>0</v>
      </c>
    </row>
    <row r="297" spans="15:18" x14ac:dyDescent="0.6">
      <c r="O297" s="8"/>
      <c r="P297" s="9">
        <f t="shared" si="66"/>
        <v>39676</v>
      </c>
      <c r="Q297">
        <f t="shared" si="67"/>
        <v>0</v>
      </c>
      <c r="R297">
        <f t="shared" si="65"/>
        <v>0</v>
      </c>
    </row>
    <row r="298" spans="15:18" x14ac:dyDescent="0.6">
      <c r="O298" s="8"/>
      <c r="P298" s="9">
        <f t="shared" si="66"/>
        <v>39677</v>
      </c>
      <c r="Q298">
        <f t="shared" si="67"/>
        <v>0</v>
      </c>
      <c r="R298">
        <f t="shared" si="65"/>
        <v>0</v>
      </c>
    </row>
    <row r="299" spans="15:18" x14ac:dyDescent="0.6">
      <c r="O299" s="8"/>
      <c r="P299" s="9">
        <f t="shared" si="66"/>
        <v>39678</v>
      </c>
      <c r="Q299">
        <f t="shared" si="67"/>
        <v>0</v>
      </c>
      <c r="R299">
        <f t="shared" si="65"/>
        <v>0</v>
      </c>
    </row>
    <row r="300" spans="15:18" x14ac:dyDescent="0.6">
      <c r="O300" s="8"/>
      <c r="P300" s="9">
        <f t="shared" si="66"/>
        <v>39679</v>
      </c>
      <c r="Q300">
        <f t="shared" si="67"/>
        <v>0</v>
      </c>
      <c r="R300">
        <f t="shared" si="65"/>
        <v>0</v>
      </c>
    </row>
    <row r="301" spans="15:18" x14ac:dyDescent="0.6">
      <c r="O301" s="8"/>
      <c r="P301" s="9">
        <f t="shared" si="66"/>
        <v>39680</v>
      </c>
      <c r="Q301">
        <f t="shared" si="67"/>
        <v>0</v>
      </c>
      <c r="R301">
        <f t="shared" si="65"/>
        <v>0</v>
      </c>
    </row>
    <row r="302" spans="15:18" x14ac:dyDescent="0.6">
      <c r="O302" s="8"/>
      <c r="P302" s="9">
        <f t="shared" si="66"/>
        <v>39681</v>
      </c>
      <c r="Q302">
        <f t="shared" si="67"/>
        <v>0</v>
      </c>
      <c r="R302">
        <f t="shared" si="65"/>
        <v>0</v>
      </c>
    </row>
    <row r="303" spans="15:18" x14ac:dyDescent="0.6">
      <c r="O303" s="8"/>
      <c r="P303" s="9">
        <f t="shared" si="66"/>
        <v>39682</v>
      </c>
      <c r="Q303">
        <f t="shared" si="67"/>
        <v>0</v>
      </c>
      <c r="R303">
        <f t="shared" si="65"/>
        <v>0</v>
      </c>
    </row>
    <row r="304" spans="15:18" x14ac:dyDescent="0.6">
      <c r="O304" s="8"/>
      <c r="P304" s="9">
        <f t="shared" si="66"/>
        <v>39683</v>
      </c>
      <c r="Q304">
        <f t="shared" si="67"/>
        <v>0</v>
      </c>
      <c r="R304">
        <f t="shared" si="65"/>
        <v>0</v>
      </c>
    </row>
    <row r="305" spans="15:18" x14ac:dyDescent="0.6">
      <c r="O305" s="8"/>
      <c r="P305" s="9">
        <f t="shared" si="66"/>
        <v>39684</v>
      </c>
      <c r="Q305">
        <f t="shared" si="67"/>
        <v>0</v>
      </c>
      <c r="R305">
        <f t="shared" si="65"/>
        <v>0</v>
      </c>
    </row>
    <row r="306" spans="15:18" x14ac:dyDescent="0.6">
      <c r="O306" s="8"/>
      <c r="P306" s="9">
        <f t="shared" si="66"/>
        <v>39685</v>
      </c>
      <c r="Q306">
        <f t="shared" si="67"/>
        <v>0</v>
      </c>
      <c r="R306">
        <f t="shared" si="65"/>
        <v>0</v>
      </c>
    </row>
    <row r="307" spans="15:18" x14ac:dyDescent="0.6">
      <c r="O307" s="8"/>
      <c r="P307" s="9">
        <f t="shared" si="66"/>
        <v>39686</v>
      </c>
      <c r="Q307">
        <f t="shared" si="67"/>
        <v>0</v>
      </c>
      <c r="R307">
        <f t="shared" si="65"/>
        <v>0</v>
      </c>
    </row>
    <row r="308" spans="15:18" x14ac:dyDescent="0.6">
      <c r="O308" s="8"/>
      <c r="P308" s="9">
        <f t="shared" si="66"/>
        <v>39687</v>
      </c>
      <c r="Q308">
        <f t="shared" si="67"/>
        <v>0</v>
      </c>
      <c r="R308">
        <f t="shared" si="65"/>
        <v>0</v>
      </c>
    </row>
    <row r="309" spans="15:18" x14ac:dyDescent="0.6">
      <c r="O309" s="8"/>
      <c r="P309" s="9">
        <f t="shared" si="66"/>
        <v>39688</v>
      </c>
      <c r="Q309">
        <f t="shared" si="67"/>
        <v>0</v>
      </c>
      <c r="R309">
        <f t="shared" si="65"/>
        <v>0</v>
      </c>
    </row>
    <row r="310" spans="15:18" x14ac:dyDescent="0.6">
      <c r="O310" s="8"/>
      <c r="P310" s="9">
        <f t="shared" si="66"/>
        <v>39689</v>
      </c>
      <c r="Q310">
        <f t="shared" si="67"/>
        <v>0</v>
      </c>
      <c r="R310">
        <f t="shared" si="65"/>
        <v>0</v>
      </c>
    </row>
    <row r="311" spans="15:18" x14ac:dyDescent="0.6">
      <c r="O311" s="8"/>
      <c r="P311" s="9">
        <f t="shared" si="66"/>
        <v>39690</v>
      </c>
      <c r="Q311">
        <f t="shared" si="67"/>
        <v>0</v>
      </c>
      <c r="R311">
        <f t="shared" si="65"/>
        <v>0</v>
      </c>
    </row>
    <row r="312" spans="15:18" x14ac:dyDescent="0.6">
      <c r="O312" s="8"/>
      <c r="P312" s="9">
        <f t="shared" si="66"/>
        <v>39691</v>
      </c>
      <c r="Q312">
        <f t="shared" si="67"/>
        <v>0</v>
      </c>
      <c r="R312">
        <f t="shared" si="65"/>
        <v>0</v>
      </c>
    </row>
    <row r="313" spans="15:18" x14ac:dyDescent="0.6">
      <c r="O313" s="8"/>
      <c r="P313" s="9">
        <f t="shared" si="66"/>
        <v>39692</v>
      </c>
      <c r="Q313">
        <f t="shared" ref="Q313:Q342" si="68">IF(J20="-","-",J20)</f>
        <v>0</v>
      </c>
      <c r="R313">
        <f t="shared" si="65"/>
        <v>0</v>
      </c>
    </row>
    <row r="314" spans="15:18" x14ac:dyDescent="0.6">
      <c r="O314" s="8"/>
      <c r="P314" s="9">
        <f t="shared" si="66"/>
        <v>39693</v>
      </c>
      <c r="Q314">
        <f t="shared" si="68"/>
        <v>0</v>
      </c>
      <c r="R314">
        <f t="shared" si="65"/>
        <v>0</v>
      </c>
    </row>
    <row r="315" spans="15:18" x14ac:dyDescent="0.6">
      <c r="O315" s="8"/>
      <c r="P315" s="9">
        <f t="shared" si="66"/>
        <v>39694</v>
      </c>
      <c r="Q315">
        <f t="shared" si="68"/>
        <v>0</v>
      </c>
      <c r="R315">
        <f t="shared" si="65"/>
        <v>0</v>
      </c>
    </row>
    <row r="316" spans="15:18" x14ac:dyDescent="0.6">
      <c r="O316" s="8"/>
      <c r="P316" s="9">
        <f t="shared" si="66"/>
        <v>39695</v>
      </c>
      <c r="Q316">
        <f t="shared" si="68"/>
        <v>0</v>
      </c>
      <c r="R316">
        <f t="shared" si="65"/>
        <v>0</v>
      </c>
    </row>
    <row r="317" spans="15:18" x14ac:dyDescent="0.6">
      <c r="O317" s="8"/>
      <c r="P317" s="9">
        <f t="shared" si="66"/>
        <v>39696</v>
      </c>
      <c r="Q317">
        <f t="shared" si="68"/>
        <v>0</v>
      </c>
      <c r="R317">
        <f t="shared" si="65"/>
        <v>0</v>
      </c>
    </row>
    <row r="318" spans="15:18" x14ac:dyDescent="0.6">
      <c r="O318" s="8"/>
      <c r="P318" s="9">
        <f t="shared" si="66"/>
        <v>39697</v>
      </c>
      <c r="Q318">
        <f t="shared" si="68"/>
        <v>0</v>
      </c>
      <c r="R318">
        <f t="shared" si="65"/>
        <v>0</v>
      </c>
    </row>
    <row r="319" spans="15:18" x14ac:dyDescent="0.6">
      <c r="O319" s="8"/>
      <c r="P319" s="9">
        <f t="shared" si="66"/>
        <v>39698</v>
      </c>
      <c r="Q319">
        <f t="shared" si="68"/>
        <v>0</v>
      </c>
      <c r="R319">
        <f t="shared" si="65"/>
        <v>0</v>
      </c>
    </row>
    <row r="320" spans="15:18" x14ac:dyDescent="0.6">
      <c r="O320" s="8"/>
      <c r="P320" s="9">
        <f t="shared" si="66"/>
        <v>39699</v>
      </c>
      <c r="Q320">
        <f t="shared" si="68"/>
        <v>0</v>
      </c>
      <c r="R320">
        <f t="shared" si="65"/>
        <v>0</v>
      </c>
    </row>
    <row r="321" spans="15:18" x14ac:dyDescent="0.6">
      <c r="O321" s="8"/>
      <c r="P321" s="9">
        <f t="shared" si="66"/>
        <v>39700</v>
      </c>
      <c r="Q321">
        <f t="shared" si="68"/>
        <v>0</v>
      </c>
      <c r="R321">
        <f t="shared" si="65"/>
        <v>0</v>
      </c>
    </row>
    <row r="322" spans="15:18" x14ac:dyDescent="0.6">
      <c r="O322" s="8"/>
      <c r="P322" s="9">
        <f t="shared" si="66"/>
        <v>39701</v>
      </c>
      <c r="Q322">
        <f t="shared" si="68"/>
        <v>0</v>
      </c>
      <c r="R322">
        <f t="shared" si="65"/>
        <v>0</v>
      </c>
    </row>
    <row r="323" spans="15:18" x14ac:dyDescent="0.6">
      <c r="O323" s="8"/>
      <c r="P323" s="9">
        <f t="shared" si="66"/>
        <v>39702</v>
      </c>
      <c r="Q323">
        <f t="shared" si="68"/>
        <v>0</v>
      </c>
      <c r="R323">
        <f t="shared" si="65"/>
        <v>0</v>
      </c>
    </row>
    <row r="324" spans="15:18" x14ac:dyDescent="0.6">
      <c r="O324" s="8"/>
      <c r="P324" s="9">
        <f t="shared" si="66"/>
        <v>39703</v>
      </c>
      <c r="Q324">
        <f t="shared" si="68"/>
        <v>0</v>
      </c>
      <c r="R324">
        <f t="shared" si="65"/>
        <v>0</v>
      </c>
    </row>
    <row r="325" spans="15:18" x14ac:dyDescent="0.6">
      <c r="O325" s="8"/>
      <c r="P325" s="9">
        <f t="shared" si="66"/>
        <v>39704</v>
      </c>
      <c r="Q325">
        <f t="shared" si="68"/>
        <v>0</v>
      </c>
      <c r="R325">
        <f t="shared" ref="R325:R388" si="69">IF(COUNT(P325:Q325)=2,0,-O$52/500)</f>
        <v>0</v>
      </c>
    </row>
    <row r="326" spans="15:18" x14ac:dyDescent="0.6">
      <c r="O326" s="8"/>
      <c r="P326" s="9">
        <f t="shared" ref="P326:P389" si="70">P325+1</f>
        <v>39705</v>
      </c>
      <c r="Q326">
        <f t="shared" si="68"/>
        <v>0</v>
      </c>
      <c r="R326">
        <f t="shared" si="69"/>
        <v>0</v>
      </c>
    </row>
    <row r="327" spans="15:18" x14ac:dyDescent="0.6">
      <c r="O327" s="8"/>
      <c r="P327" s="9">
        <f t="shared" si="70"/>
        <v>39706</v>
      </c>
      <c r="Q327">
        <f t="shared" si="68"/>
        <v>0</v>
      </c>
      <c r="R327">
        <f t="shared" si="69"/>
        <v>0</v>
      </c>
    </row>
    <row r="328" spans="15:18" x14ac:dyDescent="0.6">
      <c r="O328" s="8"/>
      <c r="P328" s="9">
        <f t="shared" si="70"/>
        <v>39707</v>
      </c>
      <c r="Q328">
        <f t="shared" si="68"/>
        <v>0</v>
      </c>
      <c r="R328">
        <f t="shared" si="69"/>
        <v>0</v>
      </c>
    </row>
    <row r="329" spans="15:18" x14ac:dyDescent="0.6">
      <c r="O329" s="8"/>
      <c r="P329" s="9">
        <f t="shared" si="70"/>
        <v>39708</v>
      </c>
      <c r="Q329">
        <f t="shared" si="68"/>
        <v>0</v>
      </c>
      <c r="R329">
        <f t="shared" si="69"/>
        <v>0</v>
      </c>
    </row>
    <row r="330" spans="15:18" x14ac:dyDescent="0.6">
      <c r="O330" s="8"/>
      <c r="P330" s="9">
        <f t="shared" si="70"/>
        <v>39709</v>
      </c>
      <c r="Q330">
        <f t="shared" si="68"/>
        <v>0</v>
      </c>
      <c r="R330">
        <f t="shared" si="69"/>
        <v>0</v>
      </c>
    </row>
    <row r="331" spans="15:18" x14ac:dyDescent="0.6">
      <c r="O331" s="8"/>
      <c r="P331" s="9">
        <f t="shared" si="70"/>
        <v>39710</v>
      </c>
      <c r="Q331">
        <f t="shared" si="68"/>
        <v>0</v>
      </c>
      <c r="R331">
        <f t="shared" si="69"/>
        <v>0</v>
      </c>
    </row>
    <row r="332" spans="15:18" x14ac:dyDescent="0.6">
      <c r="O332" s="8"/>
      <c r="P332" s="9">
        <f t="shared" si="70"/>
        <v>39711</v>
      </c>
      <c r="Q332">
        <f t="shared" si="68"/>
        <v>0</v>
      </c>
      <c r="R332">
        <f t="shared" si="69"/>
        <v>0</v>
      </c>
    </row>
    <row r="333" spans="15:18" x14ac:dyDescent="0.6">
      <c r="O333" s="8"/>
      <c r="P333" s="9">
        <f t="shared" si="70"/>
        <v>39712</v>
      </c>
      <c r="Q333">
        <f t="shared" si="68"/>
        <v>0</v>
      </c>
      <c r="R333">
        <f t="shared" si="69"/>
        <v>0</v>
      </c>
    </row>
    <row r="334" spans="15:18" x14ac:dyDescent="0.6">
      <c r="O334" s="8"/>
      <c r="P334" s="9">
        <f t="shared" si="70"/>
        <v>39713</v>
      </c>
      <c r="Q334">
        <f t="shared" si="68"/>
        <v>0</v>
      </c>
      <c r="R334">
        <f t="shared" si="69"/>
        <v>0</v>
      </c>
    </row>
    <row r="335" spans="15:18" x14ac:dyDescent="0.6">
      <c r="O335" s="8"/>
      <c r="P335" s="9">
        <f t="shared" si="70"/>
        <v>39714</v>
      </c>
      <c r="Q335">
        <f t="shared" si="68"/>
        <v>0</v>
      </c>
      <c r="R335">
        <f t="shared" si="69"/>
        <v>0</v>
      </c>
    </row>
    <row r="336" spans="15:18" x14ac:dyDescent="0.6">
      <c r="O336" s="8"/>
      <c r="P336" s="9">
        <f t="shared" si="70"/>
        <v>39715</v>
      </c>
      <c r="Q336">
        <f t="shared" si="68"/>
        <v>0</v>
      </c>
      <c r="R336">
        <f t="shared" si="69"/>
        <v>0</v>
      </c>
    </row>
    <row r="337" spans="15:18" x14ac:dyDescent="0.6">
      <c r="O337" s="8"/>
      <c r="P337" s="9">
        <f t="shared" si="70"/>
        <v>39716</v>
      </c>
      <c r="Q337">
        <f t="shared" si="68"/>
        <v>0</v>
      </c>
      <c r="R337">
        <f t="shared" si="69"/>
        <v>0</v>
      </c>
    </row>
    <row r="338" spans="15:18" x14ac:dyDescent="0.6">
      <c r="O338" s="8"/>
      <c r="P338" s="9">
        <f t="shared" si="70"/>
        <v>39717</v>
      </c>
      <c r="Q338">
        <f t="shared" si="68"/>
        <v>0</v>
      </c>
      <c r="R338">
        <f t="shared" si="69"/>
        <v>0</v>
      </c>
    </row>
    <row r="339" spans="15:18" x14ac:dyDescent="0.6">
      <c r="O339" s="8"/>
      <c r="P339" s="9">
        <f t="shared" si="70"/>
        <v>39718</v>
      </c>
      <c r="Q339">
        <f t="shared" si="68"/>
        <v>0</v>
      </c>
      <c r="R339">
        <f t="shared" si="69"/>
        <v>0</v>
      </c>
    </row>
    <row r="340" spans="15:18" x14ac:dyDescent="0.6">
      <c r="O340" s="8"/>
      <c r="P340" s="9">
        <f t="shared" si="70"/>
        <v>39719</v>
      </c>
      <c r="Q340">
        <f t="shared" si="68"/>
        <v>0</v>
      </c>
      <c r="R340">
        <f t="shared" si="69"/>
        <v>0</v>
      </c>
    </row>
    <row r="341" spans="15:18" x14ac:dyDescent="0.6">
      <c r="O341" s="8"/>
      <c r="P341" s="9">
        <f t="shared" si="70"/>
        <v>39720</v>
      </c>
      <c r="Q341">
        <f t="shared" si="68"/>
        <v>0</v>
      </c>
      <c r="R341">
        <f t="shared" si="69"/>
        <v>0</v>
      </c>
    </row>
    <row r="342" spans="15:18" x14ac:dyDescent="0.6">
      <c r="O342" s="8"/>
      <c r="P342" s="9">
        <f t="shared" si="70"/>
        <v>39721</v>
      </c>
      <c r="Q342">
        <f t="shared" si="68"/>
        <v>0</v>
      </c>
      <c r="R342">
        <f t="shared" si="69"/>
        <v>0</v>
      </c>
    </row>
    <row r="343" spans="15:18" x14ac:dyDescent="0.6">
      <c r="O343" s="8"/>
      <c r="P343" s="9">
        <f t="shared" si="70"/>
        <v>39722</v>
      </c>
      <c r="Q343" t="str">
        <f t="shared" ref="Q343:Q373" si="71">IF(K20="-","-",K20)</f>
        <v>-</v>
      </c>
      <c r="R343">
        <f t="shared" si="69"/>
        <v>-0.23</v>
      </c>
    </row>
    <row r="344" spans="15:18" x14ac:dyDescent="0.6">
      <c r="O344" s="8"/>
      <c r="P344" s="9">
        <f t="shared" si="70"/>
        <v>39723</v>
      </c>
      <c r="Q344" t="str">
        <f t="shared" si="71"/>
        <v>-</v>
      </c>
      <c r="R344">
        <f t="shared" si="69"/>
        <v>-0.23</v>
      </c>
    </row>
    <row r="345" spans="15:18" x14ac:dyDescent="0.6">
      <c r="O345" s="8"/>
      <c r="P345" s="9">
        <f t="shared" si="70"/>
        <v>39724</v>
      </c>
      <c r="Q345" t="str">
        <f t="shared" si="71"/>
        <v>-</v>
      </c>
      <c r="R345">
        <f t="shared" si="69"/>
        <v>-0.23</v>
      </c>
    </row>
    <row r="346" spans="15:18" x14ac:dyDescent="0.6">
      <c r="O346" s="8"/>
      <c r="P346" s="9">
        <f t="shared" si="70"/>
        <v>39725</v>
      </c>
      <c r="Q346" t="str">
        <f t="shared" si="71"/>
        <v>-</v>
      </c>
      <c r="R346">
        <f t="shared" si="69"/>
        <v>-0.23</v>
      </c>
    </row>
    <row r="347" spans="15:18" x14ac:dyDescent="0.6">
      <c r="O347" s="8"/>
      <c r="P347" s="9">
        <f t="shared" si="70"/>
        <v>39726</v>
      </c>
      <c r="Q347" t="str">
        <f t="shared" si="71"/>
        <v>-</v>
      </c>
      <c r="R347">
        <f t="shared" si="69"/>
        <v>-0.23</v>
      </c>
    </row>
    <row r="348" spans="15:18" x14ac:dyDescent="0.6">
      <c r="O348" s="8"/>
      <c r="P348" s="9">
        <f t="shared" si="70"/>
        <v>39727</v>
      </c>
      <c r="Q348" t="str">
        <f t="shared" si="71"/>
        <v>-</v>
      </c>
      <c r="R348">
        <f t="shared" si="69"/>
        <v>-0.23</v>
      </c>
    </row>
    <row r="349" spans="15:18" x14ac:dyDescent="0.6">
      <c r="O349" s="8"/>
      <c r="P349" s="9">
        <f t="shared" si="70"/>
        <v>39728</v>
      </c>
      <c r="Q349" t="str">
        <f t="shared" si="71"/>
        <v>-</v>
      </c>
      <c r="R349">
        <f t="shared" si="69"/>
        <v>-0.23</v>
      </c>
    </row>
    <row r="350" spans="15:18" x14ac:dyDescent="0.6">
      <c r="O350" s="8"/>
      <c r="P350" s="9">
        <f t="shared" si="70"/>
        <v>39729</v>
      </c>
      <c r="Q350" t="str">
        <f t="shared" si="71"/>
        <v>-</v>
      </c>
      <c r="R350">
        <f t="shared" si="69"/>
        <v>-0.23</v>
      </c>
    </row>
    <row r="351" spans="15:18" x14ac:dyDescent="0.6">
      <c r="O351" s="8"/>
      <c r="P351" s="9">
        <f t="shared" si="70"/>
        <v>39730</v>
      </c>
      <c r="Q351" t="str">
        <f t="shared" si="71"/>
        <v>-</v>
      </c>
      <c r="R351">
        <f t="shared" si="69"/>
        <v>-0.23</v>
      </c>
    </row>
    <row r="352" spans="15:18" x14ac:dyDescent="0.6">
      <c r="O352" s="8"/>
      <c r="P352" s="9">
        <f t="shared" si="70"/>
        <v>39731</v>
      </c>
      <c r="Q352" t="str">
        <f t="shared" si="71"/>
        <v>-</v>
      </c>
      <c r="R352">
        <f t="shared" si="69"/>
        <v>-0.23</v>
      </c>
    </row>
    <row r="353" spans="15:18" x14ac:dyDescent="0.6">
      <c r="O353" s="8"/>
      <c r="P353" s="9">
        <f t="shared" si="70"/>
        <v>39732</v>
      </c>
      <c r="Q353" t="str">
        <f t="shared" si="71"/>
        <v>-</v>
      </c>
      <c r="R353">
        <f t="shared" si="69"/>
        <v>-0.23</v>
      </c>
    </row>
    <row r="354" spans="15:18" x14ac:dyDescent="0.6">
      <c r="O354" s="8"/>
      <c r="P354" s="9">
        <f t="shared" si="70"/>
        <v>39733</v>
      </c>
      <c r="Q354" t="str">
        <f t="shared" si="71"/>
        <v>-</v>
      </c>
      <c r="R354">
        <f t="shared" si="69"/>
        <v>-0.23</v>
      </c>
    </row>
    <row r="355" spans="15:18" x14ac:dyDescent="0.6">
      <c r="O355" s="8"/>
      <c r="P355" s="9">
        <f t="shared" si="70"/>
        <v>39734</v>
      </c>
      <c r="Q355" t="str">
        <f t="shared" si="71"/>
        <v>-</v>
      </c>
      <c r="R355">
        <f t="shared" si="69"/>
        <v>-0.23</v>
      </c>
    </row>
    <row r="356" spans="15:18" x14ac:dyDescent="0.6">
      <c r="O356" s="8"/>
      <c r="P356" s="9">
        <f t="shared" si="70"/>
        <v>39735</v>
      </c>
      <c r="Q356" t="str">
        <f t="shared" si="71"/>
        <v>-</v>
      </c>
      <c r="R356">
        <f t="shared" si="69"/>
        <v>-0.23</v>
      </c>
    </row>
    <row r="357" spans="15:18" x14ac:dyDescent="0.6">
      <c r="O357" s="8"/>
      <c r="P357" s="9">
        <f t="shared" si="70"/>
        <v>39736</v>
      </c>
      <c r="Q357" t="str">
        <f t="shared" si="71"/>
        <v>-</v>
      </c>
      <c r="R357">
        <f t="shared" si="69"/>
        <v>-0.23</v>
      </c>
    </row>
    <row r="358" spans="15:18" x14ac:dyDescent="0.6">
      <c r="O358" s="8"/>
      <c r="P358" s="9">
        <f t="shared" si="70"/>
        <v>39737</v>
      </c>
      <c r="Q358" t="str">
        <f t="shared" si="71"/>
        <v>-</v>
      </c>
      <c r="R358">
        <f t="shared" si="69"/>
        <v>-0.23</v>
      </c>
    </row>
    <row r="359" spans="15:18" x14ac:dyDescent="0.6">
      <c r="O359" s="8"/>
      <c r="P359" s="9">
        <f t="shared" si="70"/>
        <v>39738</v>
      </c>
      <c r="Q359" t="str">
        <f t="shared" si="71"/>
        <v>-</v>
      </c>
      <c r="R359">
        <f t="shared" si="69"/>
        <v>-0.23</v>
      </c>
    </row>
    <row r="360" spans="15:18" x14ac:dyDescent="0.6">
      <c r="O360" s="8"/>
      <c r="P360" s="9">
        <f t="shared" si="70"/>
        <v>39739</v>
      </c>
      <c r="Q360" t="str">
        <f t="shared" si="71"/>
        <v>-</v>
      </c>
      <c r="R360">
        <f t="shared" si="69"/>
        <v>-0.23</v>
      </c>
    </row>
    <row r="361" spans="15:18" x14ac:dyDescent="0.6">
      <c r="O361" s="8"/>
      <c r="P361" s="9">
        <f t="shared" si="70"/>
        <v>39740</v>
      </c>
      <c r="Q361" t="str">
        <f t="shared" si="71"/>
        <v>-</v>
      </c>
      <c r="R361">
        <f t="shared" si="69"/>
        <v>-0.23</v>
      </c>
    </row>
    <row r="362" spans="15:18" x14ac:dyDescent="0.6">
      <c r="O362" s="8"/>
      <c r="P362" s="9">
        <f t="shared" si="70"/>
        <v>39741</v>
      </c>
      <c r="Q362" t="str">
        <f t="shared" si="71"/>
        <v>-</v>
      </c>
      <c r="R362">
        <f t="shared" si="69"/>
        <v>-0.23</v>
      </c>
    </row>
    <row r="363" spans="15:18" x14ac:dyDescent="0.6">
      <c r="O363" s="8"/>
      <c r="P363" s="9">
        <f t="shared" si="70"/>
        <v>39742</v>
      </c>
      <c r="Q363" t="str">
        <f t="shared" si="71"/>
        <v>-</v>
      </c>
      <c r="R363">
        <f t="shared" si="69"/>
        <v>-0.23</v>
      </c>
    </row>
    <row r="364" spans="15:18" x14ac:dyDescent="0.6">
      <c r="O364" s="8"/>
      <c r="P364" s="9">
        <f t="shared" si="70"/>
        <v>39743</v>
      </c>
      <c r="Q364" t="str">
        <f t="shared" si="71"/>
        <v>-</v>
      </c>
      <c r="R364">
        <f t="shared" si="69"/>
        <v>-0.23</v>
      </c>
    </row>
    <row r="365" spans="15:18" x14ac:dyDescent="0.6">
      <c r="O365" s="8"/>
      <c r="P365" s="9">
        <f t="shared" si="70"/>
        <v>39744</v>
      </c>
      <c r="Q365" t="str">
        <f t="shared" si="71"/>
        <v>-</v>
      </c>
      <c r="R365">
        <f t="shared" si="69"/>
        <v>-0.23</v>
      </c>
    </row>
    <row r="366" spans="15:18" x14ac:dyDescent="0.6">
      <c r="O366" s="8"/>
      <c r="P366" s="9">
        <f t="shared" si="70"/>
        <v>39745</v>
      </c>
      <c r="Q366" t="str">
        <f t="shared" si="71"/>
        <v>-</v>
      </c>
      <c r="R366">
        <f t="shared" si="69"/>
        <v>-0.23</v>
      </c>
    </row>
    <row r="367" spans="15:18" x14ac:dyDescent="0.6">
      <c r="O367" s="8"/>
      <c r="P367" s="9">
        <f t="shared" si="70"/>
        <v>39746</v>
      </c>
      <c r="Q367" t="str">
        <f t="shared" si="71"/>
        <v>-</v>
      </c>
      <c r="R367">
        <f t="shared" si="69"/>
        <v>-0.23</v>
      </c>
    </row>
    <row r="368" spans="15:18" x14ac:dyDescent="0.6">
      <c r="O368" s="8"/>
      <c r="P368" s="9">
        <f t="shared" si="70"/>
        <v>39747</v>
      </c>
      <c r="Q368" t="str">
        <f t="shared" si="71"/>
        <v>-</v>
      </c>
      <c r="R368">
        <f t="shared" si="69"/>
        <v>-0.23</v>
      </c>
    </row>
    <row r="369" spans="15:18" x14ac:dyDescent="0.6">
      <c r="O369" s="8"/>
      <c r="P369" s="9">
        <f t="shared" si="70"/>
        <v>39748</v>
      </c>
      <c r="Q369" t="str">
        <f t="shared" si="71"/>
        <v>-</v>
      </c>
      <c r="R369">
        <f t="shared" si="69"/>
        <v>-0.23</v>
      </c>
    </row>
    <row r="370" spans="15:18" x14ac:dyDescent="0.6">
      <c r="O370" s="8"/>
      <c r="P370" s="9">
        <f t="shared" si="70"/>
        <v>39749</v>
      </c>
      <c r="Q370" t="str">
        <f t="shared" si="71"/>
        <v>-</v>
      </c>
      <c r="R370">
        <f t="shared" si="69"/>
        <v>-0.23</v>
      </c>
    </row>
    <row r="371" spans="15:18" x14ac:dyDescent="0.6">
      <c r="O371" s="8"/>
      <c r="P371" s="9">
        <f t="shared" si="70"/>
        <v>39750</v>
      </c>
      <c r="Q371" t="str">
        <f t="shared" si="71"/>
        <v>-</v>
      </c>
      <c r="R371">
        <f t="shared" si="69"/>
        <v>-0.23</v>
      </c>
    </row>
    <row r="372" spans="15:18" x14ac:dyDescent="0.6">
      <c r="O372" s="8"/>
      <c r="P372" s="9">
        <f t="shared" si="70"/>
        <v>39751</v>
      </c>
      <c r="Q372" t="str">
        <f t="shared" si="71"/>
        <v>-</v>
      </c>
      <c r="R372">
        <f t="shared" si="69"/>
        <v>-0.23</v>
      </c>
    </row>
    <row r="373" spans="15:18" x14ac:dyDescent="0.6">
      <c r="O373" s="8"/>
      <c r="P373" s="9">
        <f t="shared" si="70"/>
        <v>39752</v>
      </c>
      <c r="Q373" t="str">
        <f t="shared" si="71"/>
        <v>-</v>
      </c>
      <c r="R373">
        <f t="shared" si="69"/>
        <v>-0.23</v>
      </c>
    </row>
    <row r="374" spans="15:18" x14ac:dyDescent="0.6">
      <c r="O374" s="8"/>
      <c r="P374" s="9">
        <f t="shared" si="70"/>
        <v>39753</v>
      </c>
      <c r="Q374" t="str">
        <f t="shared" ref="Q374:Q403" si="72">IF(L20="-","-",L20)</f>
        <v>-</v>
      </c>
      <c r="R374">
        <f t="shared" si="69"/>
        <v>-0.23</v>
      </c>
    </row>
    <row r="375" spans="15:18" x14ac:dyDescent="0.6">
      <c r="O375" s="8"/>
      <c r="P375" s="9">
        <f t="shared" si="70"/>
        <v>39754</v>
      </c>
      <c r="Q375" t="str">
        <f t="shared" si="72"/>
        <v>-</v>
      </c>
      <c r="R375">
        <f t="shared" si="69"/>
        <v>-0.23</v>
      </c>
    </row>
    <row r="376" spans="15:18" x14ac:dyDescent="0.6">
      <c r="O376" s="8"/>
      <c r="P376" s="9">
        <f t="shared" si="70"/>
        <v>39755</v>
      </c>
      <c r="Q376" t="str">
        <f t="shared" si="72"/>
        <v>-</v>
      </c>
      <c r="R376">
        <f t="shared" si="69"/>
        <v>-0.23</v>
      </c>
    </row>
    <row r="377" spans="15:18" x14ac:dyDescent="0.6">
      <c r="O377" s="8"/>
      <c r="P377" s="9">
        <f t="shared" si="70"/>
        <v>39756</v>
      </c>
      <c r="Q377" t="str">
        <f t="shared" si="72"/>
        <v>-</v>
      </c>
      <c r="R377">
        <f t="shared" si="69"/>
        <v>-0.23</v>
      </c>
    </row>
    <row r="378" spans="15:18" x14ac:dyDescent="0.6">
      <c r="O378" s="8"/>
      <c r="P378" s="9">
        <f t="shared" si="70"/>
        <v>39757</v>
      </c>
      <c r="Q378" t="str">
        <f t="shared" si="72"/>
        <v>-</v>
      </c>
      <c r="R378">
        <f t="shared" si="69"/>
        <v>-0.23</v>
      </c>
    </row>
    <row r="379" spans="15:18" x14ac:dyDescent="0.6">
      <c r="O379" s="8"/>
      <c r="P379" s="9">
        <f t="shared" si="70"/>
        <v>39758</v>
      </c>
      <c r="Q379" t="str">
        <f t="shared" si="72"/>
        <v>-</v>
      </c>
      <c r="R379">
        <f t="shared" si="69"/>
        <v>-0.23</v>
      </c>
    </row>
    <row r="380" spans="15:18" x14ac:dyDescent="0.6">
      <c r="O380" s="8"/>
      <c r="P380" s="9">
        <f t="shared" si="70"/>
        <v>39759</v>
      </c>
      <c r="Q380" t="str">
        <f t="shared" si="72"/>
        <v>-</v>
      </c>
      <c r="R380">
        <f t="shared" si="69"/>
        <v>-0.23</v>
      </c>
    </row>
    <row r="381" spans="15:18" x14ac:dyDescent="0.6">
      <c r="O381" s="8"/>
      <c r="P381" s="9">
        <f t="shared" si="70"/>
        <v>39760</v>
      </c>
      <c r="Q381" t="str">
        <f t="shared" si="72"/>
        <v>-</v>
      </c>
      <c r="R381">
        <f t="shared" si="69"/>
        <v>-0.23</v>
      </c>
    </row>
    <row r="382" spans="15:18" x14ac:dyDescent="0.6">
      <c r="O382" s="8"/>
      <c r="P382" s="9">
        <f t="shared" si="70"/>
        <v>39761</v>
      </c>
      <c r="Q382" t="str">
        <f t="shared" si="72"/>
        <v>-</v>
      </c>
      <c r="R382">
        <f t="shared" si="69"/>
        <v>-0.23</v>
      </c>
    </row>
    <row r="383" spans="15:18" x14ac:dyDescent="0.6">
      <c r="O383" s="8"/>
      <c r="P383" s="9">
        <f t="shared" si="70"/>
        <v>39762</v>
      </c>
      <c r="Q383" t="str">
        <f t="shared" si="72"/>
        <v>-</v>
      </c>
      <c r="R383">
        <f t="shared" si="69"/>
        <v>-0.23</v>
      </c>
    </row>
    <row r="384" spans="15:18" x14ac:dyDescent="0.6">
      <c r="O384" s="8"/>
      <c r="P384" s="9">
        <f t="shared" si="70"/>
        <v>39763</v>
      </c>
      <c r="Q384" t="str">
        <f t="shared" si="72"/>
        <v>-</v>
      </c>
      <c r="R384">
        <f t="shared" si="69"/>
        <v>-0.23</v>
      </c>
    </row>
    <row r="385" spans="15:18" x14ac:dyDescent="0.6">
      <c r="O385" s="8"/>
      <c r="P385" s="9">
        <f t="shared" si="70"/>
        <v>39764</v>
      </c>
      <c r="Q385" t="str">
        <f t="shared" si="72"/>
        <v>-</v>
      </c>
      <c r="R385">
        <f t="shared" si="69"/>
        <v>-0.23</v>
      </c>
    </row>
    <row r="386" spans="15:18" x14ac:dyDescent="0.6">
      <c r="O386" s="8"/>
      <c r="P386" s="9">
        <f t="shared" si="70"/>
        <v>39765</v>
      </c>
      <c r="Q386" t="str">
        <f t="shared" si="72"/>
        <v>-</v>
      </c>
      <c r="R386">
        <f t="shared" si="69"/>
        <v>-0.23</v>
      </c>
    </row>
    <row r="387" spans="15:18" x14ac:dyDescent="0.6">
      <c r="O387" s="8"/>
      <c r="P387" s="9">
        <f t="shared" si="70"/>
        <v>39766</v>
      </c>
      <c r="Q387" t="str">
        <f t="shared" si="72"/>
        <v>-</v>
      </c>
      <c r="R387">
        <f t="shared" si="69"/>
        <v>-0.23</v>
      </c>
    </row>
    <row r="388" spans="15:18" x14ac:dyDescent="0.6">
      <c r="O388" s="8"/>
      <c r="P388" s="9">
        <f t="shared" si="70"/>
        <v>39767</v>
      </c>
      <c r="Q388" t="str">
        <f t="shared" si="72"/>
        <v>-</v>
      </c>
      <c r="R388">
        <f t="shared" si="69"/>
        <v>-0.23</v>
      </c>
    </row>
    <row r="389" spans="15:18" x14ac:dyDescent="0.6">
      <c r="O389" s="8"/>
      <c r="P389" s="9">
        <f t="shared" si="70"/>
        <v>39768</v>
      </c>
      <c r="Q389" t="str">
        <f t="shared" si="72"/>
        <v>-</v>
      </c>
      <c r="R389">
        <f t="shared" ref="R389:R434" si="73">IF(COUNT(P389:Q389)=2,0,-O$52/500)</f>
        <v>-0.23</v>
      </c>
    </row>
    <row r="390" spans="15:18" x14ac:dyDescent="0.6">
      <c r="P390" s="9">
        <f t="shared" ref="P390:P434" si="74">P389+1</f>
        <v>39769</v>
      </c>
      <c r="Q390" t="str">
        <f t="shared" si="72"/>
        <v>-</v>
      </c>
      <c r="R390">
        <f t="shared" si="73"/>
        <v>-0.23</v>
      </c>
    </row>
    <row r="391" spans="15:18" x14ac:dyDescent="0.6">
      <c r="P391" s="9">
        <f t="shared" si="74"/>
        <v>39770</v>
      </c>
      <c r="Q391" t="str">
        <f t="shared" si="72"/>
        <v>-</v>
      </c>
      <c r="R391">
        <f t="shared" si="73"/>
        <v>-0.23</v>
      </c>
    </row>
    <row r="392" spans="15:18" x14ac:dyDescent="0.6">
      <c r="P392" s="9">
        <f t="shared" si="74"/>
        <v>39771</v>
      </c>
      <c r="Q392" t="str">
        <f t="shared" si="72"/>
        <v>-</v>
      </c>
      <c r="R392">
        <f t="shared" si="73"/>
        <v>-0.23</v>
      </c>
    </row>
    <row r="393" spans="15:18" x14ac:dyDescent="0.6">
      <c r="P393" s="9">
        <f t="shared" si="74"/>
        <v>39772</v>
      </c>
      <c r="Q393" t="str">
        <f t="shared" si="72"/>
        <v>-</v>
      </c>
      <c r="R393">
        <f t="shared" si="73"/>
        <v>-0.23</v>
      </c>
    </row>
    <row r="394" spans="15:18" x14ac:dyDescent="0.6">
      <c r="P394" s="9">
        <f t="shared" si="74"/>
        <v>39773</v>
      </c>
      <c r="Q394" t="str">
        <f t="shared" si="72"/>
        <v>-</v>
      </c>
      <c r="R394">
        <f t="shared" si="73"/>
        <v>-0.23</v>
      </c>
    </row>
    <row r="395" spans="15:18" x14ac:dyDescent="0.6">
      <c r="P395" s="9">
        <f t="shared" si="74"/>
        <v>39774</v>
      </c>
      <c r="Q395" t="str">
        <f t="shared" si="72"/>
        <v>-</v>
      </c>
      <c r="R395">
        <f t="shared" si="73"/>
        <v>-0.23</v>
      </c>
    </row>
    <row r="396" spans="15:18" x14ac:dyDescent="0.6">
      <c r="P396" s="9">
        <f t="shared" si="74"/>
        <v>39775</v>
      </c>
      <c r="Q396" t="str">
        <f t="shared" si="72"/>
        <v>-</v>
      </c>
      <c r="R396">
        <f t="shared" si="73"/>
        <v>-0.23</v>
      </c>
    </row>
    <row r="397" spans="15:18" x14ac:dyDescent="0.6">
      <c r="P397" s="9">
        <f t="shared" si="74"/>
        <v>39776</v>
      </c>
      <c r="Q397" t="str">
        <f t="shared" si="72"/>
        <v>-</v>
      </c>
      <c r="R397">
        <f t="shared" si="73"/>
        <v>-0.23</v>
      </c>
    </row>
    <row r="398" spans="15:18" x14ac:dyDescent="0.6">
      <c r="P398" s="9">
        <f t="shared" si="74"/>
        <v>39777</v>
      </c>
      <c r="Q398" t="str">
        <f t="shared" si="72"/>
        <v>-</v>
      </c>
      <c r="R398">
        <f t="shared" si="73"/>
        <v>-0.23</v>
      </c>
    </row>
    <row r="399" spans="15:18" x14ac:dyDescent="0.6">
      <c r="P399" s="9">
        <f t="shared" si="74"/>
        <v>39778</v>
      </c>
      <c r="Q399" t="str">
        <f t="shared" si="72"/>
        <v>-</v>
      </c>
      <c r="R399">
        <f t="shared" si="73"/>
        <v>-0.23</v>
      </c>
    </row>
    <row r="400" spans="15:18" x14ac:dyDescent="0.6">
      <c r="P400" s="9">
        <f t="shared" si="74"/>
        <v>39779</v>
      </c>
      <c r="Q400" t="str">
        <f t="shared" si="72"/>
        <v>-</v>
      </c>
      <c r="R400">
        <f t="shared" si="73"/>
        <v>-0.23</v>
      </c>
    </row>
    <row r="401" spans="16:18" x14ac:dyDescent="0.6">
      <c r="P401" s="9">
        <f t="shared" si="74"/>
        <v>39780</v>
      </c>
      <c r="Q401" t="str">
        <f t="shared" si="72"/>
        <v>-</v>
      </c>
      <c r="R401">
        <f t="shared" si="73"/>
        <v>-0.23</v>
      </c>
    </row>
    <row r="402" spans="16:18" x14ac:dyDescent="0.6">
      <c r="P402" s="9">
        <f t="shared" si="74"/>
        <v>39781</v>
      </c>
      <c r="Q402" t="str">
        <f t="shared" si="72"/>
        <v>-</v>
      </c>
      <c r="R402">
        <f t="shared" si="73"/>
        <v>-0.23</v>
      </c>
    </row>
    <row r="403" spans="16:18" x14ac:dyDescent="0.6">
      <c r="P403" s="9">
        <f t="shared" si="74"/>
        <v>39782</v>
      </c>
      <c r="Q403" t="str">
        <f t="shared" si="72"/>
        <v>-</v>
      </c>
      <c r="R403">
        <f t="shared" si="73"/>
        <v>-0.23</v>
      </c>
    </row>
    <row r="404" spans="16:18" x14ac:dyDescent="0.6">
      <c r="P404" s="9">
        <f t="shared" si="74"/>
        <v>39783</v>
      </c>
      <c r="Q404" t="str">
        <f t="shared" ref="Q404:Q434" si="75">IF(M20="-","-",M20)</f>
        <v>-</v>
      </c>
      <c r="R404">
        <f t="shared" si="73"/>
        <v>-0.23</v>
      </c>
    </row>
    <row r="405" spans="16:18" x14ac:dyDescent="0.6">
      <c r="P405" s="9">
        <f t="shared" si="74"/>
        <v>39784</v>
      </c>
      <c r="Q405" t="str">
        <f t="shared" si="75"/>
        <v>-</v>
      </c>
      <c r="R405">
        <f t="shared" si="73"/>
        <v>-0.23</v>
      </c>
    </row>
    <row r="406" spans="16:18" x14ac:dyDescent="0.6">
      <c r="P406" s="9">
        <f t="shared" si="74"/>
        <v>39785</v>
      </c>
      <c r="Q406" t="str">
        <f t="shared" si="75"/>
        <v>-</v>
      </c>
      <c r="R406">
        <f t="shared" si="73"/>
        <v>-0.23</v>
      </c>
    </row>
    <row r="407" spans="16:18" x14ac:dyDescent="0.6">
      <c r="P407" s="9">
        <f t="shared" si="74"/>
        <v>39786</v>
      </c>
      <c r="Q407" t="str">
        <f t="shared" si="75"/>
        <v>-</v>
      </c>
      <c r="R407">
        <f t="shared" si="73"/>
        <v>-0.23</v>
      </c>
    </row>
    <row r="408" spans="16:18" x14ac:dyDescent="0.6">
      <c r="P408" s="9">
        <f t="shared" si="74"/>
        <v>39787</v>
      </c>
      <c r="Q408" t="str">
        <f t="shared" si="75"/>
        <v>-</v>
      </c>
      <c r="R408">
        <f t="shared" si="73"/>
        <v>-0.23</v>
      </c>
    </row>
    <row r="409" spans="16:18" x14ac:dyDescent="0.6">
      <c r="P409" s="9">
        <f t="shared" si="74"/>
        <v>39788</v>
      </c>
      <c r="Q409" t="str">
        <f t="shared" si="75"/>
        <v>-</v>
      </c>
      <c r="R409">
        <f t="shared" si="73"/>
        <v>-0.23</v>
      </c>
    </row>
    <row r="410" spans="16:18" x14ac:dyDescent="0.6">
      <c r="P410" s="9">
        <f t="shared" si="74"/>
        <v>39789</v>
      </c>
      <c r="Q410" t="str">
        <f t="shared" si="75"/>
        <v>-</v>
      </c>
      <c r="R410">
        <f t="shared" si="73"/>
        <v>-0.23</v>
      </c>
    </row>
    <row r="411" spans="16:18" x14ac:dyDescent="0.6">
      <c r="P411" s="9">
        <f t="shared" si="74"/>
        <v>39790</v>
      </c>
      <c r="Q411" t="str">
        <f t="shared" si="75"/>
        <v>-</v>
      </c>
      <c r="R411">
        <f t="shared" si="73"/>
        <v>-0.23</v>
      </c>
    </row>
    <row r="412" spans="16:18" x14ac:dyDescent="0.6">
      <c r="P412" s="9">
        <f t="shared" si="74"/>
        <v>39791</v>
      </c>
      <c r="Q412" t="str">
        <f t="shared" si="75"/>
        <v>-</v>
      </c>
      <c r="R412">
        <f t="shared" si="73"/>
        <v>-0.23</v>
      </c>
    </row>
    <row r="413" spans="16:18" x14ac:dyDescent="0.6">
      <c r="P413" s="9">
        <f t="shared" si="74"/>
        <v>39792</v>
      </c>
      <c r="Q413" t="str">
        <f t="shared" si="75"/>
        <v>-</v>
      </c>
      <c r="R413">
        <f t="shared" si="73"/>
        <v>-0.23</v>
      </c>
    </row>
    <row r="414" spans="16:18" x14ac:dyDescent="0.6">
      <c r="P414" s="9">
        <f t="shared" si="74"/>
        <v>39793</v>
      </c>
      <c r="Q414" t="str">
        <f t="shared" si="75"/>
        <v>-</v>
      </c>
      <c r="R414">
        <f t="shared" si="73"/>
        <v>-0.23</v>
      </c>
    </row>
    <row r="415" spans="16:18" x14ac:dyDescent="0.6">
      <c r="P415" s="9">
        <f t="shared" si="74"/>
        <v>39794</v>
      </c>
      <c r="Q415" t="str">
        <f t="shared" si="75"/>
        <v>-</v>
      </c>
      <c r="R415">
        <f t="shared" si="73"/>
        <v>-0.23</v>
      </c>
    </row>
    <row r="416" spans="16:18" x14ac:dyDescent="0.6">
      <c r="P416" s="9">
        <f t="shared" si="74"/>
        <v>39795</v>
      </c>
      <c r="Q416" t="str">
        <f t="shared" si="75"/>
        <v>-</v>
      </c>
      <c r="R416">
        <f t="shared" si="73"/>
        <v>-0.23</v>
      </c>
    </row>
    <row r="417" spans="16:18" x14ac:dyDescent="0.6">
      <c r="P417" s="9">
        <f t="shared" si="74"/>
        <v>39796</v>
      </c>
      <c r="Q417" t="str">
        <f t="shared" si="75"/>
        <v>-</v>
      </c>
      <c r="R417">
        <f t="shared" si="73"/>
        <v>-0.23</v>
      </c>
    </row>
    <row r="418" spans="16:18" x14ac:dyDescent="0.6">
      <c r="P418" s="9">
        <f t="shared" si="74"/>
        <v>39797</v>
      </c>
      <c r="Q418" t="str">
        <f t="shared" si="75"/>
        <v>-</v>
      </c>
      <c r="R418">
        <f t="shared" si="73"/>
        <v>-0.23</v>
      </c>
    </row>
    <row r="419" spans="16:18" x14ac:dyDescent="0.6">
      <c r="P419" s="9">
        <f t="shared" si="74"/>
        <v>39798</v>
      </c>
      <c r="Q419" t="str">
        <f t="shared" si="75"/>
        <v>-</v>
      </c>
      <c r="R419">
        <f t="shared" si="73"/>
        <v>-0.23</v>
      </c>
    </row>
    <row r="420" spans="16:18" x14ac:dyDescent="0.6">
      <c r="P420" s="9">
        <f t="shared" si="74"/>
        <v>39799</v>
      </c>
      <c r="Q420" t="str">
        <f t="shared" si="75"/>
        <v>-</v>
      </c>
      <c r="R420">
        <f t="shared" si="73"/>
        <v>-0.23</v>
      </c>
    </row>
    <row r="421" spans="16:18" x14ac:dyDescent="0.6">
      <c r="P421" s="9">
        <f t="shared" si="74"/>
        <v>39800</v>
      </c>
      <c r="Q421" t="str">
        <f t="shared" si="75"/>
        <v>-</v>
      </c>
      <c r="R421">
        <f t="shared" si="73"/>
        <v>-0.23</v>
      </c>
    </row>
    <row r="422" spans="16:18" x14ac:dyDescent="0.6">
      <c r="P422" s="9">
        <f t="shared" si="74"/>
        <v>39801</v>
      </c>
      <c r="Q422" t="str">
        <f t="shared" si="75"/>
        <v>-</v>
      </c>
      <c r="R422">
        <f t="shared" si="73"/>
        <v>-0.23</v>
      </c>
    </row>
    <row r="423" spans="16:18" x14ac:dyDescent="0.6">
      <c r="P423" s="9">
        <f t="shared" si="74"/>
        <v>39802</v>
      </c>
      <c r="Q423" t="str">
        <f t="shared" si="75"/>
        <v>-</v>
      </c>
      <c r="R423">
        <f t="shared" si="73"/>
        <v>-0.23</v>
      </c>
    </row>
    <row r="424" spans="16:18" x14ac:dyDescent="0.6">
      <c r="P424" s="9">
        <f t="shared" si="74"/>
        <v>39803</v>
      </c>
      <c r="Q424" t="str">
        <f t="shared" si="75"/>
        <v>-</v>
      </c>
      <c r="R424">
        <f t="shared" si="73"/>
        <v>-0.23</v>
      </c>
    </row>
    <row r="425" spans="16:18" x14ac:dyDescent="0.6">
      <c r="P425" s="9">
        <f t="shared" si="74"/>
        <v>39804</v>
      </c>
      <c r="Q425" t="str">
        <f t="shared" si="75"/>
        <v>-</v>
      </c>
      <c r="R425">
        <f t="shared" si="73"/>
        <v>-0.23</v>
      </c>
    </row>
    <row r="426" spans="16:18" x14ac:dyDescent="0.6">
      <c r="P426" s="9">
        <f t="shared" si="74"/>
        <v>39805</v>
      </c>
      <c r="Q426" t="str">
        <f t="shared" si="75"/>
        <v>-</v>
      </c>
      <c r="R426">
        <f t="shared" si="73"/>
        <v>-0.23</v>
      </c>
    </row>
    <row r="427" spans="16:18" x14ac:dyDescent="0.6">
      <c r="P427" s="9">
        <f t="shared" si="74"/>
        <v>39806</v>
      </c>
      <c r="Q427" t="str">
        <f t="shared" si="75"/>
        <v>-</v>
      </c>
      <c r="R427">
        <f t="shared" si="73"/>
        <v>-0.23</v>
      </c>
    </row>
    <row r="428" spans="16:18" x14ac:dyDescent="0.6">
      <c r="P428" s="9">
        <f t="shared" si="74"/>
        <v>39807</v>
      </c>
      <c r="Q428" t="str">
        <f t="shared" si="75"/>
        <v>-</v>
      </c>
      <c r="R428">
        <f t="shared" si="73"/>
        <v>-0.23</v>
      </c>
    </row>
    <row r="429" spans="16:18" x14ac:dyDescent="0.6">
      <c r="P429" s="9">
        <f t="shared" si="74"/>
        <v>39808</v>
      </c>
      <c r="Q429" t="str">
        <f t="shared" si="75"/>
        <v>-</v>
      </c>
      <c r="R429">
        <f t="shared" si="73"/>
        <v>-0.23</v>
      </c>
    </row>
    <row r="430" spans="16:18" x14ac:dyDescent="0.6">
      <c r="P430" s="9">
        <f t="shared" si="74"/>
        <v>39809</v>
      </c>
      <c r="Q430" t="str">
        <f t="shared" si="75"/>
        <v>-</v>
      </c>
      <c r="R430">
        <f t="shared" si="73"/>
        <v>-0.23</v>
      </c>
    </row>
    <row r="431" spans="16:18" x14ac:dyDescent="0.6">
      <c r="P431" s="9">
        <f t="shared" si="74"/>
        <v>39810</v>
      </c>
      <c r="Q431" t="str">
        <f t="shared" si="75"/>
        <v>-</v>
      </c>
      <c r="R431">
        <f t="shared" si="73"/>
        <v>-0.23</v>
      </c>
    </row>
    <row r="432" spans="16:18" x14ac:dyDescent="0.6">
      <c r="P432" s="9">
        <f t="shared" si="74"/>
        <v>39811</v>
      </c>
      <c r="Q432" t="str">
        <f t="shared" si="75"/>
        <v>-</v>
      </c>
      <c r="R432">
        <f t="shared" si="73"/>
        <v>-0.23</v>
      </c>
    </row>
    <row r="433" spans="16:18" x14ac:dyDescent="0.6">
      <c r="P433" s="9">
        <f t="shared" si="74"/>
        <v>39812</v>
      </c>
      <c r="Q433" t="str">
        <f t="shared" si="75"/>
        <v>-</v>
      </c>
      <c r="R433">
        <f t="shared" si="73"/>
        <v>-0.23</v>
      </c>
    </row>
    <row r="434" spans="16:18" x14ac:dyDescent="0.6">
      <c r="P434" s="9">
        <f t="shared" si="74"/>
        <v>39813</v>
      </c>
      <c r="Q434" t="str">
        <f t="shared" si="75"/>
        <v>-</v>
      </c>
      <c r="R434">
        <f t="shared" si="73"/>
        <v>-0.23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29" right="0.3" top="0.87" bottom="0.62" header="0.51181102362204722" footer="0.51181102362204722"/>
  <pageSetup paperSize="9" scale="75" orientation="portrait" horizont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O43"/>
  <sheetViews>
    <sheetView topLeftCell="A22" workbookViewId="0">
      <selection activeCell="K30" sqref="K30"/>
    </sheetView>
  </sheetViews>
  <sheetFormatPr defaultColWidth="8.81640625" defaultRowHeight="13" x14ac:dyDescent="0.6"/>
  <cols>
    <col min="1" max="3" width="6.6796875" customWidth="1"/>
    <col min="4" max="4" width="1.6796875" customWidth="1"/>
    <col min="5" max="6" width="6.6796875" customWidth="1"/>
    <col min="7" max="7" width="1.6796875" customWidth="1"/>
    <col min="8" max="9" width="6.6796875" customWidth="1"/>
    <col min="10" max="10" width="1.6796875" customWidth="1"/>
    <col min="11" max="12" width="6.6796875" customWidth="1"/>
    <col min="13" max="13" width="1.6796875" customWidth="1"/>
    <col min="14" max="15" width="6.6796875" customWidth="1"/>
    <col min="16" max="16" width="1.6796875" customWidth="1"/>
    <col min="17" max="18" width="6.6796875" customWidth="1"/>
    <col min="19" max="19" width="1.6796875" customWidth="1"/>
    <col min="20" max="21" width="6.6796875" customWidth="1"/>
    <col min="22" max="22" width="1.6796875" customWidth="1"/>
    <col min="23" max="24" width="6.6796875" customWidth="1"/>
    <col min="25" max="25" width="1.6796875" customWidth="1"/>
    <col min="26" max="27" width="6.6796875" customWidth="1"/>
    <col min="28" max="28" width="1.6796875" customWidth="1"/>
    <col min="29" max="30" width="6.6796875" customWidth="1"/>
    <col min="31" max="31" width="1.6796875" customWidth="1"/>
    <col min="32" max="33" width="6.6796875" customWidth="1"/>
    <col min="34" max="34" width="1.6796875" customWidth="1"/>
    <col min="35" max="36" width="6.6796875" customWidth="1"/>
    <col min="37" max="37" width="1.6796875" customWidth="1"/>
    <col min="38" max="38" width="6.6796875" customWidth="1"/>
    <col min="39" max="39" width="1.6796875" customWidth="1"/>
    <col min="40" max="41" width="8.6796875" customWidth="1"/>
  </cols>
  <sheetData>
    <row r="1" spans="1:41" ht="15.5" x14ac:dyDescent="0.6">
      <c r="A1" s="163" t="s">
        <v>57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93"/>
    </row>
    <row r="2" spans="1:41" ht="15.5" x14ac:dyDescent="0.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</row>
    <row r="3" spans="1:41" ht="13.25" x14ac:dyDescent="0.65">
      <c r="A3" s="24" t="s">
        <v>5</v>
      </c>
      <c r="B3" s="57"/>
      <c r="C3" s="24" t="s">
        <v>103</v>
      </c>
      <c r="D3" s="57"/>
      <c r="E3" s="57"/>
      <c r="F3" s="26"/>
      <c r="G3" s="4"/>
      <c r="H3" s="30" t="str">
        <f>IF(normal!G10="","",normal!G10)</f>
        <v/>
      </c>
      <c r="I3" s="30"/>
      <c r="J3" s="30"/>
      <c r="K3" s="30"/>
      <c r="L3" s="23"/>
      <c r="M3" s="23"/>
      <c r="N3" s="30"/>
      <c r="O3" s="30"/>
      <c r="P3" s="30"/>
      <c r="Q3" s="30"/>
      <c r="R3" s="23"/>
      <c r="S3" s="23"/>
      <c r="T3" s="23"/>
      <c r="U3" s="80"/>
      <c r="V3" s="80"/>
      <c r="W3" s="80"/>
      <c r="X3" s="80"/>
      <c r="Y3" s="80"/>
      <c r="Z3" s="80"/>
      <c r="AA3" s="80"/>
      <c r="AB3" s="80"/>
      <c r="AC3" s="80"/>
      <c r="AD3" s="23"/>
      <c r="AE3" s="23"/>
      <c r="AF3" s="23"/>
      <c r="AG3" s="23"/>
      <c r="AH3" s="23"/>
      <c r="AI3" s="94"/>
      <c r="AJ3" s="94"/>
      <c r="AK3" s="94"/>
      <c r="AL3" s="30"/>
      <c r="AM3" s="30"/>
      <c r="AN3" s="30"/>
      <c r="AO3" s="30"/>
    </row>
    <row r="4" spans="1:41" ht="13.25" x14ac:dyDescent="0.65">
      <c r="A4" s="26" t="s">
        <v>6</v>
      </c>
      <c r="B4" s="30"/>
      <c r="C4" s="26">
        <v>90</v>
      </c>
      <c r="D4" s="30"/>
      <c r="E4" s="30"/>
      <c r="F4" s="106" t="s">
        <v>7</v>
      </c>
      <c r="G4" s="87"/>
      <c r="H4" s="57"/>
      <c r="I4" s="25"/>
      <c r="J4" s="30"/>
      <c r="K4" s="30"/>
      <c r="L4" s="23"/>
      <c r="M4" s="23"/>
      <c r="N4" s="30"/>
      <c r="O4" s="30"/>
      <c r="P4" s="30"/>
      <c r="Q4" s="30"/>
      <c r="R4" s="23"/>
      <c r="S4" s="23"/>
      <c r="T4" s="23"/>
      <c r="U4" s="80"/>
      <c r="V4" s="80"/>
      <c r="W4" s="80"/>
      <c r="X4" s="80"/>
      <c r="Y4" s="80"/>
      <c r="Z4" s="80"/>
      <c r="AA4" s="80"/>
      <c r="AB4" s="80"/>
      <c r="AC4" s="80"/>
      <c r="AD4" s="54"/>
      <c r="AE4" s="54"/>
      <c r="AF4" s="54"/>
      <c r="AG4" s="54"/>
      <c r="AH4" s="54"/>
      <c r="AI4" s="23"/>
      <c r="AJ4" s="23"/>
      <c r="AK4" s="23"/>
      <c r="AL4" s="23"/>
      <c r="AM4" s="23"/>
      <c r="AN4" s="23"/>
      <c r="AO4" s="23"/>
    </row>
    <row r="5" spans="1:41" ht="13.25" x14ac:dyDescent="0.65">
      <c r="A5" s="26" t="s">
        <v>8</v>
      </c>
      <c r="B5" s="30"/>
      <c r="C5" s="26" t="str">
        <f>IF(normal!B12="","",normal!B12)</f>
        <v/>
      </c>
      <c r="D5" s="30"/>
      <c r="E5" s="30"/>
      <c r="F5" s="55" t="s">
        <v>9</v>
      </c>
      <c r="G5" s="158"/>
      <c r="H5" s="30"/>
      <c r="I5" s="27"/>
      <c r="J5" s="23"/>
      <c r="K5" s="30"/>
      <c r="L5" s="23"/>
      <c r="M5" s="23"/>
      <c r="N5" s="30"/>
      <c r="O5" s="30"/>
      <c r="P5" s="30"/>
      <c r="Q5" s="30"/>
      <c r="R5" s="23"/>
      <c r="S5" s="23"/>
      <c r="T5" s="23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23"/>
      <c r="AJ5" s="23"/>
      <c r="AK5" s="23"/>
      <c r="AL5" s="23"/>
      <c r="AM5" s="23"/>
      <c r="AN5" s="23"/>
      <c r="AO5" s="23"/>
    </row>
    <row r="6" spans="1:41" ht="13.25" x14ac:dyDescent="0.65">
      <c r="A6" s="26" t="s">
        <v>10</v>
      </c>
      <c r="B6" s="30"/>
      <c r="C6" s="26" t="str">
        <f>IF(normal!B13="","",normal!B13)</f>
        <v>-7,473052</v>
      </c>
      <c r="D6" s="30"/>
      <c r="E6" s="30"/>
      <c r="F6" s="26" t="s">
        <v>11</v>
      </c>
      <c r="G6" s="27" t="str">
        <f>IF(normal!G6="","",normal!G6)</f>
        <v/>
      </c>
      <c r="H6" s="30"/>
      <c r="I6" s="27"/>
      <c r="J6" s="23"/>
      <c r="K6" s="30"/>
      <c r="L6" s="23"/>
      <c r="M6" s="23"/>
      <c r="N6" s="30"/>
      <c r="O6" s="30"/>
      <c r="P6" s="30"/>
      <c r="Q6" s="30"/>
      <c r="R6" s="23"/>
      <c r="S6" s="23"/>
      <c r="T6" s="23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23"/>
      <c r="AJ6" s="23"/>
      <c r="AK6" s="23"/>
      <c r="AL6" s="23"/>
      <c r="AM6" s="23"/>
      <c r="AN6" s="23"/>
      <c r="AO6" s="23"/>
    </row>
    <row r="7" spans="1:41" ht="13.25" x14ac:dyDescent="0.65">
      <c r="A7" s="28" t="s">
        <v>12</v>
      </c>
      <c r="B7" s="34"/>
      <c r="C7" s="28">
        <f>IF(normal!B14="","",normal!B14)</f>
        <v>110.22262600000001</v>
      </c>
      <c r="D7" s="34"/>
      <c r="E7" s="34"/>
      <c r="F7" s="127" t="s">
        <v>13</v>
      </c>
      <c r="G7" s="159"/>
      <c r="H7" s="34"/>
      <c r="I7" s="29"/>
      <c r="J7" s="23"/>
      <c r="K7" s="30"/>
      <c r="L7" s="23"/>
      <c r="M7" s="23"/>
      <c r="N7" s="30"/>
      <c r="O7" s="30"/>
      <c r="P7" s="30"/>
      <c r="Q7" s="30"/>
      <c r="R7" s="23"/>
      <c r="S7" s="23"/>
      <c r="T7" s="23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23"/>
      <c r="AJ7" s="23"/>
      <c r="AK7" s="23"/>
      <c r="AL7" s="23"/>
      <c r="AM7" s="23"/>
      <c r="AN7" s="23"/>
      <c r="AO7" s="23"/>
    </row>
    <row r="8" spans="1:41" ht="13.25" x14ac:dyDescent="0.65">
      <c r="A8" s="80"/>
      <c r="B8" s="80"/>
      <c r="C8" s="80"/>
      <c r="D8" s="80"/>
      <c r="E8" s="80"/>
      <c r="F8" s="30"/>
      <c r="G8" s="30"/>
      <c r="H8" s="30"/>
      <c r="I8" s="23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23"/>
      <c r="AJ8" s="23"/>
      <c r="AK8" s="23"/>
      <c r="AL8" s="23"/>
      <c r="AM8" s="23"/>
      <c r="AN8" s="23"/>
      <c r="AO8" s="23"/>
    </row>
    <row r="9" spans="1:41" ht="13.25" x14ac:dyDescent="0.65">
      <c r="A9" s="95" t="s">
        <v>14</v>
      </c>
      <c r="B9" s="164" t="s">
        <v>58</v>
      </c>
      <c r="C9" s="165"/>
      <c r="D9" s="165"/>
      <c r="E9" s="166" t="s">
        <v>59</v>
      </c>
      <c r="F9" s="165"/>
      <c r="G9" s="167"/>
      <c r="H9" s="161" t="s">
        <v>60</v>
      </c>
      <c r="I9" s="161"/>
      <c r="J9" s="161"/>
      <c r="K9" s="160" t="s">
        <v>61</v>
      </c>
      <c r="L9" s="161"/>
      <c r="M9" s="162"/>
      <c r="N9" s="161" t="s">
        <v>22</v>
      </c>
      <c r="O9" s="161"/>
      <c r="P9" s="161"/>
      <c r="Q9" s="160" t="s">
        <v>62</v>
      </c>
      <c r="R9" s="161"/>
      <c r="S9" s="162"/>
      <c r="T9" s="161" t="s">
        <v>63</v>
      </c>
      <c r="U9" s="161"/>
      <c r="V9" s="161"/>
      <c r="W9" s="160" t="s">
        <v>64</v>
      </c>
      <c r="X9" s="161"/>
      <c r="Y9" s="162"/>
      <c r="Z9" s="161" t="s">
        <v>65</v>
      </c>
      <c r="AA9" s="161"/>
      <c r="AB9" s="161"/>
      <c r="AC9" s="160" t="s">
        <v>66</v>
      </c>
      <c r="AD9" s="161"/>
      <c r="AE9" s="162"/>
      <c r="AF9" s="160" t="s">
        <v>67</v>
      </c>
      <c r="AG9" s="161"/>
      <c r="AH9" s="162"/>
      <c r="AI9" s="151" t="s">
        <v>68</v>
      </c>
      <c r="AJ9" s="151"/>
      <c r="AK9" s="152"/>
      <c r="AL9" s="132" t="s">
        <v>17</v>
      </c>
      <c r="AM9" s="133"/>
      <c r="AN9" s="58"/>
      <c r="AO9" s="58"/>
    </row>
    <row r="10" spans="1:41" ht="13.25" x14ac:dyDescent="0.65">
      <c r="A10" s="26"/>
      <c r="B10" s="96" t="s">
        <v>69</v>
      </c>
      <c r="C10" s="97" t="s">
        <v>70</v>
      </c>
      <c r="D10" s="98"/>
      <c r="E10" s="99" t="s">
        <v>71</v>
      </c>
      <c r="F10" s="100" t="s">
        <v>72</v>
      </c>
      <c r="G10" s="101"/>
      <c r="H10" s="98" t="s">
        <v>73</v>
      </c>
      <c r="I10" s="97" t="s">
        <v>74</v>
      </c>
      <c r="J10" s="98"/>
      <c r="K10" s="102" t="s">
        <v>75</v>
      </c>
      <c r="L10" s="97" t="s">
        <v>76</v>
      </c>
      <c r="M10" s="103"/>
      <c r="N10" s="104" t="s">
        <v>77</v>
      </c>
      <c r="O10" s="100" t="s">
        <v>78</v>
      </c>
      <c r="P10" s="104"/>
      <c r="Q10" s="102" t="s">
        <v>79</v>
      </c>
      <c r="R10" s="97" t="s">
        <v>80</v>
      </c>
      <c r="S10" s="103"/>
      <c r="T10" s="98" t="s">
        <v>81</v>
      </c>
      <c r="U10" s="97" t="s">
        <v>82</v>
      </c>
      <c r="V10" s="98"/>
      <c r="W10" s="99" t="s">
        <v>83</v>
      </c>
      <c r="X10" s="100" t="s">
        <v>84</v>
      </c>
      <c r="Y10" s="101"/>
      <c r="Z10" s="98" t="s">
        <v>85</v>
      </c>
      <c r="AA10" s="97" t="s">
        <v>86</v>
      </c>
      <c r="AB10" s="98"/>
      <c r="AC10" s="99" t="s">
        <v>87</v>
      </c>
      <c r="AD10" s="97" t="s">
        <v>88</v>
      </c>
      <c r="AE10" s="103"/>
      <c r="AF10" s="102" t="s">
        <v>89</v>
      </c>
      <c r="AG10" s="97" t="s">
        <v>90</v>
      </c>
      <c r="AH10" s="103"/>
      <c r="AI10" s="104" t="s">
        <v>91</v>
      </c>
      <c r="AJ10" s="100" t="s">
        <v>92</v>
      </c>
      <c r="AK10" s="105"/>
      <c r="AL10" s="156"/>
      <c r="AM10" s="157"/>
      <c r="AN10" s="131"/>
      <c r="AO10" s="131"/>
    </row>
    <row r="11" spans="1:41" ht="13.25" x14ac:dyDescent="0.65">
      <c r="A11" s="32">
        <f>'1982'!$B$16</f>
        <v>1982</v>
      </c>
      <c r="B11" s="107">
        <f>'1982'!$B$54</f>
        <v>279</v>
      </c>
      <c r="C11" s="108">
        <f>'1982'!$B$56</f>
        <v>263</v>
      </c>
      <c r="D11" s="108"/>
      <c r="E11" s="109">
        <f>'1982'!$C$54</f>
        <v>245</v>
      </c>
      <c r="F11" s="108">
        <f>'1982'!$C$56</f>
        <v>170</v>
      </c>
      <c r="G11" s="110"/>
      <c r="H11" s="108">
        <f>'1982'!$D$54</f>
        <v>383</v>
      </c>
      <c r="I11" s="108">
        <f>'1982'!$D$56</f>
        <v>27</v>
      </c>
      <c r="J11" s="108"/>
      <c r="K11" s="109">
        <f>'1982'!$E$54</f>
        <v>256</v>
      </c>
      <c r="L11" s="108">
        <f>'1982'!$E$56</f>
        <v>75</v>
      </c>
      <c r="M11" s="110"/>
      <c r="N11" s="108">
        <f>'1982'!$F$54</f>
        <v>0</v>
      </c>
      <c r="O11" s="108">
        <f>'1982'!$F$56</f>
        <v>0</v>
      </c>
      <c r="P11" s="108"/>
      <c r="Q11" s="109">
        <f>'1982'!$G$54</f>
        <v>7</v>
      </c>
      <c r="R11" s="108">
        <f>'1982'!$G$56</f>
        <v>2</v>
      </c>
      <c r="S11" s="110"/>
      <c r="T11" s="108">
        <f>'1982'!$H$54</f>
        <v>0</v>
      </c>
      <c r="U11" s="108">
        <f>'1982'!$H$56</f>
        <v>0</v>
      </c>
      <c r="V11" s="108"/>
      <c r="W11" s="109">
        <f>'1982'!$I$54</f>
        <v>0</v>
      </c>
      <c r="X11" s="108">
        <f>'1982'!$I$56</f>
        <v>0</v>
      </c>
      <c r="Y11" s="110"/>
      <c r="Z11" s="108">
        <f>'1982'!$J$54</f>
        <v>0</v>
      </c>
      <c r="AA11" s="108">
        <f>'1982'!$J$56</f>
        <v>0</v>
      </c>
      <c r="AB11" s="108"/>
      <c r="AC11" s="109">
        <f>'1982'!$K$54</f>
        <v>0</v>
      </c>
      <c r="AD11" s="108">
        <f>'1982'!$K$56</f>
        <v>0</v>
      </c>
      <c r="AE11" s="110"/>
      <c r="AF11" s="109">
        <f>'1982'!$L$54</f>
        <v>25</v>
      </c>
      <c r="AG11" s="108">
        <f>'1982'!$L$56</f>
        <v>13</v>
      </c>
      <c r="AH11" s="110"/>
      <c r="AI11" s="108">
        <f>'1982'!$M$54</f>
        <v>115</v>
      </c>
      <c r="AJ11" s="108">
        <f>'1982'!$M$56</f>
        <v>106</v>
      </c>
      <c r="AK11" s="111"/>
      <c r="AL11" s="112" t="str">
        <f>normal!$N$52</f>
        <v>-</v>
      </c>
      <c r="AM11" s="113"/>
      <c r="AN11" s="60"/>
      <c r="AO11" s="60"/>
    </row>
    <row r="12" spans="1:41" ht="13.25" x14ac:dyDescent="0.65">
      <c r="A12" s="35">
        <f>'1983'!$B$16</f>
        <v>1983</v>
      </c>
      <c r="B12" s="114">
        <f>'1983'!$B$54</f>
        <v>324</v>
      </c>
      <c r="C12" s="115">
        <f>'1983'!$B$56</f>
        <v>176</v>
      </c>
      <c r="D12" s="115"/>
      <c r="E12" s="116">
        <f>'1983'!$C$54</f>
        <v>106</v>
      </c>
      <c r="F12" s="115">
        <f>'1983'!$C$56</f>
        <v>41</v>
      </c>
      <c r="G12" s="117"/>
      <c r="H12" s="115">
        <f>'1983'!$D$54</f>
        <v>149</v>
      </c>
      <c r="I12" s="115">
        <f>'1983'!$D$56</f>
        <v>92</v>
      </c>
      <c r="J12" s="115"/>
      <c r="K12" s="116">
        <f>'1983'!$E$54</f>
        <v>112</v>
      </c>
      <c r="L12" s="115">
        <f>'1983'!$E$56</f>
        <v>0</v>
      </c>
      <c r="M12" s="117"/>
      <c r="N12" s="115">
        <f>'1983'!$F$54</f>
        <v>269</v>
      </c>
      <c r="O12" s="115">
        <f>'1983'!$F$56</f>
        <v>46</v>
      </c>
      <c r="P12" s="115"/>
      <c r="Q12" s="116">
        <f>'1983'!$G$54</f>
        <v>45</v>
      </c>
      <c r="R12" s="115">
        <f>'1983'!$G$56</f>
        <v>0</v>
      </c>
      <c r="S12" s="117"/>
      <c r="T12" s="115">
        <f>'1983'!$H$54</f>
        <v>0</v>
      </c>
      <c r="U12" s="115">
        <f>'1983'!$H$56</f>
        <v>0</v>
      </c>
      <c r="V12" s="115"/>
      <c r="W12" s="116">
        <f>'1983'!$I$54</f>
        <v>0</v>
      </c>
      <c r="X12" s="115">
        <f>'1983'!$I$56</f>
        <v>0</v>
      </c>
      <c r="Y12" s="117"/>
      <c r="Z12" s="115">
        <f>'1983'!$J$54</f>
        <v>0</v>
      </c>
      <c r="AA12" s="115">
        <f>'1983'!$J$56</f>
        <v>0</v>
      </c>
      <c r="AB12" s="115"/>
      <c r="AC12" s="116">
        <f>'1983'!$K$54</f>
        <v>38</v>
      </c>
      <c r="AD12" s="115">
        <f>'1983'!$K$56</f>
        <v>82</v>
      </c>
      <c r="AE12" s="117"/>
      <c r="AF12" s="116">
        <f>'1983'!$L$54</f>
        <v>71</v>
      </c>
      <c r="AG12" s="115">
        <f>'1983'!$L$56</f>
        <v>72</v>
      </c>
      <c r="AH12" s="117"/>
      <c r="AI12" s="115" t="str">
        <f>'1983'!$M$54</f>
        <v>-</v>
      </c>
      <c r="AJ12" s="115" t="str">
        <f>'1983'!$M$56</f>
        <v>-</v>
      </c>
      <c r="AK12" s="118"/>
      <c r="AL12" s="59"/>
      <c r="AM12" s="61"/>
      <c r="AN12" s="60"/>
      <c r="AO12" s="60"/>
    </row>
    <row r="13" spans="1:41" ht="13.25" x14ac:dyDescent="0.65">
      <c r="A13" s="35">
        <f>'1986'!$B$16</f>
        <v>1986</v>
      </c>
      <c r="B13" s="114">
        <f>'1986'!$B$54</f>
        <v>86</v>
      </c>
      <c r="C13" s="115">
        <f>'1986'!$B$56</f>
        <v>216</v>
      </c>
      <c r="D13" s="115"/>
      <c r="E13" s="116">
        <f>'1986'!$C$54</f>
        <v>344</v>
      </c>
      <c r="F13" s="115">
        <f>'1986'!$C$56</f>
        <v>176</v>
      </c>
      <c r="G13" s="117"/>
      <c r="H13" s="115">
        <f>'1986'!$D$54</f>
        <v>403</v>
      </c>
      <c r="I13" s="115">
        <f>'1986'!$D$56</f>
        <v>190</v>
      </c>
      <c r="J13" s="115"/>
      <c r="K13" s="116">
        <f>'1986'!$E$54</f>
        <v>92</v>
      </c>
      <c r="L13" s="115">
        <f>'1986'!$E$56</f>
        <v>54</v>
      </c>
      <c r="M13" s="117"/>
      <c r="N13" s="115">
        <f>'1986'!$F$54</f>
        <v>115</v>
      </c>
      <c r="O13" s="115">
        <f>'1986'!$F$56</f>
        <v>76</v>
      </c>
      <c r="P13" s="115"/>
      <c r="Q13" s="116">
        <f>'1986'!$G$54</f>
        <v>40</v>
      </c>
      <c r="R13" s="115">
        <f>'1986'!$G$56</f>
        <v>0</v>
      </c>
      <c r="S13" s="117"/>
      <c r="T13" s="115">
        <f>'1986'!$H$54</f>
        <v>111</v>
      </c>
      <c r="U13" s="115">
        <f>'1986'!$H$56</f>
        <v>6</v>
      </c>
      <c r="V13" s="115"/>
      <c r="W13" s="116">
        <f>'1986'!$I$54</f>
        <v>0</v>
      </c>
      <c r="X13" s="115">
        <f>'1986'!$I$56</f>
        <v>50</v>
      </c>
      <c r="Y13" s="117"/>
      <c r="Z13" s="115">
        <f>'1986'!$J$54</f>
        <v>164</v>
      </c>
      <c r="AA13" s="115">
        <f>'1986'!$J$56</f>
        <v>217</v>
      </c>
      <c r="AB13" s="115"/>
      <c r="AC13" s="116">
        <f>'1986'!$K$54</f>
        <v>72</v>
      </c>
      <c r="AD13" s="115">
        <f>'1986'!$K$56</f>
        <v>165</v>
      </c>
      <c r="AE13" s="117"/>
      <c r="AF13" s="116">
        <f>'1986'!$L$54</f>
        <v>214</v>
      </c>
      <c r="AG13" s="115">
        <f>'1986'!$L$56</f>
        <v>137</v>
      </c>
      <c r="AH13" s="117"/>
      <c r="AI13" s="115">
        <f>'1986'!$M$54</f>
        <v>46</v>
      </c>
      <c r="AJ13" s="115" t="str">
        <f>'1986'!$M$56</f>
        <v>-</v>
      </c>
      <c r="AK13" s="118"/>
      <c r="AL13" s="26"/>
      <c r="AM13" s="27"/>
      <c r="AN13" s="30"/>
      <c r="AO13" s="30"/>
    </row>
    <row r="14" spans="1:41" ht="13.25" x14ac:dyDescent="0.65">
      <c r="A14" s="35">
        <f>'1987'!$B$16</f>
        <v>1987</v>
      </c>
      <c r="B14" s="114">
        <f>'1987'!$B$54</f>
        <v>209</v>
      </c>
      <c r="C14" s="115">
        <f>'1987'!$B$56</f>
        <v>291</v>
      </c>
      <c r="D14" s="115"/>
      <c r="E14" s="116">
        <f>'1987'!$C$54</f>
        <v>255</v>
      </c>
      <c r="F14" s="115">
        <f>'1987'!$C$56</f>
        <v>389</v>
      </c>
      <c r="G14" s="117"/>
      <c r="H14" s="115">
        <f>'1987'!$D$54</f>
        <v>77</v>
      </c>
      <c r="I14" s="115">
        <f>'1987'!$D$56</f>
        <v>37</v>
      </c>
      <c r="J14" s="115"/>
      <c r="K14" s="116">
        <f>'1987'!$E$54</f>
        <v>113</v>
      </c>
      <c r="L14" s="115">
        <f>'1987'!$E$56</f>
        <v>59</v>
      </c>
      <c r="M14" s="117"/>
      <c r="N14" s="115">
        <f>'1987'!$F$54</f>
        <v>19</v>
      </c>
      <c r="O14" s="115">
        <f>'1987'!$F$56</f>
        <v>10</v>
      </c>
      <c r="P14" s="115"/>
      <c r="Q14" s="116">
        <f>'1987'!$G$54</f>
        <v>63</v>
      </c>
      <c r="R14" s="115">
        <f>'1987'!$G$56</f>
        <v>0</v>
      </c>
      <c r="S14" s="117"/>
      <c r="T14" s="115">
        <f>'1987'!$H$54</f>
        <v>0</v>
      </c>
      <c r="U14" s="115">
        <f>'1987'!$H$56</f>
        <v>15</v>
      </c>
      <c r="V14" s="115"/>
      <c r="W14" s="116">
        <f>'1987'!$I$54</f>
        <v>0</v>
      </c>
      <c r="X14" s="115">
        <f>'1987'!$I$56</f>
        <v>0</v>
      </c>
      <c r="Y14" s="117"/>
      <c r="Z14" s="115">
        <f>'1987'!$J$54</f>
        <v>0</v>
      </c>
      <c r="AA14" s="115">
        <f>'1987'!$J$56</f>
        <v>0</v>
      </c>
      <c r="AB14" s="115"/>
      <c r="AC14" s="116">
        <f>'1987'!$K$54</f>
        <v>20</v>
      </c>
      <c r="AD14" s="115">
        <f>'1987'!$K$56</f>
        <v>0</v>
      </c>
      <c r="AE14" s="117"/>
      <c r="AF14" s="116">
        <f>'1987'!$L$54</f>
        <v>49</v>
      </c>
      <c r="AG14" s="115">
        <f>'1987'!$L$56</f>
        <v>176</v>
      </c>
      <c r="AH14" s="117"/>
      <c r="AI14" s="115">
        <f>'1987'!$M$54</f>
        <v>220</v>
      </c>
      <c r="AJ14" s="115">
        <f>'1987'!$M$56</f>
        <v>152</v>
      </c>
      <c r="AK14" s="118"/>
      <c r="AL14" s="26"/>
      <c r="AM14" s="27"/>
      <c r="AN14" s="30"/>
      <c r="AO14" s="30"/>
    </row>
    <row r="15" spans="1:41" ht="13.25" x14ac:dyDescent="0.65">
      <c r="A15" s="35">
        <f>'1988'!$B$16</f>
        <v>1988</v>
      </c>
      <c r="B15" s="114">
        <f>'1988'!$B$54</f>
        <v>123</v>
      </c>
      <c r="C15" s="115">
        <f>'1988'!$B$56</f>
        <v>168</v>
      </c>
      <c r="D15" s="115"/>
      <c r="E15" s="116">
        <f>'1988'!$C$54</f>
        <v>371</v>
      </c>
      <c r="F15" s="115">
        <f>'1988'!$C$56</f>
        <v>331</v>
      </c>
      <c r="G15" s="117"/>
      <c r="H15" s="115">
        <f>'1988'!$D$54</f>
        <v>117</v>
      </c>
      <c r="I15" s="115">
        <f>'1988'!$D$56</f>
        <v>130</v>
      </c>
      <c r="J15" s="115"/>
      <c r="K15" s="116">
        <f>'1988'!$E$54</f>
        <v>16</v>
      </c>
      <c r="L15" s="115">
        <f>'1988'!$E$56</f>
        <v>93</v>
      </c>
      <c r="M15" s="117"/>
      <c r="N15" s="115">
        <f>'1988'!$F$54</f>
        <v>170</v>
      </c>
      <c r="O15" s="115">
        <f>'1988'!$F$56</f>
        <v>58</v>
      </c>
      <c r="P15" s="115"/>
      <c r="Q15" s="116">
        <f>'1988'!$G$54</f>
        <v>28</v>
      </c>
      <c r="R15" s="115">
        <f>'1988'!$G$56</f>
        <v>15</v>
      </c>
      <c r="S15" s="117"/>
      <c r="T15" s="115">
        <f>'1988'!$H$54</f>
        <v>0</v>
      </c>
      <c r="U15" s="115">
        <f>'1988'!$H$56</f>
        <v>0</v>
      </c>
      <c r="V15" s="115"/>
      <c r="W15" s="116">
        <f>'1988'!$I$54</f>
        <v>61</v>
      </c>
      <c r="X15" s="115">
        <f>'1988'!$I$56</f>
        <v>0</v>
      </c>
      <c r="Y15" s="117"/>
      <c r="Z15" s="115">
        <f>'1988'!$J$54</f>
        <v>5</v>
      </c>
      <c r="AA15" s="115">
        <f>'1988'!$J$56</f>
        <v>0</v>
      </c>
      <c r="AB15" s="115"/>
      <c r="AC15" s="116">
        <f>'1988'!$K$54</f>
        <v>107</v>
      </c>
      <c r="AD15" s="115">
        <f>'1988'!$K$56</f>
        <v>208</v>
      </c>
      <c r="AE15" s="117"/>
      <c r="AF15" s="116">
        <f>'1988'!$L$54</f>
        <v>172</v>
      </c>
      <c r="AG15" s="115">
        <f>'1988'!$L$56</f>
        <v>175</v>
      </c>
      <c r="AH15" s="117"/>
      <c r="AI15" s="115">
        <f>'1988'!$M$54</f>
        <v>33</v>
      </c>
      <c r="AJ15" s="115">
        <f>'1988'!$M$56</f>
        <v>191</v>
      </c>
      <c r="AK15" s="118"/>
      <c r="AL15" s="26"/>
      <c r="AM15" s="27"/>
      <c r="AN15" s="30"/>
      <c r="AO15" s="30"/>
    </row>
    <row r="16" spans="1:41" ht="13.25" x14ac:dyDescent="0.65">
      <c r="A16" s="35">
        <f>'1989'!$B$16</f>
        <v>1989</v>
      </c>
      <c r="B16" s="114">
        <f>'1989'!$B$54</f>
        <v>247</v>
      </c>
      <c r="C16" s="115">
        <f>'1989'!$B$56</f>
        <v>178</v>
      </c>
      <c r="D16" s="115"/>
      <c r="E16" s="116">
        <f>'1989'!$C$54</f>
        <v>147</v>
      </c>
      <c r="F16" s="115">
        <f>'1989'!$C$56</f>
        <v>116</v>
      </c>
      <c r="G16" s="117"/>
      <c r="H16" s="115">
        <f>'1989'!$D$54</f>
        <v>37</v>
      </c>
      <c r="I16" s="115">
        <f>'1989'!$D$56</f>
        <v>118</v>
      </c>
      <c r="J16" s="115"/>
      <c r="K16" s="116">
        <f>'1989'!$E$54</f>
        <v>65</v>
      </c>
      <c r="L16" s="115">
        <f>'1989'!$E$56</f>
        <v>165</v>
      </c>
      <c r="M16" s="117"/>
      <c r="N16" s="115">
        <f>'1989'!$F$54</f>
        <v>20</v>
      </c>
      <c r="O16" s="115">
        <f>'1989'!$F$56</f>
        <v>195</v>
      </c>
      <c r="P16" s="115"/>
      <c r="Q16" s="116">
        <f>'1989'!$G$54</f>
        <v>87</v>
      </c>
      <c r="R16" s="115">
        <f>'1989'!$G$56</f>
        <v>5</v>
      </c>
      <c r="S16" s="117"/>
      <c r="T16" s="115">
        <f>'1989'!$H$54</f>
        <v>44</v>
      </c>
      <c r="U16" s="115">
        <f>'1989'!$H$56</f>
        <v>37</v>
      </c>
      <c r="V16" s="115"/>
      <c r="W16" s="116">
        <f>'1989'!$I$54</f>
        <v>68</v>
      </c>
      <c r="X16" s="115">
        <f>'1989'!$I$56</f>
        <v>1</v>
      </c>
      <c r="Y16" s="117"/>
      <c r="Z16" s="115">
        <f>'1989'!$J$54</f>
        <v>2</v>
      </c>
      <c r="AA16" s="115">
        <f>'1989'!$J$56</f>
        <v>1</v>
      </c>
      <c r="AB16" s="115"/>
      <c r="AC16" s="116">
        <f>'1989'!$K$54</f>
        <v>14</v>
      </c>
      <c r="AD16" s="115">
        <f>'1989'!$K$56</f>
        <v>86</v>
      </c>
      <c r="AE16" s="117"/>
      <c r="AF16" s="116">
        <f>'1989'!$L$54</f>
        <v>86</v>
      </c>
      <c r="AG16" s="115">
        <f>'1989'!$L$56</f>
        <v>26</v>
      </c>
      <c r="AH16" s="117"/>
      <c r="AI16" s="115">
        <f>'1989'!$M$54</f>
        <v>197</v>
      </c>
      <c r="AJ16" s="115">
        <f>'1989'!$M$56</f>
        <v>92</v>
      </c>
      <c r="AK16" s="118"/>
      <c r="AL16" s="26"/>
      <c r="AM16" s="27"/>
      <c r="AN16" s="30"/>
      <c r="AO16" s="30"/>
    </row>
    <row r="17" spans="1:41" ht="13.25" x14ac:dyDescent="0.65">
      <c r="A17" s="35">
        <f>'1990'!$B$16</f>
        <v>1990</v>
      </c>
      <c r="B17" s="114">
        <f>'1990'!$B$54</f>
        <v>168</v>
      </c>
      <c r="C17" s="115">
        <f>'1990'!$B$56</f>
        <v>273</v>
      </c>
      <c r="D17" s="115"/>
      <c r="E17" s="116">
        <f>'1990'!$C$54</f>
        <v>115</v>
      </c>
      <c r="F17" s="115">
        <f>'1990'!$C$56</f>
        <v>173</v>
      </c>
      <c r="G17" s="117"/>
      <c r="H17" s="115">
        <f>'1990'!$D$54</f>
        <v>175</v>
      </c>
      <c r="I17" s="115">
        <f>'1990'!$D$56</f>
        <v>76</v>
      </c>
      <c r="J17" s="115"/>
      <c r="K17" s="116">
        <f>'1990'!$E$54</f>
        <v>95</v>
      </c>
      <c r="L17" s="115">
        <f>'1990'!$E$56</f>
        <v>90</v>
      </c>
      <c r="M17" s="117"/>
      <c r="N17" s="115">
        <f>'1990'!$F$54</f>
        <v>38</v>
      </c>
      <c r="O17" s="115">
        <f>'1990'!$F$56</f>
        <v>48</v>
      </c>
      <c r="P17" s="115"/>
      <c r="Q17" s="116">
        <f>'1990'!$G$54</f>
        <v>0</v>
      </c>
      <c r="R17" s="115">
        <f>'1990'!$G$56</f>
        <v>121</v>
      </c>
      <c r="S17" s="117"/>
      <c r="T17" s="115">
        <f>'1990'!$H$54</f>
        <v>18</v>
      </c>
      <c r="U17" s="115">
        <f>'1990'!$H$56</f>
        <v>0</v>
      </c>
      <c r="V17" s="115"/>
      <c r="W17" s="116">
        <f>'1990'!$I$54</f>
        <v>0</v>
      </c>
      <c r="X17" s="115">
        <f>'1990'!$I$56</f>
        <v>46</v>
      </c>
      <c r="Y17" s="117"/>
      <c r="Z17" s="115">
        <f>'1990'!$J$54</f>
        <v>15</v>
      </c>
      <c r="AA17" s="115">
        <f>'1990'!$J$56</f>
        <v>3</v>
      </c>
      <c r="AB17" s="115"/>
      <c r="AC17" s="116">
        <f>'1990'!$K$54</f>
        <v>5</v>
      </c>
      <c r="AD17" s="115">
        <f>'1990'!$K$56</f>
        <v>139</v>
      </c>
      <c r="AE17" s="117"/>
      <c r="AF17" s="116">
        <f>'1990'!$L$54</f>
        <v>96</v>
      </c>
      <c r="AG17" s="115">
        <f>'1990'!$L$56</f>
        <v>81</v>
      </c>
      <c r="AH17" s="117"/>
      <c r="AI17" s="115">
        <f>'1990'!$M$54</f>
        <v>207</v>
      </c>
      <c r="AJ17" s="115">
        <f>'1990'!$M$56</f>
        <v>132</v>
      </c>
      <c r="AK17" s="118"/>
      <c r="AL17" s="26"/>
      <c r="AM17" s="27"/>
      <c r="AN17" s="30"/>
      <c r="AO17" s="30"/>
    </row>
    <row r="18" spans="1:41" ht="13.25" x14ac:dyDescent="0.65">
      <c r="A18" s="35">
        <f>'1991'!$B$16</f>
        <v>1991</v>
      </c>
      <c r="B18" s="114">
        <f>'1991'!$B$54</f>
        <v>353</v>
      </c>
      <c r="C18" s="115">
        <f>'1991'!$B$56</f>
        <v>393</v>
      </c>
      <c r="D18" s="115"/>
      <c r="E18" s="116">
        <f>'1991'!$C$54</f>
        <v>282</v>
      </c>
      <c r="F18" s="115">
        <f>'1991'!$C$56</f>
        <v>243</v>
      </c>
      <c r="G18" s="117"/>
      <c r="H18" s="115">
        <f>'1991'!$D$54</f>
        <v>81</v>
      </c>
      <c r="I18" s="115">
        <f>'1991'!$D$56</f>
        <v>194</v>
      </c>
      <c r="J18" s="115"/>
      <c r="K18" s="116">
        <f>'1991'!$E$54</f>
        <v>258</v>
      </c>
      <c r="L18" s="115">
        <f>'1991'!$E$56</f>
        <v>123</v>
      </c>
      <c r="M18" s="117"/>
      <c r="N18" s="115">
        <f>'1991'!$F$54</f>
        <v>48</v>
      </c>
      <c r="O18" s="115">
        <f>'1991'!$F$56</f>
        <v>0</v>
      </c>
      <c r="P18" s="115"/>
      <c r="Q18" s="116">
        <f>'1991'!$G$54</f>
        <v>0</v>
      </c>
      <c r="R18" s="115">
        <f>'1991'!$G$56</f>
        <v>0</v>
      </c>
      <c r="S18" s="117"/>
      <c r="T18" s="115">
        <f>'1991'!$H$54</f>
        <v>0</v>
      </c>
      <c r="U18" s="115">
        <f>'1991'!$H$56</f>
        <v>0</v>
      </c>
      <c r="V18" s="115"/>
      <c r="W18" s="116">
        <f>'1991'!$I$54</f>
        <v>0</v>
      </c>
      <c r="X18" s="115">
        <f>'1991'!$I$56</f>
        <v>0</v>
      </c>
      <c r="Y18" s="117"/>
      <c r="Z18" s="115">
        <f>'1991'!$J$54</f>
        <v>0</v>
      </c>
      <c r="AA18" s="115">
        <f>'1991'!$J$56</f>
        <v>0</v>
      </c>
      <c r="AB18" s="115"/>
      <c r="AC18" s="116">
        <f>'1991'!$K$54</f>
        <v>0</v>
      </c>
      <c r="AD18" s="115">
        <f>'1991'!$K$56</f>
        <v>20</v>
      </c>
      <c r="AE18" s="117"/>
      <c r="AF18" s="116">
        <f>'1991'!$L$54</f>
        <v>67</v>
      </c>
      <c r="AG18" s="115">
        <f>'1991'!$L$56</f>
        <v>86</v>
      </c>
      <c r="AH18" s="117"/>
      <c r="AI18" s="115">
        <f>'1991'!$M$54</f>
        <v>235</v>
      </c>
      <c r="AJ18" s="115">
        <f>'1991'!$M$56</f>
        <v>153</v>
      </c>
      <c r="AK18" s="118"/>
      <c r="AL18" s="26"/>
      <c r="AM18" s="27"/>
      <c r="AN18" s="30"/>
      <c r="AO18" s="30"/>
    </row>
    <row r="19" spans="1:41" ht="13.25" x14ac:dyDescent="0.65">
      <c r="A19" s="35">
        <f>'1992'!$B$16</f>
        <v>1992</v>
      </c>
      <c r="B19" s="114">
        <f>'1992'!$B$54</f>
        <v>255</v>
      </c>
      <c r="C19" s="115">
        <f>'1992'!$B$56</f>
        <v>229</v>
      </c>
      <c r="D19" s="115"/>
      <c r="E19" s="116">
        <f>'1992'!$C$54</f>
        <v>0</v>
      </c>
      <c r="F19" s="115">
        <f>'1992'!$C$56</f>
        <v>0</v>
      </c>
      <c r="G19" s="117"/>
      <c r="H19" s="115">
        <f>'1992'!$D$54</f>
        <v>0</v>
      </c>
      <c r="I19" s="115">
        <f>'1992'!$D$56</f>
        <v>0</v>
      </c>
      <c r="J19" s="115"/>
      <c r="K19" s="116">
        <f>'1992'!$E$54</f>
        <v>0</v>
      </c>
      <c r="L19" s="115">
        <f>'1992'!$E$56</f>
        <v>0</v>
      </c>
      <c r="M19" s="117"/>
      <c r="N19" s="115">
        <f>'1992'!$F$54</f>
        <v>89</v>
      </c>
      <c r="O19" s="115">
        <f>'1992'!$F$56</f>
        <v>138</v>
      </c>
      <c r="P19" s="115"/>
      <c r="Q19" s="116">
        <f>'1992'!$G$54</f>
        <v>0</v>
      </c>
      <c r="R19" s="115">
        <f>'1992'!$G$56</f>
        <v>0</v>
      </c>
      <c r="S19" s="117"/>
      <c r="T19" s="115">
        <f>'1992'!$H$54</f>
        <v>0</v>
      </c>
      <c r="U19" s="115">
        <f>'1992'!$H$56</f>
        <v>0</v>
      </c>
      <c r="V19" s="115"/>
      <c r="W19" s="116">
        <f>'1992'!$I$54</f>
        <v>7</v>
      </c>
      <c r="X19" s="115">
        <f>'1992'!$I$56</f>
        <v>94</v>
      </c>
      <c r="Y19" s="117"/>
      <c r="Z19" s="115">
        <f>'1992'!$J$54</f>
        <v>47</v>
      </c>
      <c r="AA19" s="115">
        <f>'1992'!$J$56</f>
        <v>21</v>
      </c>
      <c r="AB19" s="115"/>
      <c r="AC19" s="116">
        <f>'1992'!$K$54</f>
        <v>55</v>
      </c>
      <c r="AD19" s="115">
        <f>'1992'!$K$56</f>
        <v>221</v>
      </c>
      <c r="AE19" s="117"/>
      <c r="AF19" s="116">
        <f>'1992'!$L$54</f>
        <v>25</v>
      </c>
      <c r="AG19" s="115">
        <f>'1992'!$L$56</f>
        <v>447</v>
      </c>
      <c r="AH19" s="117"/>
      <c r="AI19" s="115">
        <f>'1992'!$M$54</f>
        <v>249</v>
      </c>
      <c r="AJ19" s="115">
        <f>'1992'!$M$56</f>
        <v>144</v>
      </c>
      <c r="AK19" s="118"/>
      <c r="AL19" s="26"/>
      <c r="AM19" s="27"/>
      <c r="AN19" s="30"/>
      <c r="AO19" s="30"/>
    </row>
    <row r="20" spans="1:41" ht="13.25" x14ac:dyDescent="0.65">
      <c r="A20" s="35">
        <f>'1994'!$B$16</f>
        <v>1994</v>
      </c>
      <c r="B20" s="114">
        <f>'1994'!$B$54</f>
        <v>189</v>
      </c>
      <c r="C20" s="115">
        <f>'1994'!$B$56</f>
        <v>133</v>
      </c>
      <c r="D20" s="115"/>
      <c r="E20" s="116">
        <f>'1994'!$C$54</f>
        <v>300</v>
      </c>
      <c r="F20" s="115">
        <f>'1994'!$C$56</f>
        <v>109</v>
      </c>
      <c r="G20" s="117"/>
      <c r="H20" s="115">
        <f>'1994'!$D$54</f>
        <v>330</v>
      </c>
      <c r="I20" s="115">
        <f>'1994'!$D$56</f>
        <v>230</v>
      </c>
      <c r="J20" s="115"/>
      <c r="K20" s="116">
        <f>'1994'!$E$54</f>
        <v>234</v>
      </c>
      <c r="L20" s="115">
        <f>'1994'!$E$56</f>
        <v>71</v>
      </c>
      <c r="M20" s="117"/>
      <c r="N20" s="115">
        <f>'1994'!$F$54</f>
        <v>65</v>
      </c>
      <c r="O20" s="115">
        <f>'1994'!$F$56</f>
        <v>0</v>
      </c>
      <c r="P20" s="115"/>
      <c r="Q20" s="116">
        <f>'1994'!$G$54</f>
        <v>0</v>
      </c>
      <c r="R20" s="115">
        <f>'1994'!$G$56</f>
        <v>0</v>
      </c>
      <c r="S20" s="117"/>
      <c r="T20" s="115">
        <f>'1994'!$H$54</f>
        <v>0</v>
      </c>
      <c r="U20" s="115">
        <f>'1994'!$H$56</f>
        <v>0</v>
      </c>
      <c r="V20" s="115"/>
      <c r="W20" s="116">
        <f>'1994'!$I$54</f>
        <v>0</v>
      </c>
      <c r="X20" s="115">
        <f>'1994'!$I$56</f>
        <v>0</v>
      </c>
      <c r="Y20" s="117"/>
      <c r="Z20" s="115">
        <f>'1994'!$J$54</f>
        <v>0</v>
      </c>
      <c r="AA20" s="115">
        <f>'1994'!$J$56</f>
        <v>0</v>
      </c>
      <c r="AB20" s="115"/>
      <c r="AC20" s="116">
        <f>'1994'!$K$54</f>
        <v>0</v>
      </c>
      <c r="AD20" s="115">
        <f>'1994'!$K$56</f>
        <v>0</v>
      </c>
      <c r="AE20" s="117"/>
      <c r="AF20" s="116">
        <f>'1994'!$L$54</f>
        <v>116</v>
      </c>
      <c r="AG20" s="115">
        <f>'1994'!$L$56</f>
        <v>177</v>
      </c>
      <c r="AH20" s="117"/>
      <c r="AI20" s="115">
        <f>'1994'!$M$54</f>
        <v>271</v>
      </c>
      <c r="AJ20" s="115">
        <f>'1994'!$M$56</f>
        <v>25</v>
      </c>
      <c r="AK20" s="118"/>
      <c r="AL20" s="26"/>
      <c r="AM20" s="27"/>
      <c r="AN20" s="30"/>
      <c r="AO20" s="30"/>
    </row>
    <row r="21" spans="1:41" ht="13.25" x14ac:dyDescent="0.65">
      <c r="A21" s="35">
        <f>'1995'!$B$16</f>
        <v>1995</v>
      </c>
      <c r="B21" s="114">
        <f>'1995'!$B$54</f>
        <v>411</v>
      </c>
      <c r="C21" s="115">
        <f>'1995'!$B$56</f>
        <v>331</v>
      </c>
      <c r="D21" s="115"/>
      <c r="E21" s="116">
        <f>'1995'!$C$54</f>
        <v>468</v>
      </c>
      <c r="F21" s="115">
        <f>'1995'!$C$56</f>
        <v>293</v>
      </c>
      <c r="G21" s="117"/>
      <c r="H21" s="115">
        <f>'1995'!$D$54</f>
        <v>157</v>
      </c>
      <c r="I21" s="115">
        <f>'1995'!$D$56</f>
        <v>159</v>
      </c>
      <c r="J21" s="115"/>
      <c r="K21" s="116">
        <f>'1995'!$E$54</f>
        <v>190</v>
      </c>
      <c r="L21" s="115">
        <f>'1995'!$E$56</f>
        <v>132</v>
      </c>
      <c r="M21" s="117"/>
      <c r="N21" s="115">
        <f>'1995'!$F$54</f>
        <v>99</v>
      </c>
      <c r="O21" s="115">
        <f>'1995'!$F$56</f>
        <v>59</v>
      </c>
      <c r="P21" s="115"/>
      <c r="Q21" s="116">
        <f>'1995'!$G$54</f>
        <v>93</v>
      </c>
      <c r="R21" s="115">
        <f>'1995'!$G$56</f>
        <v>92</v>
      </c>
      <c r="S21" s="117"/>
      <c r="T21" s="115">
        <f>'1995'!$H$54</f>
        <v>21</v>
      </c>
      <c r="U21" s="115">
        <f>'1995'!$H$56</f>
        <v>22</v>
      </c>
      <c r="V21" s="115"/>
      <c r="W21" s="116">
        <f>'1995'!$I$54</f>
        <v>2</v>
      </c>
      <c r="X21" s="115">
        <f>'1995'!$I$56</f>
        <v>0</v>
      </c>
      <c r="Y21" s="117"/>
      <c r="Z21" s="115">
        <f>'1995'!$J$54</f>
        <v>0</v>
      </c>
      <c r="AA21" s="115">
        <f>'1995'!$J$56</f>
        <v>0</v>
      </c>
      <c r="AB21" s="115"/>
      <c r="AC21" s="116">
        <f>'1995'!$K$54</f>
        <v>25</v>
      </c>
      <c r="AD21" s="115">
        <f>'1995'!$K$56</f>
        <v>163</v>
      </c>
      <c r="AE21" s="117"/>
      <c r="AF21" s="116">
        <f>'1995'!$L$54</f>
        <v>161</v>
      </c>
      <c r="AG21" s="115">
        <f>'1995'!$L$56</f>
        <v>441</v>
      </c>
      <c r="AH21" s="117"/>
      <c r="AI21" s="115">
        <f>'1995'!$M$54</f>
        <v>140</v>
      </c>
      <c r="AJ21" s="115">
        <f>'1995'!$M$56</f>
        <v>116</v>
      </c>
      <c r="AK21" s="118"/>
      <c r="AL21" s="26"/>
      <c r="AM21" s="27"/>
      <c r="AN21" s="30"/>
      <c r="AO21" s="30"/>
    </row>
    <row r="22" spans="1:41" ht="13.25" x14ac:dyDescent="0.65">
      <c r="A22" s="35">
        <f>'1996'!$B$16</f>
        <v>1996</v>
      </c>
      <c r="B22" s="114">
        <f>'1996'!$B$54</f>
        <v>79</v>
      </c>
      <c r="C22" s="115">
        <f>'1996'!$B$56</f>
        <v>448</v>
      </c>
      <c r="D22" s="115"/>
      <c r="E22" s="116">
        <f>'1996'!$C$54</f>
        <v>240</v>
      </c>
      <c r="F22" s="115">
        <f>'1996'!$C$56</f>
        <v>158</v>
      </c>
      <c r="G22" s="117"/>
      <c r="H22" s="115">
        <f>'1996'!$D$54</f>
        <v>216</v>
      </c>
      <c r="I22" s="115">
        <f>'1996'!$D$56</f>
        <v>191</v>
      </c>
      <c r="J22" s="115"/>
      <c r="K22" s="116">
        <f>'1996'!$E$54</f>
        <v>145</v>
      </c>
      <c r="L22" s="115">
        <f>'1996'!$E$56</f>
        <v>149</v>
      </c>
      <c r="M22" s="117"/>
      <c r="N22" s="115">
        <f>'1996'!$F$54</f>
        <v>5</v>
      </c>
      <c r="O22" s="115">
        <f>'1996'!$F$56</f>
        <v>77</v>
      </c>
      <c r="P22" s="115"/>
      <c r="Q22" s="116">
        <f>'1996'!$G$54</f>
        <v>0</v>
      </c>
      <c r="R22" s="115">
        <f>'1996'!$G$56</f>
        <v>0</v>
      </c>
      <c r="S22" s="117"/>
      <c r="T22" s="115">
        <f>'1996'!$H$54</f>
        <v>41</v>
      </c>
      <c r="U22" s="115">
        <f>'1996'!$H$56</f>
        <v>0</v>
      </c>
      <c r="V22" s="115"/>
      <c r="W22" s="116">
        <f>'1996'!$I$54</f>
        <v>16</v>
      </c>
      <c r="X22" s="115">
        <f>'1996'!$I$56</f>
        <v>115</v>
      </c>
      <c r="Y22" s="117"/>
      <c r="Z22" s="115">
        <f>'1996'!$J$54</f>
        <v>24</v>
      </c>
      <c r="AA22" s="115">
        <f>'1996'!$J$56</f>
        <v>0</v>
      </c>
      <c r="AB22" s="115"/>
      <c r="AC22" s="116">
        <f>'1996'!$K$54</f>
        <v>263</v>
      </c>
      <c r="AD22" s="115">
        <f>'1996'!$K$56</f>
        <v>241</v>
      </c>
      <c r="AE22" s="117"/>
      <c r="AF22" s="116">
        <f>'1996'!$L$54</f>
        <v>248</v>
      </c>
      <c r="AG22" s="115">
        <f>'1996'!$L$56</f>
        <v>240</v>
      </c>
      <c r="AH22" s="117"/>
      <c r="AI22" s="115">
        <f>'1996'!$M$54</f>
        <v>307</v>
      </c>
      <c r="AJ22" s="115">
        <f>'1996'!$M$56</f>
        <v>65</v>
      </c>
      <c r="AK22" s="118"/>
      <c r="AL22" s="26"/>
      <c r="AM22" s="27"/>
      <c r="AN22" s="30"/>
      <c r="AO22" s="30"/>
    </row>
    <row r="23" spans="1:41" ht="13.25" x14ac:dyDescent="0.65">
      <c r="A23" s="35">
        <f>'1997'!$B$16</f>
        <v>1997</v>
      </c>
      <c r="B23" s="114">
        <f>'1997'!$B$54</f>
        <v>245</v>
      </c>
      <c r="C23" s="115">
        <f>'1997'!$B$56</f>
        <v>53</v>
      </c>
      <c r="D23" s="115"/>
      <c r="E23" s="116">
        <f>'1997'!$C$54</f>
        <v>491</v>
      </c>
      <c r="F23" s="115">
        <f>'1997'!$C$56</f>
        <v>79</v>
      </c>
      <c r="G23" s="117"/>
      <c r="H23" s="115">
        <f>'1997'!$D$54</f>
        <v>117</v>
      </c>
      <c r="I23" s="115">
        <f>'1997'!$D$56</f>
        <v>52</v>
      </c>
      <c r="J23" s="115"/>
      <c r="K23" s="116">
        <f>'1997'!$E$54</f>
        <v>115</v>
      </c>
      <c r="L23" s="115">
        <f>'1997'!$E$56</f>
        <v>97</v>
      </c>
      <c r="M23" s="117"/>
      <c r="N23" s="115">
        <f>'1997'!$F$54</f>
        <v>111</v>
      </c>
      <c r="O23" s="115">
        <f>'1997'!$F$56</f>
        <v>62</v>
      </c>
      <c r="P23" s="115"/>
      <c r="Q23" s="116">
        <f>'1997'!$G$54</f>
        <v>107</v>
      </c>
      <c r="R23" s="115">
        <f>'1997'!$G$56</f>
        <v>0</v>
      </c>
      <c r="S23" s="117"/>
      <c r="T23" s="115">
        <f>'1997'!$H$54</f>
        <v>7</v>
      </c>
      <c r="U23" s="115">
        <f>'1997'!$H$56</f>
        <v>0</v>
      </c>
      <c r="V23" s="115"/>
      <c r="W23" s="116">
        <f>'1997'!$I$54</f>
        <v>0</v>
      </c>
      <c r="X23" s="115">
        <f>'1997'!$I$56</f>
        <v>0</v>
      </c>
      <c r="Y23" s="117"/>
      <c r="Z23" s="115">
        <f>'1997'!$J$54</f>
        <v>0</v>
      </c>
      <c r="AA23" s="115">
        <f>'1997'!$J$56</f>
        <v>0</v>
      </c>
      <c r="AB23" s="115"/>
      <c r="AC23" s="116">
        <f>'1997'!$K$54</f>
        <v>0</v>
      </c>
      <c r="AD23" s="115">
        <f>'1997'!$K$56</f>
        <v>0</v>
      </c>
      <c r="AE23" s="117"/>
      <c r="AF23" s="116">
        <f>'1997'!$L$54</f>
        <v>10</v>
      </c>
      <c r="AG23" s="115">
        <f>'1997'!$L$56</f>
        <v>79</v>
      </c>
      <c r="AH23" s="117"/>
      <c r="AI23" s="115">
        <f>'1997'!$M$54</f>
        <v>358</v>
      </c>
      <c r="AJ23" s="115">
        <f>'1997'!$M$56</f>
        <v>85</v>
      </c>
      <c r="AK23" s="118"/>
      <c r="AL23" s="26"/>
      <c r="AM23" s="27"/>
      <c r="AN23" s="30"/>
      <c r="AO23" s="30"/>
    </row>
    <row r="24" spans="1:41" ht="13.25" x14ac:dyDescent="0.65">
      <c r="A24" s="35">
        <f>'1998'!$B$16</f>
        <v>1998</v>
      </c>
      <c r="B24" s="114">
        <f>'1998'!$B$54</f>
        <v>173</v>
      </c>
      <c r="C24" s="115">
        <f>'1998'!$B$56</f>
        <v>251</v>
      </c>
      <c r="D24" s="115"/>
      <c r="E24" s="116">
        <f>'1998'!$C$54</f>
        <v>255</v>
      </c>
      <c r="F24" s="115">
        <f>'1998'!$C$56</f>
        <v>177</v>
      </c>
      <c r="G24" s="117"/>
      <c r="H24" s="115">
        <f>'1998'!$D$54</f>
        <v>228</v>
      </c>
      <c r="I24" s="115">
        <f>'1998'!$D$56</f>
        <v>174</v>
      </c>
      <c r="J24" s="115"/>
      <c r="K24" s="116">
        <f>'1998'!$E$54</f>
        <v>191</v>
      </c>
      <c r="L24" s="115">
        <f>'1998'!$E$56</f>
        <v>72</v>
      </c>
      <c r="M24" s="117"/>
      <c r="N24" s="115">
        <f>'1998'!$F$54</f>
        <v>76</v>
      </c>
      <c r="O24" s="115">
        <f>'1998'!$F$56</f>
        <v>43</v>
      </c>
      <c r="P24" s="115"/>
      <c r="Q24" s="116">
        <f>'1998'!$G$54</f>
        <v>216</v>
      </c>
      <c r="R24" s="115">
        <f>'1998'!$G$56</f>
        <v>99</v>
      </c>
      <c r="S24" s="117"/>
      <c r="T24" s="115">
        <f>'1998'!$H$54</f>
        <v>108</v>
      </c>
      <c r="U24" s="115">
        <f>'1998'!$H$56</f>
        <v>112</v>
      </c>
      <c r="V24" s="115"/>
      <c r="W24" s="116">
        <f>'1998'!$I$54</f>
        <v>124</v>
      </c>
      <c r="X24" s="115">
        <f>'1998'!$I$56</f>
        <v>0</v>
      </c>
      <c r="Y24" s="117"/>
      <c r="Z24" s="115">
        <f>'1998'!$J$54</f>
        <v>2</v>
      </c>
      <c r="AA24" s="115">
        <f>'1998'!$J$56</f>
        <v>74</v>
      </c>
      <c r="AB24" s="115"/>
      <c r="AC24" s="116">
        <f>'1998'!$K$54</f>
        <v>169</v>
      </c>
      <c r="AD24" s="115">
        <f>'1998'!$K$56</f>
        <v>159</v>
      </c>
      <c r="AE24" s="117"/>
      <c r="AF24" s="116">
        <f>'1998'!$L$54</f>
        <v>191</v>
      </c>
      <c r="AG24" s="115">
        <f>'1998'!$L$56</f>
        <v>169</v>
      </c>
      <c r="AH24" s="117"/>
      <c r="AI24" s="115">
        <f>'1998'!$M$54</f>
        <v>109</v>
      </c>
      <c r="AJ24" s="115">
        <f>'1998'!$M$56</f>
        <v>242</v>
      </c>
      <c r="AK24" s="118"/>
      <c r="AL24" s="26"/>
      <c r="AM24" s="27"/>
      <c r="AN24" s="30"/>
      <c r="AO24" s="30"/>
    </row>
    <row r="25" spans="1:41" ht="13.25" x14ac:dyDescent="0.65">
      <c r="A25" s="35">
        <f>'1999'!$B$16</f>
        <v>1999</v>
      </c>
      <c r="B25" s="114">
        <f>'1999'!$B$54</f>
        <v>280</v>
      </c>
      <c r="C25" s="115">
        <f>'1999'!$B$56</f>
        <v>429</v>
      </c>
      <c r="D25" s="115"/>
      <c r="E25" s="116">
        <f>'1999'!$C$54</f>
        <v>189</v>
      </c>
      <c r="F25" s="115">
        <f>'1999'!$C$56</f>
        <v>342</v>
      </c>
      <c r="G25" s="117"/>
      <c r="H25" s="115">
        <f>'1999'!$D$54</f>
        <v>229</v>
      </c>
      <c r="I25" s="115">
        <f>'1999'!$D$56</f>
        <v>217</v>
      </c>
      <c r="J25" s="115"/>
      <c r="K25" s="116">
        <f>'1999'!$E$54</f>
        <v>138</v>
      </c>
      <c r="L25" s="115">
        <f>'1999'!$E$56</f>
        <v>144</v>
      </c>
      <c r="M25" s="117"/>
      <c r="N25" s="115">
        <f>'1999'!$F$54</f>
        <v>319</v>
      </c>
      <c r="O25" s="115">
        <f>'1999'!$F$56</f>
        <v>0</v>
      </c>
      <c r="P25" s="115"/>
      <c r="Q25" s="116">
        <f>'1999'!$G$54</f>
        <v>105</v>
      </c>
      <c r="R25" s="115">
        <f>'1999'!$G$56</f>
        <v>83</v>
      </c>
      <c r="S25" s="117"/>
      <c r="T25" s="115">
        <f>'1999'!$H$54</f>
        <v>18</v>
      </c>
      <c r="U25" s="115">
        <f>'1999'!$H$56</f>
        <v>19</v>
      </c>
      <c r="V25" s="115"/>
      <c r="W25" s="116">
        <f>'1999'!$I$54</f>
        <v>53</v>
      </c>
      <c r="X25" s="115">
        <f>'1999'!$I$56</f>
        <v>9</v>
      </c>
      <c r="Y25" s="117"/>
      <c r="Z25" s="115">
        <f>'1999'!$J$54</f>
        <v>0</v>
      </c>
      <c r="AA25" s="115">
        <f>'1999'!$J$56</f>
        <v>24</v>
      </c>
      <c r="AB25" s="115"/>
      <c r="AC25" s="116">
        <f>'1999'!$K$54</f>
        <v>152</v>
      </c>
      <c r="AD25" s="115">
        <f>'1999'!$K$56</f>
        <v>174</v>
      </c>
      <c r="AE25" s="117"/>
      <c r="AF25" s="116">
        <f>'1999'!$L$54</f>
        <v>252</v>
      </c>
      <c r="AG25" s="115">
        <f>'1999'!$L$56</f>
        <v>159</v>
      </c>
      <c r="AH25" s="117"/>
      <c r="AI25" s="115">
        <f>'1999'!$M$54</f>
        <v>255</v>
      </c>
      <c r="AJ25" s="115">
        <f>'1999'!$M$56</f>
        <v>404</v>
      </c>
      <c r="AK25" s="118"/>
      <c r="AL25" s="26"/>
      <c r="AM25" s="27"/>
      <c r="AN25" s="30"/>
      <c r="AO25" s="30"/>
    </row>
    <row r="26" spans="1:41" ht="13.25" x14ac:dyDescent="0.65">
      <c r="A26" s="35">
        <f>'2000'!$B$16</f>
        <v>2000</v>
      </c>
      <c r="B26" s="114">
        <f>'2000'!$B$54</f>
        <v>328</v>
      </c>
      <c r="C26" s="115">
        <f>'2000'!$B$56</f>
        <v>456</v>
      </c>
      <c r="D26" s="115"/>
      <c r="E26" s="116">
        <f>'2000'!$C$54</f>
        <v>302</v>
      </c>
      <c r="F26" s="115">
        <f>'2000'!$C$56</f>
        <v>45</v>
      </c>
      <c r="G26" s="117"/>
      <c r="H26" s="115">
        <f>'2000'!$D$54</f>
        <v>322</v>
      </c>
      <c r="I26" s="115">
        <f>'2000'!$D$56</f>
        <v>382</v>
      </c>
      <c r="J26" s="115"/>
      <c r="K26" s="116">
        <f>'2000'!$E$54</f>
        <v>113</v>
      </c>
      <c r="L26" s="115">
        <f>'2000'!$E$56</f>
        <v>88</v>
      </c>
      <c r="M26" s="117"/>
      <c r="N26" s="115">
        <f>'2000'!$F$54</f>
        <v>234</v>
      </c>
      <c r="O26" s="115">
        <f>'2000'!$F$56</f>
        <v>45</v>
      </c>
      <c r="P26" s="115"/>
      <c r="Q26" s="116">
        <f>'2000'!$G$54</f>
        <v>153</v>
      </c>
      <c r="R26" s="115">
        <f>'2000'!$G$56</f>
        <v>5</v>
      </c>
      <c r="S26" s="117"/>
      <c r="T26" s="115">
        <f>'2000'!$H$54</f>
        <v>0</v>
      </c>
      <c r="U26" s="115">
        <f>'2000'!$H$56</f>
        <v>0</v>
      </c>
      <c r="V26" s="115"/>
      <c r="W26" s="116">
        <f>'2000'!$I$54</f>
        <v>10</v>
      </c>
      <c r="X26" s="115">
        <f>'2000'!$I$56</f>
        <v>0</v>
      </c>
      <c r="Y26" s="117"/>
      <c r="Z26" s="115">
        <f>'2000'!$J$54</f>
        <v>19</v>
      </c>
      <c r="AA26" s="115">
        <f>'2000'!$J$56</f>
        <v>0</v>
      </c>
      <c r="AB26" s="115"/>
      <c r="AC26" s="116">
        <f>'2000'!$K$54</f>
        <v>83</v>
      </c>
      <c r="AD26" s="115">
        <f>'2000'!$K$56</f>
        <v>342</v>
      </c>
      <c r="AE26" s="117"/>
      <c r="AF26" s="116">
        <f>'2000'!$L$54</f>
        <v>172</v>
      </c>
      <c r="AG26" s="115">
        <f>'2000'!$L$56</f>
        <v>76</v>
      </c>
      <c r="AH26" s="117"/>
      <c r="AI26" s="115">
        <f>'2000'!$M$54</f>
        <v>221</v>
      </c>
      <c r="AJ26" s="115">
        <f>'2000'!$M$56</f>
        <v>106</v>
      </c>
      <c r="AK26" s="118"/>
      <c r="AL26" s="26"/>
      <c r="AM26" s="27"/>
      <c r="AN26" s="30"/>
      <c r="AO26" s="30"/>
    </row>
    <row r="27" spans="1:41" ht="13.25" x14ac:dyDescent="0.65">
      <c r="A27" s="35">
        <f>'2001'!$B$16</f>
        <v>2001</v>
      </c>
      <c r="B27" s="114">
        <f>'2001'!$B$54</f>
        <v>344</v>
      </c>
      <c r="C27" s="115">
        <f>'2001'!$B$56</f>
        <v>273</v>
      </c>
      <c r="D27" s="115"/>
      <c r="E27" s="116">
        <f>'2001'!$C$54</f>
        <v>242</v>
      </c>
      <c r="F27" s="115">
        <f>'2001'!$C$56</f>
        <v>196</v>
      </c>
      <c r="G27" s="117"/>
      <c r="H27" s="115">
        <f>'2001'!$D$54</f>
        <v>206</v>
      </c>
      <c r="I27" s="115">
        <f>'2001'!$D$56</f>
        <v>274</v>
      </c>
      <c r="J27" s="115"/>
      <c r="K27" s="116">
        <f>'2001'!$E$54</f>
        <v>259</v>
      </c>
      <c r="L27" s="115">
        <f>'2001'!$E$56</f>
        <v>95</v>
      </c>
      <c r="M27" s="117"/>
      <c r="N27" s="115">
        <f>'2001'!$F$54</f>
        <v>123</v>
      </c>
      <c r="O27" s="115">
        <f>'2001'!$F$56</f>
        <v>91</v>
      </c>
      <c r="P27" s="115"/>
      <c r="Q27" s="116">
        <f>'2001'!$G$54</f>
        <v>202</v>
      </c>
      <c r="R27" s="115">
        <f>'2001'!$G$56</f>
        <v>30</v>
      </c>
      <c r="S27" s="117"/>
      <c r="T27" s="115">
        <f>'2001'!$H$54</f>
        <v>56</v>
      </c>
      <c r="U27" s="115">
        <f>'2001'!$H$56</f>
        <v>188</v>
      </c>
      <c r="V27" s="115"/>
      <c r="W27" s="116">
        <f>'2001'!$I$54</f>
        <v>0</v>
      </c>
      <c r="X27" s="115">
        <f>'2001'!$I$56</f>
        <v>27</v>
      </c>
      <c r="Y27" s="117"/>
      <c r="Z27" s="115">
        <f>'2001'!$J$54</f>
        <v>69</v>
      </c>
      <c r="AA27" s="115">
        <f>'2001'!$J$56</f>
        <v>35</v>
      </c>
      <c r="AB27" s="115"/>
      <c r="AC27" s="116">
        <f>'2001'!$K$54</f>
        <v>219</v>
      </c>
      <c r="AD27" s="115">
        <f>'2001'!$K$56</f>
        <v>234</v>
      </c>
      <c r="AE27" s="117"/>
      <c r="AF27" s="116">
        <f>'2001'!$L$54</f>
        <v>327</v>
      </c>
      <c r="AG27" s="115">
        <f>'2001'!$L$56</f>
        <v>165</v>
      </c>
      <c r="AH27" s="117"/>
      <c r="AI27" s="115">
        <f>'2001'!$M$54</f>
        <v>62</v>
      </c>
      <c r="AJ27" s="115">
        <f>'2001'!$M$56</f>
        <v>86</v>
      </c>
      <c r="AK27" s="118"/>
      <c r="AL27" s="26"/>
      <c r="AM27" s="27"/>
      <c r="AN27" s="30"/>
      <c r="AO27" s="30"/>
    </row>
    <row r="28" spans="1:41" ht="13.25" x14ac:dyDescent="0.65">
      <c r="A28" s="35">
        <f>'2002'!$B$16</f>
        <v>2002</v>
      </c>
      <c r="B28" s="114">
        <f>'2002'!$B$54</f>
        <v>323</v>
      </c>
      <c r="C28" s="115">
        <f>'2002'!$B$56</f>
        <v>340</v>
      </c>
      <c r="D28" s="115"/>
      <c r="E28" s="116">
        <f>'2002'!$C$54</f>
        <v>338</v>
      </c>
      <c r="F28" s="115">
        <f>'2002'!$C$56</f>
        <v>191</v>
      </c>
      <c r="G28" s="117"/>
      <c r="H28" s="115">
        <f>'2002'!$D$54</f>
        <v>213</v>
      </c>
      <c r="I28" s="115">
        <f>'2002'!$D$56</f>
        <v>201</v>
      </c>
      <c r="J28" s="115"/>
      <c r="K28" s="116">
        <f>'2002'!$E$54</f>
        <v>207</v>
      </c>
      <c r="L28" s="115">
        <f>'2002'!$E$56</f>
        <v>245</v>
      </c>
      <c r="M28" s="117"/>
      <c r="N28" s="115">
        <f>'2002'!$F$54</f>
        <v>107</v>
      </c>
      <c r="O28" s="115">
        <f>'2002'!$F$56</f>
        <v>47</v>
      </c>
      <c r="P28" s="115"/>
      <c r="Q28" s="116">
        <f>'2002'!$G$54</f>
        <v>287</v>
      </c>
      <c r="R28" s="115">
        <f>'2002'!$G$56</f>
        <v>328</v>
      </c>
      <c r="S28" s="117"/>
      <c r="T28" s="115">
        <f>'2002'!$H$54</f>
        <v>25</v>
      </c>
      <c r="U28" s="115">
        <f>'2002'!$H$56</f>
        <v>7</v>
      </c>
      <c r="V28" s="115"/>
      <c r="W28" s="116">
        <f>'2002'!$I$54</f>
        <v>42</v>
      </c>
      <c r="X28" s="115">
        <f>'2002'!$I$56</f>
        <v>0</v>
      </c>
      <c r="Y28" s="117"/>
      <c r="Z28" s="115">
        <f>'2002'!$J$54</f>
        <v>0</v>
      </c>
      <c r="AA28" s="115">
        <f>'2002'!$J$56</f>
        <v>35</v>
      </c>
      <c r="AB28" s="115"/>
      <c r="AC28" s="116">
        <f>'2002'!$K$54</f>
        <v>30</v>
      </c>
      <c r="AD28" s="115">
        <f>'2002'!$K$56</f>
        <v>21</v>
      </c>
      <c r="AE28" s="117"/>
      <c r="AF28" s="116">
        <f>'2002'!$L$54</f>
        <v>31</v>
      </c>
      <c r="AG28" s="115">
        <f>'2002'!$L$56</f>
        <v>109</v>
      </c>
      <c r="AH28" s="117"/>
      <c r="AI28" s="115">
        <f>'2002'!$M$54</f>
        <v>107</v>
      </c>
      <c r="AJ28" s="115">
        <f>'2002'!$M$56</f>
        <v>77</v>
      </c>
      <c r="AK28" s="118"/>
      <c r="AL28" s="26"/>
      <c r="AM28" s="27"/>
      <c r="AN28" s="30"/>
      <c r="AO28" s="30"/>
    </row>
    <row r="29" spans="1:41" ht="13.25" x14ac:dyDescent="0.65">
      <c r="A29" s="35">
        <f>'2003'!$B$16</f>
        <v>2003</v>
      </c>
      <c r="B29" s="114">
        <f>'2003'!$B$54</f>
        <v>175</v>
      </c>
      <c r="C29" s="115">
        <f>'2003'!$B$56</f>
        <v>139</v>
      </c>
      <c r="D29" s="115"/>
      <c r="E29" s="116">
        <f>'2003'!$C$54</f>
        <v>137</v>
      </c>
      <c r="F29" s="115">
        <f>'2003'!$C$56</f>
        <v>293</v>
      </c>
      <c r="G29" s="117"/>
      <c r="H29" s="115">
        <f>'2003'!$D$54</f>
        <v>188</v>
      </c>
      <c r="I29" s="115">
        <f>'2003'!$D$56</f>
        <v>215</v>
      </c>
      <c r="J29" s="115"/>
      <c r="K29" s="116">
        <f>'2003'!$E$54</f>
        <v>103</v>
      </c>
      <c r="L29" s="115">
        <f>'2003'!$E$56</f>
        <v>149</v>
      </c>
      <c r="M29" s="117"/>
      <c r="N29" s="115">
        <f>'2003'!$F$54</f>
        <v>200</v>
      </c>
      <c r="O29" s="115">
        <f>'2003'!$F$56</f>
        <v>16</v>
      </c>
      <c r="P29" s="115"/>
      <c r="Q29" s="116">
        <f>'2003'!$G$54</f>
        <v>12</v>
      </c>
      <c r="R29" s="115">
        <f>'2003'!$G$56</f>
        <v>29</v>
      </c>
      <c r="S29" s="117"/>
      <c r="T29" s="115">
        <f>'2003'!$H$54</f>
        <v>0</v>
      </c>
      <c r="U29" s="115">
        <f>'2003'!$H$56</f>
        <v>0</v>
      </c>
      <c r="V29" s="115"/>
      <c r="W29" s="116">
        <f>'2003'!$I$54</f>
        <v>0</v>
      </c>
      <c r="X29" s="115">
        <f>'2003'!$I$56</f>
        <v>0</v>
      </c>
      <c r="Y29" s="117"/>
      <c r="Z29" s="115">
        <f>'2003'!$J$54</f>
        <v>0</v>
      </c>
      <c r="AA29" s="115">
        <f>'2003'!$J$56</f>
        <v>26</v>
      </c>
      <c r="AB29" s="115"/>
      <c r="AC29" s="116">
        <f>'2003'!$K$54</f>
        <v>61</v>
      </c>
      <c r="AD29" s="115">
        <f>'2003'!$K$56</f>
        <v>116</v>
      </c>
      <c r="AE29" s="117"/>
      <c r="AF29" s="116">
        <f>'2003'!$L$54</f>
        <v>99</v>
      </c>
      <c r="AG29" s="115">
        <f>'2003'!$L$56</f>
        <v>412</v>
      </c>
      <c r="AH29" s="117"/>
      <c r="AI29" s="115">
        <f>'2003'!$M$54</f>
        <v>110</v>
      </c>
      <c r="AJ29" s="115">
        <f>'2003'!$M$56</f>
        <v>295</v>
      </c>
      <c r="AK29" s="118"/>
      <c r="AL29" s="26"/>
      <c r="AM29" s="27"/>
      <c r="AN29" s="30"/>
      <c r="AO29" s="30"/>
    </row>
    <row r="30" spans="1:41" ht="13.25" x14ac:dyDescent="0.65">
      <c r="A30" s="35">
        <f>'2004'!$B$16</f>
        <v>2004</v>
      </c>
      <c r="B30" s="114">
        <f>'2004'!$B$54</f>
        <v>212</v>
      </c>
      <c r="C30" s="115">
        <f>'2004'!$B$56</f>
        <v>299</v>
      </c>
      <c r="D30" s="115"/>
      <c r="E30" s="116">
        <f>'2004'!$C$54</f>
        <v>146</v>
      </c>
      <c r="F30" s="115">
        <f>'2004'!$C$56</f>
        <v>209</v>
      </c>
      <c r="G30" s="117"/>
      <c r="H30" s="115">
        <f>'2004'!$D$54</f>
        <v>122</v>
      </c>
      <c r="I30" s="115">
        <f>'2004'!$D$56</f>
        <v>83</v>
      </c>
      <c r="J30" s="115"/>
      <c r="K30" s="116">
        <f>'2004'!$E$54</f>
        <v>227</v>
      </c>
      <c r="L30" s="115">
        <f>'2004'!$E$56</f>
        <v>171</v>
      </c>
      <c r="M30" s="117"/>
      <c r="N30" s="115">
        <f>'2004'!$F$54</f>
        <v>79</v>
      </c>
      <c r="O30" s="115">
        <f>'2004'!$F$56</f>
        <v>168</v>
      </c>
      <c r="P30" s="115"/>
      <c r="Q30" s="116">
        <f>'2004'!$G$54</f>
        <v>9</v>
      </c>
      <c r="R30" s="115">
        <f>'2004'!$G$56</f>
        <v>20</v>
      </c>
      <c r="S30" s="117"/>
      <c r="T30" s="115">
        <f>'2004'!$H$54</f>
        <v>23</v>
      </c>
      <c r="U30" s="115">
        <f>'2004'!$H$56</f>
        <v>11</v>
      </c>
      <c r="V30" s="115"/>
      <c r="W30" s="116">
        <f>'2004'!$I$54</f>
        <v>0</v>
      </c>
      <c r="X30" s="115">
        <f>'2004'!$I$56</f>
        <v>0</v>
      </c>
      <c r="Y30" s="117"/>
      <c r="Z30" s="115">
        <f>'2004'!$J$54</f>
        <v>5</v>
      </c>
      <c r="AA30" s="115">
        <f>'2004'!$J$56</f>
        <v>33</v>
      </c>
      <c r="AB30" s="115"/>
      <c r="AC30" s="116">
        <f>'2004'!$K$54</f>
        <v>5</v>
      </c>
      <c r="AD30" s="115">
        <f>'2004'!$K$56</f>
        <v>32</v>
      </c>
      <c r="AE30" s="117"/>
      <c r="AF30" s="116">
        <f>'2004'!$L$54</f>
        <v>68</v>
      </c>
      <c r="AG30" s="115">
        <f>'2004'!$L$56</f>
        <v>290</v>
      </c>
      <c r="AH30" s="117"/>
      <c r="AI30" s="115">
        <f>'2004'!$M$54</f>
        <v>241</v>
      </c>
      <c r="AJ30" s="115">
        <f>'2004'!$M$56</f>
        <v>374</v>
      </c>
      <c r="AK30" s="118"/>
      <c r="AL30" s="26"/>
      <c r="AM30" s="27"/>
      <c r="AN30" s="30"/>
      <c r="AO30" s="30"/>
    </row>
    <row r="31" spans="1:41" ht="13.25" x14ac:dyDescent="0.65">
      <c r="A31" s="35">
        <f>'2005'!$B$16</f>
        <v>2005</v>
      </c>
      <c r="B31" s="114">
        <f>'2005'!$B$54</f>
        <v>146</v>
      </c>
      <c r="C31" s="115">
        <f>'2005'!$B$56</f>
        <v>337</v>
      </c>
      <c r="D31" s="115"/>
      <c r="E31" s="116">
        <f>'2005'!$C$54</f>
        <v>480</v>
      </c>
      <c r="F31" s="115">
        <f>'2005'!$C$56</f>
        <v>219</v>
      </c>
      <c r="G31" s="117"/>
      <c r="H31" s="115">
        <f>'2005'!$D$54</f>
        <v>291</v>
      </c>
      <c r="I31" s="115">
        <f>'2005'!$D$56</f>
        <v>259</v>
      </c>
      <c r="J31" s="115"/>
      <c r="K31" s="116">
        <f>'2005'!$E$54</f>
        <v>350</v>
      </c>
      <c r="L31" s="115">
        <f>'2005'!$E$56</f>
        <v>162</v>
      </c>
      <c r="M31" s="117"/>
      <c r="N31" s="115">
        <f>'2005'!$F$54</f>
        <v>42</v>
      </c>
      <c r="O31" s="115">
        <f>'2005'!$F$56</f>
        <v>30</v>
      </c>
      <c r="P31" s="115"/>
      <c r="Q31" s="116">
        <f>'2005'!$G$54</f>
        <v>33</v>
      </c>
      <c r="R31" s="115">
        <f>'2005'!$G$56</f>
        <v>100</v>
      </c>
      <c r="S31" s="117"/>
      <c r="T31" s="115">
        <f>'2005'!$H$54</f>
        <v>92</v>
      </c>
      <c r="U31" s="115">
        <f>'2005'!$H$56</f>
        <v>39</v>
      </c>
      <c r="V31" s="115"/>
      <c r="W31" s="116">
        <f>'2005'!$I$54</f>
        <v>14</v>
      </c>
      <c r="X31" s="115">
        <f>'2005'!$I$56</f>
        <v>6</v>
      </c>
      <c r="Y31" s="117"/>
      <c r="Z31" s="115">
        <f>'2005'!$J$54</f>
        <v>16</v>
      </c>
      <c r="AA31" s="115">
        <f>'2005'!$J$56</f>
        <v>54</v>
      </c>
      <c r="AB31" s="115"/>
      <c r="AC31" s="116">
        <f>'2005'!$K$54</f>
        <v>51</v>
      </c>
      <c r="AD31" s="115">
        <f>'2005'!$K$56</f>
        <v>76</v>
      </c>
      <c r="AE31" s="117"/>
      <c r="AF31" s="116">
        <f>'2005'!$L$54</f>
        <v>51</v>
      </c>
      <c r="AG31" s="115">
        <f>'2005'!$L$56</f>
        <v>127</v>
      </c>
      <c r="AH31" s="117"/>
      <c r="AI31" s="115">
        <f>'2005'!$M$54</f>
        <v>95</v>
      </c>
      <c r="AJ31" s="115">
        <f>'2005'!$M$56</f>
        <v>261</v>
      </c>
      <c r="AK31" s="118"/>
      <c r="AL31" s="26"/>
      <c r="AM31" s="27"/>
      <c r="AN31" s="30"/>
      <c r="AO31" s="30"/>
    </row>
    <row r="32" spans="1:41" ht="13.25" x14ac:dyDescent="0.65">
      <c r="A32" s="35">
        <f>'2006'!$B$16</f>
        <v>2006</v>
      </c>
      <c r="B32" s="114">
        <f>'2006'!$B$54</f>
        <v>94</v>
      </c>
      <c r="C32" s="115">
        <f>'2006'!$B$56</f>
        <v>147</v>
      </c>
      <c r="D32" s="115"/>
      <c r="E32" s="116">
        <f>'2006'!$C$54</f>
        <v>209</v>
      </c>
      <c r="F32" s="115">
        <f>'2006'!$C$56</f>
        <v>223</v>
      </c>
      <c r="G32" s="117"/>
      <c r="H32" s="115">
        <f>'2006'!$D$54</f>
        <v>283</v>
      </c>
      <c r="I32" s="115">
        <f>'2006'!$D$56</f>
        <v>287</v>
      </c>
      <c r="J32" s="115"/>
      <c r="K32" s="116">
        <f>'2006'!$E$54</f>
        <v>287</v>
      </c>
      <c r="L32" s="115">
        <f>'2006'!$E$56</f>
        <v>143</v>
      </c>
      <c r="M32" s="117"/>
      <c r="N32" s="115">
        <f>'2006'!$F$54</f>
        <v>232</v>
      </c>
      <c r="O32" s="115">
        <f>'2006'!$F$56</f>
        <v>151</v>
      </c>
      <c r="P32" s="115"/>
      <c r="Q32" s="116">
        <f>'2006'!$G$54</f>
        <v>20</v>
      </c>
      <c r="R32" s="115">
        <f>'2006'!$G$56</f>
        <v>2</v>
      </c>
      <c r="S32" s="117"/>
      <c r="T32" s="115">
        <f>'2006'!$H$54</f>
        <v>0</v>
      </c>
      <c r="U32" s="115">
        <f>'2006'!$H$56</f>
        <v>0</v>
      </c>
      <c r="V32" s="115"/>
      <c r="W32" s="116">
        <f>'2006'!$I$54</f>
        <v>0</v>
      </c>
      <c r="X32" s="115">
        <f>'2006'!$I$56</f>
        <v>0</v>
      </c>
      <c r="Y32" s="117"/>
      <c r="Z32" s="115">
        <f>'2006'!$J$54</f>
        <v>0</v>
      </c>
      <c r="AA32" s="115">
        <f>'2006'!$J$56</f>
        <v>0</v>
      </c>
      <c r="AB32" s="115"/>
      <c r="AC32" s="116">
        <f>'2006'!$K$54</f>
        <v>0</v>
      </c>
      <c r="AD32" s="115">
        <f>'2006'!$K$56</f>
        <v>0</v>
      </c>
      <c r="AE32" s="117"/>
      <c r="AF32" s="116">
        <f>'2006'!$L$54</f>
        <v>7</v>
      </c>
      <c r="AG32" s="115">
        <f>'2006'!$L$56</f>
        <v>58</v>
      </c>
      <c r="AH32" s="117"/>
      <c r="AI32" s="115">
        <f>'2006'!$M$54</f>
        <v>108</v>
      </c>
      <c r="AJ32" s="115">
        <f>'2006'!$M$56</f>
        <v>413</v>
      </c>
      <c r="AK32" s="118"/>
      <c r="AL32" s="26"/>
      <c r="AM32" s="27"/>
      <c r="AN32" s="30"/>
      <c r="AO32" s="30"/>
    </row>
    <row r="33" spans="1:67" ht="13.25" x14ac:dyDescent="0.65">
      <c r="A33" s="35">
        <f>'2007'!$B$16</f>
        <v>2007</v>
      </c>
      <c r="B33" s="114">
        <f>'2007'!$B$54</f>
        <v>31</v>
      </c>
      <c r="C33" s="115">
        <f>'2007'!$B$56</f>
        <v>145</v>
      </c>
      <c r="D33" s="115"/>
      <c r="E33" s="116">
        <f>'2007'!$C$54</f>
        <v>315</v>
      </c>
      <c r="F33" s="115">
        <f>'2007'!$C$56</f>
        <v>193</v>
      </c>
      <c r="G33" s="117"/>
      <c r="H33" s="115">
        <f>'2007'!$D$54</f>
        <v>218</v>
      </c>
      <c r="I33" s="115">
        <f>'2007'!$D$56</f>
        <v>296</v>
      </c>
      <c r="J33" s="115"/>
      <c r="K33" s="116">
        <f>'2007'!$E$54</f>
        <v>172</v>
      </c>
      <c r="L33" s="115">
        <f>'2007'!$E$56</f>
        <v>82</v>
      </c>
      <c r="M33" s="117"/>
      <c r="N33" s="115">
        <f>'2007'!$F$54</f>
        <v>26</v>
      </c>
      <c r="O33" s="115">
        <f>'2007'!$F$56</f>
        <v>67</v>
      </c>
      <c r="P33" s="115"/>
      <c r="Q33" s="116">
        <f>'2007'!$G$54</f>
        <v>128</v>
      </c>
      <c r="R33" s="115">
        <f>'2007'!$G$56</f>
        <v>12</v>
      </c>
      <c r="S33" s="117"/>
      <c r="T33" s="115">
        <f>'2007'!$H$54</f>
        <v>15</v>
      </c>
      <c r="U33" s="115">
        <f>'2007'!$H$56</f>
        <v>12</v>
      </c>
      <c r="V33" s="115"/>
      <c r="W33" s="116">
        <f>'2007'!$I$54</f>
        <v>0</v>
      </c>
      <c r="X33" s="115">
        <f>'2007'!$I$56</f>
        <v>0</v>
      </c>
      <c r="Y33" s="117"/>
      <c r="Z33" s="115">
        <f>'2007'!$J$54</f>
        <v>0</v>
      </c>
      <c r="AA33" s="115">
        <f>'2007'!$J$56</f>
        <v>0</v>
      </c>
      <c r="AB33" s="115"/>
      <c r="AC33" s="116">
        <f>'2007'!$K$54</f>
        <v>0</v>
      </c>
      <c r="AD33" s="115">
        <f>'2007'!$K$56</f>
        <v>0</v>
      </c>
      <c r="AE33" s="117"/>
      <c r="AF33" s="116">
        <f>'2007'!$L$54</f>
        <v>264</v>
      </c>
      <c r="AG33" s="115">
        <f>'2007'!$L$56</f>
        <v>46</v>
      </c>
      <c r="AH33" s="117"/>
      <c r="AI33" s="115">
        <f>'2007'!$M$54</f>
        <v>329</v>
      </c>
      <c r="AJ33" s="115">
        <f>'2007'!$M$56</f>
        <v>430</v>
      </c>
      <c r="AK33" s="118"/>
      <c r="AL33" s="26"/>
      <c r="AM33" s="27"/>
      <c r="AN33" s="30"/>
      <c r="AO33" s="30"/>
    </row>
    <row r="34" spans="1:67" ht="13.25" x14ac:dyDescent="0.65">
      <c r="A34" s="35">
        <f>'2008'!$B$16</f>
        <v>2008</v>
      </c>
      <c r="B34" s="114">
        <f>'2008'!$B$54</f>
        <v>195</v>
      </c>
      <c r="C34" s="115">
        <f>'2008'!$B$56</f>
        <v>99</v>
      </c>
      <c r="D34" s="115"/>
      <c r="E34" s="116">
        <f>'2008'!$C$54</f>
        <v>179</v>
      </c>
      <c r="F34" s="115">
        <f>'2008'!$C$56</f>
        <v>151</v>
      </c>
      <c r="G34" s="117"/>
      <c r="H34" s="115">
        <f>'2008'!$D$54</f>
        <v>270</v>
      </c>
      <c r="I34" s="115">
        <f>'2008'!$D$56</f>
        <v>0</v>
      </c>
      <c r="J34" s="115"/>
      <c r="K34" s="116">
        <f>'2008'!$E$54</f>
        <v>220</v>
      </c>
      <c r="L34" s="115">
        <f>'2008'!$E$56</f>
        <v>50</v>
      </c>
      <c r="M34" s="117"/>
      <c r="N34" s="115">
        <f>'2008'!$F$54</f>
        <v>228</v>
      </c>
      <c r="O34" s="115">
        <f>'2008'!$F$56</f>
        <v>106</v>
      </c>
      <c r="P34" s="115"/>
      <c r="Q34" s="116">
        <f>'2008'!$G$54</f>
        <v>41</v>
      </c>
      <c r="R34" s="115">
        <f>'2008'!$G$56</f>
        <v>0</v>
      </c>
      <c r="S34" s="117"/>
      <c r="T34" s="115">
        <f>'2008'!$H$54</f>
        <v>0</v>
      </c>
      <c r="U34" s="115">
        <f>'2008'!$H$56</f>
        <v>0</v>
      </c>
      <c r="V34" s="115"/>
      <c r="W34" s="116">
        <f>'2008'!$I$54</f>
        <v>0</v>
      </c>
      <c r="X34" s="115">
        <f>'2008'!$I$56</f>
        <v>0</v>
      </c>
      <c r="Y34" s="117"/>
      <c r="Z34" s="115">
        <f>'2008'!$J$54</f>
        <v>0</v>
      </c>
      <c r="AA34" s="115">
        <f>'2008'!$J$56</f>
        <v>0</v>
      </c>
      <c r="AB34" s="115"/>
      <c r="AC34" s="116" t="str">
        <f>'2008'!$K$54</f>
        <v>-</v>
      </c>
      <c r="AD34" s="115" t="str">
        <f>'2008'!$K$56</f>
        <v>-</v>
      </c>
      <c r="AE34" s="117"/>
      <c r="AF34" s="116" t="str">
        <f>'2008'!$L$54</f>
        <v>-</v>
      </c>
      <c r="AG34" s="115" t="str">
        <f>'2008'!$L$56</f>
        <v>-</v>
      </c>
      <c r="AH34" s="117"/>
      <c r="AI34" s="115" t="str">
        <f>'2008'!$M$54</f>
        <v>-</v>
      </c>
      <c r="AJ34" s="115" t="str">
        <f>'2008'!$M$56</f>
        <v>-</v>
      </c>
      <c r="AK34" s="118"/>
      <c r="AL34" s="26"/>
      <c r="AM34" s="27"/>
      <c r="AN34" s="30"/>
      <c r="AO34" s="30"/>
    </row>
    <row r="35" spans="1:67" ht="13.25" x14ac:dyDescent="0.65">
      <c r="A35" s="33"/>
      <c r="B35" s="119"/>
      <c r="C35" s="120"/>
      <c r="D35" s="120"/>
      <c r="E35" s="121"/>
      <c r="F35" s="120"/>
      <c r="G35" s="122"/>
      <c r="H35" s="120"/>
      <c r="I35" s="120"/>
      <c r="J35" s="120"/>
      <c r="K35" s="121"/>
      <c r="L35" s="120"/>
      <c r="M35" s="122"/>
      <c r="N35" s="120"/>
      <c r="O35" s="120"/>
      <c r="P35" s="120"/>
      <c r="Q35" s="121"/>
      <c r="R35" s="120"/>
      <c r="S35" s="122"/>
      <c r="T35" s="120"/>
      <c r="U35" s="120"/>
      <c r="V35" s="120"/>
      <c r="W35" s="121"/>
      <c r="X35" s="120"/>
      <c r="Y35" s="122"/>
      <c r="Z35" s="120"/>
      <c r="AA35" s="120"/>
      <c r="AB35" s="120"/>
      <c r="AC35" s="121"/>
      <c r="AD35" s="120"/>
      <c r="AE35" s="122"/>
      <c r="AF35" s="121"/>
      <c r="AG35" s="120"/>
      <c r="AH35" s="122"/>
      <c r="AI35" s="120"/>
      <c r="AJ35" s="120"/>
      <c r="AK35" s="123"/>
      <c r="AL35" s="28"/>
      <c r="AM35" s="29"/>
      <c r="AN35" s="30"/>
      <c r="AO35" s="30"/>
      <c r="AQ35" s="96" t="s">
        <v>69</v>
      </c>
      <c r="AR35" s="98" t="s">
        <v>70</v>
      </c>
      <c r="AS35" s="124" t="s">
        <v>71</v>
      </c>
      <c r="AT35" s="104" t="s">
        <v>72</v>
      </c>
      <c r="AU35" s="98" t="s">
        <v>73</v>
      </c>
      <c r="AV35" s="98" t="s">
        <v>74</v>
      </c>
      <c r="AW35" s="96" t="s">
        <v>75</v>
      </c>
      <c r="AX35" s="98" t="s">
        <v>76</v>
      </c>
      <c r="AY35" s="104" t="s">
        <v>77</v>
      </c>
      <c r="AZ35" s="104" t="s">
        <v>78</v>
      </c>
      <c r="BA35" s="96" t="s">
        <v>79</v>
      </c>
      <c r="BB35" s="98" t="s">
        <v>80</v>
      </c>
      <c r="BC35" s="98" t="s">
        <v>81</v>
      </c>
      <c r="BD35" s="98" t="s">
        <v>82</v>
      </c>
      <c r="BE35" s="124" t="s">
        <v>83</v>
      </c>
      <c r="BF35" s="104" t="s">
        <v>84</v>
      </c>
      <c r="BG35" s="98" t="s">
        <v>85</v>
      </c>
      <c r="BH35" s="98" t="s">
        <v>86</v>
      </c>
      <c r="BI35" s="124" t="s">
        <v>87</v>
      </c>
      <c r="BJ35" s="98" t="s">
        <v>88</v>
      </c>
      <c r="BK35" s="98" t="s">
        <v>89</v>
      </c>
      <c r="BL35" s="98" t="s">
        <v>90</v>
      </c>
      <c r="BM35" s="124" t="s">
        <v>91</v>
      </c>
      <c r="BN35" s="104" t="s">
        <v>92</v>
      </c>
      <c r="BO35" s="105"/>
    </row>
    <row r="36" spans="1:67" ht="13.25" x14ac:dyDescent="0.65">
      <c r="A36" s="106" t="s">
        <v>93</v>
      </c>
      <c r="B36" s="107">
        <f>MAX(B11:B35)</f>
        <v>411</v>
      </c>
      <c r="C36" s="108">
        <f>MAX(C11:C35)</f>
        <v>456</v>
      </c>
      <c r="D36" s="108"/>
      <c r="E36" s="109">
        <f>MAX(E11:E35)</f>
        <v>491</v>
      </c>
      <c r="F36" s="108">
        <f>MAX(F11:F35)</f>
        <v>389</v>
      </c>
      <c r="G36" s="110"/>
      <c r="H36" s="108">
        <f>MAX(H11:H35)</f>
        <v>403</v>
      </c>
      <c r="I36" s="108">
        <f>MAX(I11:I35)</f>
        <v>382</v>
      </c>
      <c r="J36" s="108"/>
      <c r="K36" s="109">
        <f>MAX(K11:K35)</f>
        <v>350</v>
      </c>
      <c r="L36" s="108">
        <f>MAX(L11:L35)</f>
        <v>245</v>
      </c>
      <c r="M36" s="110"/>
      <c r="N36" s="108">
        <f>MAX(N11:N35)</f>
        <v>319</v>
      </c>
      <c r="O36" s="108">
        <f>MAX(O11:O35)</f>
        <v>195</v>
      </c>
      <c r="P36" s="108"/>
      <c r="Q36" s="109">
        <f>MAX(Q11:Q35)</f>
        <v>287</v>
      </c>
      <c r="R36" s="108">
        <f>MAX(R11:R35)</f>
        <v>328</v>
      </c>
      <c r="S36" s="110"/>
      <c r="T36" s="108">
        <f>MAX(T11:T35)</f>
        <v>111</v>
      </c>
      <c r="U36" s="108">
        <f>MAX(U11:U35)</f>
        <v>188</v>
      </c>
      <c r="V36" s="108"/>
      <c r="W36" s="109">
        <f>MAX(W11:W35)</f>
        <v>124</v>
      </c>
      <c r="X36" s="108">
        <f>MAX(X11:X35)</f>
        <v>115</v>
      </c>
      <c r="Y36" s="110"/>
      <c r="Z36" s="108">
        <f>MAX(Z11:Z35)</f>
        <v>164</v>
      </c>
      <c r="AA36" s="108">
        <f>MAX(AA11:AA35)</f>
        <v>217</v>
      </c>
      <c r="AB36" s="108"/>
      <c r="AC36" s="109">
        <f>MAX(AC11:AC35)</f>
        <v>263</v>
      </c>
      <c r="AD36" s="108">
        <f>MAX(AD11:AD35)</f>
        <v>342</v>
      </c>
      <c r="AE36" s="110"/>
      <c r="AF36" s="109">
        <f>MAX(AF11:AF35)</f>
        <v>327</v>
      </c>
      <c r="AG36" s="108">
        <f>MAX(AG11:AG35)</f>
        <v>447</v>
      </c>
      <c r="AH36" s="110"/>
      <c r="AI36" s="108">
        <f>MAX(AI11:AI35)</f>
        <v>358</v>
      </c>
      <c r="AJ36" s="108">
        <f>MAX(AJ11:AJ35)</f>
        <v>430</v>
      </c>
      <c r="AK36" s="111"/>
      <c r="AL36" s="125">
        <f>MAX(AL11:AL35)</f>
        <v>0</v>
      </c>
      <c r="AM36" s="113"/>
      <c r="AN36" s="125"/>
      <c r="AO36" s="125"/>
      <c r="AP36" s="32" t="s">
        <v>93</v>
      </c>
      <c r="AQ36" s="126">
        <f t="shared" ref="AQ36:AR38" si="0">+B36</f>
        <v>411</v>
      </c>
      <c r="AR36" s="126">
        <f t="shared" si="0"/>
        <v>456</v>
      </c>
      <c r="AS36" s="126">
        <f t="shared" ref="AS36:AT38" si="1">+E36</f>
        <v>491</v>
      </c>
      <c r="AT36" s="126">
        <f t="shared" si="1"/>
        <v>389</v>
      </c>
      <c r="AU36" s="126">
        <f t="shared" ref="AU36:AV38" si="2">+H36</f>
        <v>403</v>
      </c>
      <c r="AV36" s="126">
        <f t="shared" si="2"/>
        <v>382</v>
      </c>
      <c r="AW36" s="126">
        <f t="shared" ref="AW36:AX38" si="3">+K36</f>
        <v>350</v>
      </c>
      <c r="AX36" s="126">
        <f t="shared" si="3"/>
        <v>245</v>
      </c>
      <c r="AY36" s="126">
        <f t="shared" ref="AY36:AZ38" si="4">+N36</f>
        <v>319</v>
      </c>
      <c r="AZ36" s="126">
        <f t="shared" si="4"/>
        <v>195</v>
      </c>
      <c r="BA36" s="126">
        <f t="shared" ref="BA36:BB38" si="5">+Q36</f>
        <v>287</v>
      </c>
      <c r="BB36" s="126">
        <f t="shared" si="5"/>
        <v>328</v>
      </c>
      <c r="BC36" s="126">
        <f t="shared" ref="BC36:BD38" si="6">+T36</f>
        <v>111</v>
      </c>
      <c r="BD36" s="126">
        <f t="shared" si="6"/>
        <v>188</v>
      </c>
      <c r="BE36" s="126">
        <f t="shared" ref="BE36:BF38" si="7">+W36</f>
        <v>124</v>
      </c>
      <c r="BF36" s="126">
        <f t="shared" si="7"/>
        <v>115</v>
      </c>
      <c r="BG36" s="126">
        <f t="shared" ref="BG36:BH38" si="8">+Z36</f>
        <v>164</v>
      </c>
      <c r="BH36" s="126">
        <f t="shared" si="8"/>
        <v>217</v>
      </c>
      <c r="BI36" s="126">
        <f t="shared" ref="BI36:BJ38" si="9">+AC36</f>
        <v>263</v>
      </c>
      <c r="BJ36" s="126">
        <f t="shared" si="9"/>
        <v>342</v>
      </c>
      <c r="BK36" s="126">
        <f t="shared" ref="BK36:BL38" si="10">+AF36</f>
        <v>327</v>
      </c>
      <c r="BL36" s="126">
        <f t="shared" si="10"/>
        <v>447</v>
      </c>
      <c r="BM36" s="126">
        <f t="shared" ref="BM36:BN38" si="11">+AI36</f>
        <v>358</v>
      </c>
      <c r="BN36" s="126">
        <f t="shared" si="11"/>
        <v>430</v>
      </c>
    </row>
    <row r="37" spans="1:67" ht="13.25" x14ac:dyDescent="0.65">
      <c r="A37" s="55" t="s">
        <v>94</v>
      </c>
      <c r="B37" s="114">
        <f>AVERAGE(B11:B35)</f>
        <v>219.54166666666666</v>
      </c>
      <c r="C37" s="115">
        <f>AVERAGE(C11:C35)</f>
        <v>252.79166666666666</v>
      </c>
      <c r="D37" s="115"/>
      <c r="E37" s="116">
        <f>AVERAGE(E11:E35)</f>
        <v>256.5</v>
      </c>
      <c r="F37" s="115">
        <f>AVERAGE(F11:F35)</f>
        <v>188.20833333333334</v>
      </c>
      <c r="G37" s="117"/>
      <c r="H37" s="115">
        <f>AVERAGE(H11:H35)</f>
        <v>200.5</v>
      </c>
      <c r="I37" s="115">
        <f>AVERAGE(I11:I35)</f>
        <v>161.83333333333334</v>
      </c>
      <c r="J37" s="115"/>
      <c r="K37" s="116">
        <f>AVERAGE(K11:K35)</f>
        <v>164.91666666666666</v>
      </c>
      <c r="L37" s="115">
        <f>AVERAGE(L11:L35)</f>
        <v>104.54166666666667</v>
      </c>
      <c r="M37" s="117"/>
      <c r="N37" s="115">
        <f>AVERAGE(N11:N35)</f>
        <v>113.08333333333333</v>
      </c>
      <c r="O37" s="115">
        <f>AVERAGE(O11:O35)</f>
        <v>63.875</v>
      </c>
      <c r="P37" s="115"/>
      <c r="Q37" s="116">
        <f>AVERAGE(Q11:Q35)</f>
        <v>69.833333333333329</v>
      </c>
      <c r="R37" s="115">
        <f>AVERAGE(R11:R35)</f>
        <v>39.291666666666664</v>
      </c>
      <c r="S37" s="117"/>
      <c r="T37" s="115">
        <f>AVERAGE(T11:T35)</f>
        <v>24.125</v>
      </c>
      <c r="U37" s="115">
        <f>AVERAGE(U11:U35)</f>
        <v>19.5</v>
      </c>
      <c r="V37" s="115"/>
      <c r="W37" s="116">
        <f>AVERAGE(W11:W35)</f>
        <v>16.541666666666668</v>
      </c>
      <c r="X37" s="115">
        <f>AVERAGE(X11:X35)</f>
        <v>14.5</v>
      </c>
      <c r="Y37" s="117"/>
      <c r="Z37" s="115">
        <f>AVERAGE(Z11:Z35)</f>
        <v>15.333333333333334</v>
      </c>
      <c r="AA37" s="115">
        <f>AVERAGE(AA11:AA35)</f>
        <v>21.791666666666668</v>
      </c>
      <c r="AB37" s="115"/>
      <c r="AC37" s="116">
        <f>AVERAGE(AC11:AC35)</f>
        <v>59.521739130434781</v>
      </c>
      <c r="AD37" s="115">
        <f>AVERAGE(AD11:AD35)</f>
        <v>107.78260869565217</v>
      </c>
      <c r="AE37" s="117"/>
      <c r="AF37" s="116">
        <f>AVERAGE(AF11:AF35)</f>
        <v>121.82608695652173</v>
      </c>
      <c r="AG37" s="115">
        <f>AVERAGE(AG11:AG35)</f>
        <v>163.52173913043478</v>
      </c>
      <c r="AH37" s="117"/>
      <c r="AI37" s="115">
        <f>AVERAGE(AI11:AI35)</f>
        <v>182.5</v>
      </c>
      <c r="AJ37" s="115">
        <f>AVERAGE(AJ11:AJ35)</f>
        <v>188.04761904761904</v>
      </c>
      <c r="AK37" s="118"/>
      <c r="AL37" s="60" t="e">
        <f>AVERAGE(AL11:AL35)</f>
        <v>#DIV/0!</v>
      </c>
      <c r="AM37" s="61"/>
      <c r="AN37" s="60"/>
      <c r="AO37" s="60"/>
      <c r="AP37" s="35" t="s">
        <v>94</v>
      </c>
      <c r="AQ37" s="126">
        <f t="shared" si="0"/>
        <v>219.54166666666666</v>
      </c>
      <c r="AR37" s="126">
        <f t="shared" si="0"/>
        <v>252.79166666666666</v>
      </c>
      <c r="AS37" s="126">
        <f t="shared" si="1"/>
        <v>256.5</v>
      </c>
      <c r="AT37" s="126">
        <f t="shared" si="1"/>
        <v>188.20833333333334</v>
      </c>
      <c r="AU37" s="126">
        <f t="shared" si="2"/>
        <v>200.5</v>
      </c>
      <c r="AV37" s="126">
        <f t="shared" si="2"/>
        <v>161.83333333333334</v>
      </c>
      <c r="AW37" s="126">
        <f t="shared" si="3"/>
        <v>164.91666666666666</v>
      </c>
      <c r="AX37" s="126">
        <f t="shared" si="3"/>
        <v>104.54166666666667</v>
      </c>
      <c r="AY37" s="126">
        <f t="shared" si="4"/>
        <v>113.08333333333333</v>
      </c>
      <c r="AZ37" s="126">
        <f t="shared" si="4"/>
        <v>63.875</v>
      </c>
      <c r="BA37" s="126">
        <f t="shared" si="5"/>
        <v>69.833333333333329</v>
      </c>
      <c r="BB37" s="126">
        <f t="shared" si="5"/>
        <v>39.291666666666664</v>
      </c>
      <c r="BC37" s="126">
        <f t="shared" si="6"/>
        <v>24.125</v>
      </c>
      <c r="BD37" s="126">
        <f t="shared" si="6"/>
        <v>19.5</v>
      </c>
      <c r="BE37" s="126">
        <f t="shared" si="7"/>
        <v>16.541666666666668</v>
      </c>
      <c r="BF37" s="126">
        <f t="shared" si="7"/>
        <v>14.5</v>
      </c>
      <c r="BG37" s="126">
        <f t="shared" si="8"/>
        <v>15.333333333333334</v>
      </c>
      <c r="BH37" s="126">
        <f t="shared" si="8"/>
        <v>21.791666666666668</v>
      </c>
      <c r="BI37" s="126">
        <f t="shared" si="9"/>
        <v>59.521739130434781</v>
      </c>
      <c r="BJ37" s="126">
        <f t="shared" si="9"/>
        <v>107.78260869565217</v>
      </c>
      <c r="BK37" s="126">
        <f t="shared" si="10"/>
        <v>121.82608695652173</v>
      </c>
      <c r="BL37" s="126">
        <f t="shared" si="10"/>
        <v>163.52173913043478</v>
      </c>
      <c r="BM37" s="126">
        <f t="shared" si="11"/>
        <v>182.5</v>
      </c>
      <c r="BN37" s="126">
        <f t="shared" si="11"/>
        <v>188.04761904761904</v>
      </c>
    </row>
    <row r="38" spans="1:67" ht="13.25" x14ac:dyDescent="0.65">
      <c r="A38" s="127" t="s">
        <v>95</v>
      </c>
      <c r="B38" s="119">
        <f>MIN(B11:B35)</f>
        <v>31</v>
      </c>
      <c r="C38" s="120">
        <f>MIN(C11:C35)</f>
        <v>53</v>
      </c>
      <c r="D38" s="120"/>
      <c r="E38" s="121">
        <f>MIN(E11:E35)</f>
        <v>0</v>
      </c>
      <c r="F38" s="120">
        <f>MIN(F11:F35)</f>
        <v>0</v>
      </c>
      <c r="G38" s="122"/>
      <c r="H38" s="120">
        <f>MIN(H11:H35)</f>
        <v>0</v>
      </c>
      <c r="I38" s="120">
        <f>MIN(I11:I35)</f>
        <v>0</v>
      </c>
      <c r="J38" s="120"/>
      <c r="K38" s="121">
        <f>MIN(K11:K35)</f>
        <v>0</v>
      </c>
      <c r="L38" s="120">
        <f>MIN(L11:L35)</f>
        <v>0</v>
      </c>
      <c r="M38" s="122"/>
      <c r="N38" s="120">
        <f>MIN(N11:N35)</f>
        <v>0</v>
      </c>
      <c r="O38" s="120">
        <f>MIN(O11:O35)</f>
        <v>0</v>
      </c>
      <c r="P38" s="120"/>
      <c r="Q38" s="121">
        <f>MIN(Q11:Q35)</f>
        <v>0</v>
      </c>
      <c r="R38" s="120">
        <f>MIN(R11:R35)</f>
        <v>0</v>
      </c>
      <c r="S38" s="122"/>
      <c r="T38" s="120">
        <f>MIN(T11:T35)</f>
        <v>0</v>
      </c>
      <c r="U38" s="120">
        <f>MIN(U11:U35)</f>
        <v>0</v>
      </c>
      <c r="V38" s="120"/>
      <c r="W38" s="121">
        <f>MIN(W11:W35)</f>
        <v>0</v>
      </c>
      <c r="X38" s="120">
        <f>MIN(X11:X35)</f>
        <v>0</v>
      </c>
      <c r="Y38" s="122"/>
      <c r="Z38" s="120">
        <f>MIN(Z11:Z35)</f>
        <v>0</v>
      </c>
      <c r="AA38" s="120">
        <f>MIN(AA11:AA35)</f>
        <v>0</v>
      </c>
      <c r="AB38" s="120"/>
      <c r="AC38" s="121">
        <f>MIN(AC11:AC35)</f>
        <v>0</v>
      </c>
      <c r="AD38" s="120">
        <f>MIN(AD11:AD35)</f>
        <v>0</v>
      </c>
      <c r="AE38" s="122"/>
      <c r="AF38" s="121">
        <f>MIN(AF11:AF35)</f>
        <v>7</v>
      </c>
      <c r="AG38" s="120">
        <f>MIN(AG11:AG35)</f>
        <v>13</v>
      </c>
      <c r="AH38" s="122"/>
      <c r="AI38" s="120">
        <f>MIN(AI11:AI35)</f>
        <v>33</v>
      </c>
      <c r="AJ38" s="120">
        <f>MIN(AJ11:AJ35)</f>
        <v>25</v>
      </c>
      <c r="AK38" s="123"/>
      <c r="AL38" s="128">
        <f>MIN(AL11:AL35)</f>
        <v>0</v>
      </c>
      <c r="AM38" s="129"/>
      <c r="AN38" s="128"/>
      <c r="AO38" s="128"/>
      <c r="AP38" s="33" t="s">
        <v>95</v>
      </c>
      <c r="AQ38" s="126">
        <f t="shared" si="0"/>
        <v>31</v>
      </c>
      <c r="AR38" s="126">
        <f t="shared" si="0"/>
        <v>53</v>
      </c>
      <c r="AS38" s="126">
        <f t="shared" si="1"/>
        <v>0</v>
      </c>
      <c r="AT38" s="126">
        <f t="shared" si="1"/>
        <v>0</v>
      </c>
      <c r="AU38" s="126">
        <f t="shared" si="2"/>
        <v>0</v>
      </c>
      <c r="AV38" s="126">
        <f t="shared" si="2"/>
        <v>0</v>
      </c>
      <c r="AW38" s="126">
        <f t="shared" si="3"/>
        <v>0</v>
      </c>
      <c r="AX38" s="126">
        <f t="shared" si="3"/>
        <v>0</v>
      </c>
      <c r="AY38" s="126">
        <f t="shared" si="4"/>
        <v>0</v>
      </c>
      <c r="AZ38" s="126">
        <f t="shared" si="4"/>
        <v>0</v>
      </c>
      <c r="BA38" s="126">
        <f t="shared" si="5"/>
        <v>0</v>
      </c>
      <c r="BB38" s="126">
        <f t="shared" si="5"/>
        <v>0</v>
      </c>
      <c r="BC38" s="126">
        <f t="shared" si="6"/>
        <v>0</v>
      </c>
      <c r="BD38" s="126">
        <f t="shared" si="6"/>
        <v>0</v>
      </c>
      <c r="BE38" s="126">
        <f t="shared" si="7"/>
        <v>0</v>
      </c>
      <c r="BF38" s="126">
        <f t="shared" si="7"/>
        <v>0</v>
      </c>
      <c r="BG38" s="126">
        <f t="shared" si="8"/>
        <v>0</v>
      </c>
      <c r="BH38" s="126">
        <f t="shared" si="8"/>
        <v>0</v>
      </c>
      <c r="BI38" s="126">
        <f t="shared" si="9"/>
        <v>0</v>
      </c>
      <c r="BJ38" s="126">
        <f t="shared" si="9"/>
        <v>0</v>
      </c>
      <c r="BK38" s="126">
        <f t="shared" si="10"/>
        <v>7</v>
      </c>
      <c r="BL38" s="126">
        <f t="shared" si="10"/>
        <v>13</v>
      </c>
      <c r="BM38" s="126">
        <f t="shared" si="11"/>
        <v>33</v>
      </c>
      <c r="BN38" s="126">
        <f t="shared" si="11"/>
        <v>25</v>
      </c>
    </row>
    <row r="39" spans="1:67" ht="13.25" x14ac:dyDescent="0.65">
      <c r="A39" s="31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</row>
    <row r="40" spans="1:67" x14ac:dyDescent="0.6">
      <c r="A40" s="130"/>
    </row>
    <row r="41" spans="1:67" x14ac:dyDescent="0.6">
      <c r="A41" s="130"/>
    </row>
    <row r="42" spans="1:67" x14ac:dyDescent="0.6">
      <c r="A42" s="130"/>
    </row>
    <row r="43" spans="1:67" x14ac:dyDescent="0.6">
      <c r="A43" s="130"/>
    </row>
  </sheetData>
  <phoneticPr fontId="0" type="noConversion"/>
  <pageMargins left="0.5" right="0.5" top="1" bottom="1" header="0.5" footer="0.5"/>
  <pageSetup paperSize="9" scale="69" orientation="landscape" horizontalDpi="0" verticalDpi="0"/>
  <headerFooter>
    <oddFooter>&amp;L&amp;8&amp;F\&amp;A ;&amp;D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BS433"/>
  <sheetViews>
    <sheetView topLeftCell="A8" workbookViewId="0">
      <selection activeCell="M21" sqref="M21:M50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2009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'2006'!M49</f>
        <v>20</v>
      </c>
      <c r="AH5" s="19"/>
      <c r="AI5">
        <f>AG36</f>
        <v>26</v>
      </c>
      <c r="AJ5" s="19"/>
      <c r="AK5">
        <f>AI33</f>
        <v>24</v>
      </c>
      <c r="AL5" s="19"/>
      <c r="AM5">
        <f>AK36</f>
        <v>7</v>
      </c>
      <c r="AN5" s="19"/>
      <c r="AO5">
        <f>AM35</f>
        <v>21</v>
      </c>
      <c r="AP5" s="19"/>
      <c r="AQ5">
        <f>AO36</f>
        <v>11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4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'2006'!M50</f>
        <v>12</v>
      </c>
      <c r="AH6" s="19"/>
      <c r="AI6">
        <f>AG37</f>
        <v>5</v>
      </c>
      <c r="AJ6" s="19"/>
      <c r="AK6">
        <f>AI34</f>
        <v>0</v>
      </c>
      <c r="AL6" s="19"/>
      <c r="AM6">
        <f>AK37</f>
        <v>17</v>
      </c>
      <c r="AN6" s="19"/>
      <c r="AO6">
        <f>AM36</f>
        <v>0</v>
      </c>
      <c r="AP6" s="19"/>
      <c r="AQ6">
        <f>AO37</f>
        <v>25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4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 t="str">
        <f>E11</f>
        <v>+ 380</v>
      </c>
      <c r="BM6" s="18"/>
    </row>
    <row r="7" spans="1:71" x14ac:dyDescent="0.6">
      <c r="AF7" s="130">
        <f t="shared" ref="AF7:AF37" si="0">A20</f>
        <v>1</v>
      </c>
      <c r="AG7">
        <f t="shared" ref="AG7:AG37" si="1">B20</f>
        <v>40</v>
      </c>
      <c r="AH7" s="19">
        <f t="shared" ref="AH7:AH37" si="2">AG5+AG6+AG7</f>
        <v>72</v>
      </c>
      <c r="AI7">
        <f t="shared" ref="AI7:AI34" si="3">C20</f>
        <v>28</v>
      </c>
      <c r="AJ7" s="19">
        <f t="shared" ref="AJ7:AJ34" si="4">AI5+AI6+AI7</f>
        <v>59</v>
      </c>
      <c r="AK7">
        <f t="shared" ref="AK7:AK37" si="5">D20</f>
        <v>0</v>
      </c>
      <c r="AL7" s="19">
        <f t="shared" ref="AL7:AL37" si="6">AK5+AK6+AK7</f>
        <v>24</v>
      </c>
      <c r="AM7">
        <f t="shared" ref="AM7:AM36" si="7">E20</f>
        <v>17</v>
      </c>
      <c r="AN7" s="19">
        <f t="shared" ref="AN7:AN36" si="8">AM5+AM6+AM7</f>
        <v>41</v>
      </c>
      <c r="AO7">
        <f t="shared" ref="AO7:AO37" si="9">F20</f>
        <v>0</v>
      </c>
      <c r="AP7" s="19">
        <f t="shared" ref="AP7:AP37" si="10">AO5+AO6+AO7</f>
        <v>21</v>
      </c>
      <c r="AQ7">
        <f t="shared" ref="AQ7:AQ36" si="11">G20</f>
        <v>0</v>
      </c>
      <c r="AR7" s="19">
        <f t="shared" ref="AR7:AR36" si="12">AQ5+AQ6+AQ7</f>
        <v>36</v>
      </c>
      <c r="AS7">
        <f t="shared" ref="AS7:AS37" si="13">H20</f>
        <v>0</v>
      </c>
      <c r="AT7" s="19">
        <f t="shared" ref="AT7:AT37" si="14">AS5+AS6+AS7</f>
        <v>0</v>
      </c>
      <c r="AU7">
        <f t="shared" ref="AU7:AU37" si="15">I20</f>
        <v>0</v>
      </c>
      <c r="AV7" s="19">
        <f t="shared" ref="AV7:AV37" si="16">AU5+AU6+AU7</f>
        <v>0</v>
      </c>
      <c r="AW7">
        <f t="shared" ref="AW7:AW36" si="17">J20</f>
        <v>0</v>
      </c>
      <c r="AX7" s="19">
        <f t="shared" ref="AX7:AX36" si="18">AW5+AW6+AW7</f>
        <v>0</v>
      </c>
      <c r="AY7">
        <f t="shared" ref="AY7:AY37" si="19">K20</f>
        <v>2</v>
      </c>
      <c r="AZ7" s="19">
        <f t="shared" ref="AZ7:AZ37" si="20">AY5+AY6+AY7</f>
        <v>2</v>
      </c>
      <c r="BA7">
        <f t="shared" ref="BA7:BA36" si="21">L20</f>
        <v>0</v>
      </c>
      <c r="BB7" s="19">
        <f t="shared" ref="BB7:BB36" si="22">BA5+BA6+BA7</f>
        <v>0</v>
      </c>
      <c r="BC7" t="str">
        <f t="shared" ref="BC7:BC37" si="23">M20</f>
        <v>-</v>
      </c>
      <c r="BD7" s="19" t="e">
        <f t="shared" ref="BD7:BD37" si="24">BC5+BC6+BC7</f>
        <v>#VALUE!</v>
      </c>
      <c r="BF7" s="134" t="s">
        <v>6</v>
      </c>
      <c r="BG7" s="4"/>
      <c r="BH7" s="200" t="str">
        <f>B11</f>
        <v>K.90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1"/>
        <v>20</v>
      </c>
      <c r="AH8" s="19">
        <f t="shared" si="2"/>
        <v>72</v>
      </c>
      <c r="AI8">
        <f t="shared" si="3"/>
        <v>0</v>
      </c>
      <c r="AJ8" s="19">
        <f t="shared" si="4"/>
        <v>33</v>
      </c>
      <c r="AK8">
        <f t="shared" si="5"/>
        <v>2</v>
      </c>
      <c r="AL8" s="19">
        <f t="shared" si="6"/>
        <v>2</v>
      </c>
      <c r="AM8">
        <f t="shared" si="7"/>
        <v>0</v>
      </c>
      <c r="AN8" s="19">
        <f t="shared" si="8"/>
        <v>34</v>
      </c>
      <c r="AO8">
        <f t="shared" si="9"/>
        <v>0</v>
      </c>
      <c r="AP8" s="19">
        <f t="shared" si="10"/>
        <v>0</v>
      </c>
      <c r="AQ8">
        <f t="shared" si="11"/>
        <v>25</v>
      </c>
      <c r="AR8" s="19">
        <f t="shared" si="12"/>
        <v>50</v>
      </c>
      <c r="AS8">
        <f t="shared" si="13"/>
        <v>0</v>
      </c>
      <c r="AT8" s="19">
        <f t="shared" si="14"/>
        <v>0</v>
      </c>
      <c r="AU8">
        <f t="shared" si="15"/>
        <v>0</v>
      </c>
      <c r="AV8" s="19">
        <f t="shared" si="16"/>
        <v>0</v>
      </c>
      <c r="AW8">
        <f t="shared" si="17"/>
        <v>0</v>
      </c>
      <c r="AX8" s="19">
        <f t="shared" si="18"/>
        <v>0</v>
      </c>
      <c r="AY8">
        <f t="shared" si="19"/>
        <v>0</v>
      </c>
      <c r="AZ8" s="19">
        <f t="shared" si="20"/>
        <v>2</v>
      </c>
      <c r="BA8">
        <f t="shared" si="21"/>
        <v>0</v>
      </c>
      <c r="BB8" s="19">
        <f t="shared" si="22"/>
        <v>0</v>
      </c>
      <c r="BC8" t="str">
        <f t="shared" si="23"/>
        <v>-</v>
      </c>
      <c r="BD8" s="19" t="e">
        <f t="shared" si="24"/>
        <v>#VALUE!</v>
      </c>
      <c r="BF8" s="134" t="s">
        <v>10</v>
      </c>
      <c r="BG8" s="4"/>
      <c r="BH8" s="200" t="str">
        <f>B13</f>
        <v>-7,473052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1"/>
        <v>0</v>
      </c>
      <c r="AH9" s="19">
        <f t="shared" si="2"/>
        <v>60</v>
      </c>
      <c r="AI9">
        <f t="shared" si="3"/>
        <v>54</v>
      </c>
      <c r="AJ9" s="19">
        <f t="shared" si="4"/>
        <v>82</v>
      </c>
      <c r="AK9">
        <f t="shared" si="5"/>
        <v>6</v>
      </c>
      <c r="AL9" s="19">
        <f t="shared" si="6"/>
        <v>8</v>
      </c>
      <c r="AM9">
        <f t="shared" si="7"/>
        <v>20</v>
      </c>
      <c r="AN9" s="19">
        <f t="shared" si="8"/>
        <v>37</v>
      </c>
      <c r="AO9">
        <f t="shared" si="9"/>
        <v>0</v>
      </c>
      <c r="AP9" s="19">
        <f t="shared" si="10"/>
        <v>0</v>
      </c>
      <c r="AQ9">
        <f t="shared" si="11"/>
        <v>0</v>
      </c>
      <c r="AR9" s="19">
        <f t="shared" si="12"/>
        <v>25</v>
      </c>
      <c r="AS9">
        <f t="shared" si="13"/>
        <v>0</v>
      </c>
      <c r="AT9" s="19">
        <f t="shared" si="14"/>
        <v>0</v>
      </c>
      <c r="AU9">
        <f t="shared" si="15"/>
        <v>0</v>
      </c>
      <c r="AV9" s="19">
        <f t="shared" si="16"/>
        <v>0</v>
      </c>
      <c r="AW9">
        <f t="shared" si="17"/>
        <v>0</v>
      </c>
      <c r="AX9" s="19">
        <f t="shared" si="18"/>
        <v>0</v>
      </c>
      <c r="AY9">
        <f t="shared" si="19"/>
        <v>0</v>
      </c>
      <c r="AZ9" s="19">
        <f t="shared" si="20"/>
        <v>2</v>
      </c>
      <c r="BA9">
        <f t="shared" si="21"/>
        <v>0</v>
      </c>
      <c r="BB9" s="19">
        <f t="shared" si="22"/>
        <v>0</v>
      </c>
      <c r="BC9" t="str">
        <f t="shared" si="23"/>
        <v>-</v>
      </c>
      <c r="BD9" s="19" t="e">
        <f t="shared" si="24"/>
        <v>#VALUE!</v>
      </c>
      <c r="BF9" s="135" t="s">
        <v>12</v>
      </c>
      <c r="BG9" s="136"/>
      <c r="BH9" s="201">
        <f>B14</f>
        <v>110.22262600000001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1"/>
        <v>0</v>
      </c>
      <c r="AH10" s="19">
        <f t="shared" si="2"/>
        <v>20</v>
      </c>
      <c r="AI10">
        <f t="shared" si="3"/>
        <v>4</v>
      </c>
      <c r="AJ10" s="19">
        <f t="shared" si="4"/>
        <v>58</v>
      </c>
      <c r="AK10">
        <f t="shared" si="5"/>
        <v>27</v>
      </c>
      <c r="AL10" s="19">
        <f t="shared" si="6"/>
        <v>35</v>
      </c>
      <c r="AM10">
        <f t="shared" si="7"/>
        <v>25</v>
      </c>
      <c r="AN10" s="19">
        <f t="shared" si="8"/>
        <v>45</v>
      </c>
      <c r="AO10">
        <f t="shared" si="9"/>
        <v>7</v>
      </c>
      <c r="AP10" s="19">
        <f t="shared" si="10"/>
        <v>7</v>
      </c>
      <c r="AQ10">
        <f t="shared" si="11"/>
        <v>15</v>
      </c>
      <c r="AR10" s="19">
        <f t="shared" si="12"/>
        <v>40</v>
      </c>
      <c r="AS10">
        <f t="shared" si="13"/>
        <v>0</v>
      </c>
      <c r="AT10" s="19">
        <f t="shared" si="14"/>
        <v>0</v>
      </c>
      <c r="AU10">
        <f t="shared" si="15"/>
        <v>0</v>
      </c>
      <c r="AV10" s="19">
        <f t="shared" si="16"/>
        <v>0</v>
      </c>
      <c r="AW10">
        <f t="shared" si="17"/>
        <v>0</v>
      </c>
      <c r="AX10" s="19">
        <f t="shared" si="18"/>
        <v>0</v>
      </c>
      <c r="AY10">
        <f t="shared" si="19"/>
        <v>0</v>
      </c>
      <c r="AZ10" s="19">
        <f t="shared" si="20"/>
        <v>0</v>
      </c>
      <c r="BA10">
        <f t="shared" si="21"/>
        <v>1</v>
      </c>
      <c r="BB10" s="19">
        <f t="shared" si="22"/>
        <v>1</v>
      </c>
      <c r="BC10" t="str">
        <f t="shared" si="23"/>
        <v>-</v>
      </c>
      <c r="BD10" s="19" t="e">
        <f t="shared" si="24"/>
        <v>#VALUE!</v>
      </c>
    </row>
    <row r="11" spans="1:71" ht="13.25" x14ac:dyDescent="0.65">
      <c r="A11" s="26" t="s">
        <v>6</v>
      </c>
      <c r="B11" s="76" t="s">
        <v>104</v>
      </c>
      <c r="C11" s="27"/>
      <c r="D11" s="24" t="s">
        <v>7</v>
      </c>
      <c r="E11" s="188" t="s">
        <v>106</v>
      </c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1"/>
        <v>0</v>
      </c>
      <c r="AH11" s="19">
        <f t="shared" si="2"/>
        <v>0</v>
      </c>
      <c r="AI11">
        <f t="shared" si="3"/>
        <v>8</v>
      </c>
      <c r="AJ11" s="19">
        <f t="shared" si="4"/>
        <v>66</v>
      </c>
      <c r="AK11">
        <f t="shared" si="5"/>
        <v>48</v>
      </c>
      <c r="AL11" s="19">
        <f t="shared" si="6"/>
        <v>81</v>
      </c>
      <c r="AM11">
        <f t="shared" si="7"/>
        <v>3</v>
      </c>
      <c r="AN11" s="19">
        <f t="shared" si="8"/>
        <v>48</v>
      </c>
      <c r="AO11">
        <f t="shared" si="9"/>
        <v>0</v>
      </c>
      <c r="AP11" s="19">
        <f t="shared" si="10"/>
        <v>7</v>
      </c>
      <c r="AQ11">
        <f t="shared" si="11"/>
        <v>1</v>
      </c>
      <c r="AR11" s="19">
        <f t="shared" si="12"/>
        <v>16</v>
      </c>
      <c r="AS11">
        <f t="shared" si="13"/>
        <v>0</v>
      </c>
      <c r="AT11" s="19">
        <f t="shared" si="14"/>
        <v>0</v>
      </c>
      <c r="AU11">
        <f t="shared" si="15"/>
        <v>0</v>
      </c>
      <c r="AV11" s="19">
        <f t="shared" si="16"/>
        <v>0</v>
      </c>
      <c r="AW11">
        <f t="shared" si="17"/>
        <v>0</v>
      </c>
      <c r="AX11" s="19">
        <f t="shared" si="18"/>
        <v>0</v>
      </c>
      <c r="AY11">
        <f t="shared" si="19"/>
        <v>0</v>
      </c>
      <c r="AZ11" s="19">
        <f t="shared" si="20"/>
        <v>0</v>
      </c>
      <c r="BA11">
        <f t="shared" si="21"/>
        <v>0</v>
      </c>
      <c r="BB11" s="19">
        <f t="shared" si="22"/>
        <v>1</v>
      </c>
      <c r="BC11" t="str">
        <f t="shared" si="23"/>
        <v>-</v>
      </c>
      <c r="BD11" s="19" t="e">
        <f t="shared" si="24"/>
        <v>#VALUE!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1"/>
        <v>58</v>
      </c>
      <c r="AH12" s="19">
        <f t="shared" si="2"/>
        <v>58</v>
      </c>
      <c r="AI12">
        <f t="shared" si="3"/>
        <v>0</v>
      </c>
      <c r="AJ12" s="19">
        <f t="shared" si="4"/>
        <v>12</v>
      </c>
      <c r="AK12">
        <f t="shared" si="5"/>
        <v>43</v>
      </c>
      <c r="AL12" s="19">
        <f t="shared" si="6"/>
        <v>118</v>
      </c>
      <c r="AM12">
        <f t="shared" si="7"/>
        <v>0</v>
      </c>
      <c r="AN12" s="19">
        <f t="shared" si="8"/>
        <v>28</v>
      </c>
      <c r="AO12">
        <f t="shared" si="9"/>
        <v>36</v>
      </c>
      <c r="AP12" s="19">
        <f t="shared" si="10"/>
        <v>43</v>
      </c>
      <c r="AQ12">
        <f t="shared" si="11"/>
        <v>2</v>
      </c>
      <c r="AR12" s="19">
        <f t="shared" si="12"/>
        <v>18</v>
      </c>
      <c r="AS12">
        <f t="shared" si="13"/>
        <v>0</v>
      </c>
      <c r="AT12" s="19">
        <f t="shared" si="14"/>
        <v>0</v>
      </c>
      <c r="AU12">
        <f t="shared" si="15"/>
        <v>0</v>
      </c>
      <c r="AV12" s="19">
        <f t="shared" si="16"/>
        <v>0</v>
      </c>
      <c r="AW12">
        <f t="shared" si="17"/>
        <v>0</v>
      </c>
      <c r="AX12" s="19">
        <f t="shared" si="18"/>
        <v>0</v>
      </c>
      <c r="AY12">
        <f t="shared" si="19"/>
        <v>0</v>
      </c>
      <c r="AZ12" s="19">
        <f t="shared" si="20"/>
        <v>0</v>
      </c>
      <c r="BA12">
        <f t="shared" si="21"/>
        <v>0</v>
      </c>
      <c r="BB12" s="19">
        <f t="shared" si="22"/>
        <v>1</v>
      </c>
      <c r="BC12" t="str">
        <f t="shared" si="23"/>
        <v>-</v>
      </c>
      <c r="BD12" s="19" t="e">
        <f t="shared" si="24"/>
        <v>#VALUE!</v>
      </c>
    </row>
    <row r="13" spans="1:71" ht="13.25" x14ac:dyDescent="0.65">
      <c r="A13" s="26" t="s">
        <v>10</v>
      </c>
      <c r="B13" s="187" t="s">
        <v>105</v>
      </c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1"/>
        <v>10</v>
      </c>
      <c r="AH13" s="19">
        <f t="shared" si="2"/>
        <v>68</v>
      </c>
      <c r="AI13">
        <f t="shared" si="3"/>
        <v>0</v>
      </c>
      <c r="AJ13" s="19">
        <f t="shared" si="4"/>
        <v>8</v>
      </c>
      <c r="AK13">
        <f t="shared" si="5"/>
        <v>0</v>
      </c>
      <c r="AL13" s="19">
        <f t="shared" si="6"/>
        <v>91</v>
      </c>
      <c r="AM13">
        <f t="shared" si="7"/>
        <v>0</v>
      </c>
      <c r="AN13" s="19">
        <f t="shared" si="8"/>
        <v>3</v>
      </c>
      <c r="AO13">
        <f t="shared" si="9"/>
        <v>12</v>
      </c>
      <c r="AP13" s="19">
        <f t="shared" si="10"/>
        <v>48</v>
      </c>
      <c r="AQ13">
        <f t="shared" si="11"/>
        <v>6</v>
      </c>
      <c r="AR13" s="19">
        <f t="shared" si="12"/>
        <v>9</v>
      </c>
      <c r="AS13">
        <f t="shared" si="13"/>
        <v>0</v>
      </c>
      <c r="AT13" s="19">
        <f t="shared" si="14"/>
        <v>0</v>
      </c>
      <c r="AU13">
        <f t="shared" si="15"/>
        <v>0</v>
      </c>
      <c r="AV13" s="19">
        <f t="shared" si="16"/>
        <v>0</v>
      </c>
      <c r="AW13">
        <f t="shared" si="17"/>
        <v>0</v>
      </c>
      <c r="AX13" s="19">
        <f t="shared" si="18"/>
        <v>0</v>
      </c>
      <c r="AY13">
        <f t="shared" si="19"/>
        <v>0</v>
      </c>
      <c r="AZ13" s="19">
        <f t="shared" si="20"/>
        <v>0</v>
      </c>
      <c r="BA13">
        <f t="shared" si="21"/>
        <v>0</v>
      </c>
      <c r="BB13" s="19">
        <f t="shared" si="22"/>
        <v>0</v>
      </c>
      <c r="BC13" t="str">
        <f t="shared" si="23"/>
        <v>-</v>
      </c>
      <c r="BD13" s="19" t="e">
        <f t="shared" si="24"/>
        <v>#VALUE!</v>
      </c>
      <c r="BF13" t="s">
        <v>14</v>
      </c>
      <c r="BG13" s="19">
        <f>B16</f>
        <v>2009</v>
      </c>
    </row>
    <row r="14" spans="1:71" ht="13.25" x14ac:dyDescent="0.65">
      <c r="A14" s="28" t="s">
        <v>12</v>
      </c>
      <c r="B14" s="247">
        <v>110.22262600000001</v>
      </c>
      <c r="C14" s="248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1"/>
        <v>15</v>
      </c>
      <c r="AH14" s="19">
        <f t="shared" si="2"/>
        <v>83</v>
      </c>
      <c r="AI14">
        <f t="shared" si="3"/>
        <v>5</v>
      </c>
      <c r="AJ14" s="19">
        <f t="shared" si="4"/>
        <v>5</v>
      </c>
      <c r="AK14">
        <f t="shared" si="5"/>
        <v>1</v>
      </c>
      <c r="AL14" s="19">
        <f t="shared" si="6"/>
        <v>44</v>
      </c>
      <c r="AM14">
        <f t="shared" si="7"/>
        <v>0</v>
      </c>
      <c r="AN14" s="19">
        <f t="shared" si="8"/>
        <v>0</v>
      </c>
      <c r="AO14">
        <f t="shared" si="9"/>
        <v>8</v>
      </c>
      <c r="AP14" s="19">
        <f t="shared" si="10"/>
        <v>56</v>
      </c>
      <c r="AQ14">
        <f t="shared" si="11"/>
        <v>1</v>
      </c>
      <c r="AR14" s="19">
        <f t="shared" si="12"/>
        <v>9</v>
      </c>
      <c r="AS14">
        <f t="shared" si="13"/>
        <v>0</v>
      </c>
      <c r="AT14" s="19">
        <f t="shared" si="14"/>
        <v>0</v>
      </c>
      <c r="AU14">
        <f t="shared" si="15"/>
        <v>0</v>
      </c>
      <c r="AV14" s="19">
        <f t="shared" si="16"/>
        <v>0</v>
      </c>
      <c r="AW14">
        <f t="shared" si="17"/>
        <v>0</v>
      </c>
      <c r="AX14" s="19">
        <f t="shared" si="18"/>
        <v>0</v>
      </c>
      <c r="AY14">
        <f t="shared" si="19"/>
        <v>3</v>
      </c>
      <c r="AZ14" s="19">
        <f t="shared" si="20"/>
        <v>3</v>
      </c>
      <c r="BA14">
        <f t="shared" si="21"/>
        <v>5</v>
      </c>
      <c r="BB14" s="19">
        <f t="shared" si="22"/>
        <v>5</v>
      </c>
      <c r="BC14" t="str">
        <f t="shared" si="23"/>
        <v>-</v>
      </c>
      <c r="BD14" s="19" t="e">
        <f t="shared" si="24"/>
        <v>#VALUE!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1"/>
        <v>50</v>
      </c>
      <c r="AH15" s="19">
        <f t="shared" si="2"/>
        <v>75</v>
      </c>
      <c r="AI15">
        <f t="shared" si="3"/>
        <v>12</v>
      </c>
      <c r="AJ15" s="19">
        <f t="shared" si="4"/>
        <v>17</v>
      </c>
      <c r="AK15">
        <f t="shared" si="5"/>
        <v>8</v>
      </c>
      <c r="AL15" s="19">
        <f t="shared" si="6"/>
        <v>9</v>
      </c>
      <c r="AM15">
        <f t="shared" si="7"/>
        <v>0</v>
      </c>
      <c r="AN15" s="19">
        <f t="shared" si="8"/>
        <v>0</v>
      </c>
      <c r="AO15">
        <f t="shared" si="9"/>
        <v>0</v>
      </c>
      <c r="AP15" s="19">
        <f t="shared" si="10"/>
        <v>20</v>
      </c>
      <c r="AQ15">
        <f t="shared" si="11"/>
        <v>5</v>
      </c>
      <c r="AR15" s="19">
        <f t="shared" si="12"/>
        <v>12</v>
      </c>
      <c r="AS15">
        <f t="shared" si="13"/>
        <v>0</v>
      </c>
      <c r="AT15" s="19">
        <f t="shared" si="14"/>
        <v>0</v>
      </c>
      <c r="AU15">
        <f t="shared" si="15"/>
        <v>0</v>
      </c>
      <c r="AV15" s="19">
        <f t="shared" si="16"/>
        <v>0</v>
      </c>
      <c r="AW15">
        <f t="shared" si="17"/>
        <v>0</v>
      </c>
      <c r="AX15" s="19">
        <f t="shared" si="18"/>
        <v>0</v>
      </c>
      <c r="AY15">
        <f t="shared" si="19"/>
        <v>0</v>
      </c>
      <c r="AZ15" s="19">
        <f t="shared" si="20"/>
        <v>3</v>
      </c>
      <c r="BA15">
        <f t="shared" si="21"/>
        <v>0</v>
      </c>
      <c r="BB15" s="19">
        <f t="shared" si="22"/>
        <v>5</v>
      </c>
      <c r="BC15" t="str">
        <f t="shared" si="23"/>
        <v>-</v>
      </c>
      <c r="BD15" s="19" t="e">
        <f t="shared" si="24"/>
        <v>#VALUE!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2009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1"/>
        <v>6</v>
      </c>
      <c r="AH16" s="19">
        <f t="shared" si="2"/>
        <v>71</v>
      </c>
      <c r="AI16">
        <f t="shared" si="3"/>
        <v>32</v>
      </c>
      <c r="AJ16" s="19">
        <f t="shared" si="4"/>
        <v>49</v>
      </c>
      <c r="AK16">
        <f t="shared" si="5"/>
        <v>21</v>
      </c>
      <c r="AL16" s="19">
        <f t="shared" si="6"/>
        <v>30</v>
      </c>
      <c r="AM16">
        <f t="shared" si="7"/>
        <v>0</v>
      </c>
      <c r="AN16" s="19">
        <f t="shared" si="8"/>
        <v>0</v>
      </c>
      <c r="AO16">
        <f t="shared" si="9"/>
        <v>10</v>
      </c>
      <c r="AP16" s="19">
        <f t="shared" si="10"/>
        <v>18</v>
      </c>
      <c r="AQ16">
        <f t="shared" si="11"/>
        <v>0</v>
      </c>
      <c r="AR16" s="19">
        <f t="shared" si="12"/>
        <v>6</v>
      </c>
      <c r="AS16">
        <f t="shared" si="13"/>
        <v>0</v>
      </c>
      <c r="AT16" s="19">
        <f t="shared" si="14"/>
        <v>0</v>
      </c>
      <c r="AU16">
        <f t="shared" si="15"/>
        <v>0</v>
      </c>
      <c r="AV16" s="19">
        <f t="shared" si="16"/>
        <v>0</v>
      </c>
      <c r="AW16">
        <f t="shared" si="17"/>
        <v>0</v>
      </c>
      <c r="AX16" s="19">
        <f t="shared" si="18"/>
        <v>0</v>
      </c>
      <c r="AY16">
        <f t="shared" si="19"/>
        <v>0</v>
      </c>
      <c r="AZ16" s="19">
        <f t="shared" si="20"/>
        <v>3</v>
      </c>
      <c r="BA16">
        <f t="shared" si="21"/>
        <v>3</v>
      </c>
      <c r="BB16" s="19">
        <f t="shared" si="22"/>
        <v>8</v>
      </c>
      <c r="BC16" t="str">
        <f t="shared" si="23"/>
        <v>-</v>
      </c>
      <c r="BD16" s="19" t="e">
        <f t="shared" si="24"/>
        <v>#VALUE!</v>
      </c>
      <c r="BF16" s="130">
        <v>1</v>
      </c>
      <c r="BG16">
        <f t="shared" ref="BG16:BG46" si="25">AH7</f>
        <v>72</v>
      </c>
      <c r="BH16">
        <f t="shared" ref="BH16:BH43" si="26">AJ7</f>
        <v>59</v>
      </c>
      <c r="BI16">
        <f t="shared" ref="BI16:BI46" si="27">AL7</f>
        <v>24</v>
      </c>
      <c r="BJ16">
        <f t="shared" ref="BJ16:BJ45" si="28">AN7</f>
        <v>41</v>
      </c>
      <c r="BK16">
        <f t="shared" ref="BK16:BK46" si="29">AP7</f>
        <v>21</v>
      </c>
      <c r="BL16">
        <f t="shared" ref="BL16:BL45" si="30">AR7</f>
        <v>36</v>
      </c>
      <c r="BM16">
        <f t="shared" ref="BM16:BM46" si="31">AT7</f>
        <v>0</v>
      </c>
      <c r="BN16">
        <f t="shared" ref="BN16:BN46" si="32">AV7</f>
        <v>0</v>
      </c>
      <c r="BO16">
        <f t="shared" ref="BO16:BO45" si="33">AX7</f>
        <v>0</v>
      </c>
      <c r="BP16">
        <f t="shared" ref="BP16:BP46" si="34">AZ7</f>
        <v>2</v>
      </c>
      <c r="BQ16">
        <f t="shared" ref="BQ16:BQ45" si="35">BB7</f>
        <v>0</v>
      </c>
      <c r="BR16" t="e">
        <f t="shared" ref="BR16:BR46" si="36">BD7</f>
        <v>#VALUE!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1"/>
        <v>28</v>
      </c>
      <c r="AH17" s="19">
        <f t="shared" si="2"/>
        <v>84</v>
      </c>
      <c r="AI17">
        <f t="shared" si="3"/>
        <v>7</v>
      </c>
      <c r="AJ17" s="19">
        <f t="shared" si="4"/>
        <v>51</v>
      </c>
      <c r="AK17">
        <f t="shared" si="5"/>
        <v>48</v>
      </c>
      <c r="AL17" s="19">
        <f t="shared" si="6"/>
        <v>77</v>
      </c>
      <c r="AM17">
        <f t="shared" si="7"/>
        <v>0</v>
      </c>
      <c r="AN17" s="19">
        <f t="shared" si="8"/>
        <v>0</v>
      </c>
      <c r="AO17">
        <f t="shared" si="9"/>
        <v>0</v>
      </c>
      <c r="AP17" s="19">
        <f t="shared" si="10"/>
        <v>10</v>
      </c>
      <c r="AQ17">
        <f t="shared" si="11"/>
        <v>0</v>
      </c>
      <c r="AR17" s="19">
        <f t="shared" si="12"/>
        <v>5</v>
      </c>
      <c r="AS17">
        <f t="shared" si="13"/>
        <v>0</v>
      </c>
      <c r="AT17" s="19">
        <f t="shared" si="14"/>
        <v>0</v>
      </c>
      <c r="AU17">
        <f t="shared" si="15"/>
        <v>0</v>
      </c>
      <c r="AV17" s="19">
        <f t="shared" si="16"/>
        <v>0</v>
      </c>
      <c r="AW17">
        <f t="shared" si="17"/>
        <v>0</v>
      </c>
      <c r="AX17" s="19">
        <f t="shared" si="18"/>
        <v>0</v>
      </c>
      <c r="AY17">
        <f t="shared" si="19"/>
        <v>0</v>
      </c>
      <c r="AZ17" s="19">
        <f t="shared" si="20"/>
        <v>0</v>
      </c>
      <c r="BA17">
        <f t="shared" si="21"/>
        <v>0</v>
      </c>
      <c r="BB17" s="19">
        <f t="shared" si="22"/>
        <v>3</v>
      </c>
      <c r="BC17" t="str">
        <f t="shared" si="23"/>
        <v>-</v>
      </c>
      <c r="BD17" s="19" t="e">
        <f t="shared" si="24"/>
        <v>#VALUE!</v>
      </c>
      <c r="BF17" s="130">
        <v>2</v>
      </c>
      <c r="BG17">
        <f t="shared" si="25"/>
        <v>72</v>
      </c>
      <c r="BH17">
        <f t="shared" si="26"/>
        <v>33</v>
      </c>
      <c r="BI17">
        <f t="shared" si="27"/>
        <v>2</v>
      </c>
      <c r="BJ17">
        <f t="shared" si="28"/>
        <v>34</v>
      </c>
      <c r="BK17">
        <f t="shared" si="29"/>
        <v>0</v>
      </c>
      <c r="BL17">
        <f t="shared" si="30"/>
        <v>50</v>
      </c>
      <c r="BM17">
        <f t="shared" si="31"/>
        <v>0</v>
      </c>
      <c r="BN17">
        <f t="shared" si="32"/>
        <v>0</v>
      </c>
      <c r="BO17">
        <f t="shared" si="33"/>
        <v>0</v>
      </c>
      <c r="BP17">
        <f t="shared" si="34"/>
        <v>2</v>
      </c>
      <c r="BQ17">
        <f t="shared" si="35"/>
        <v>0</v>
      </c>
      <c r="BR17" t="e">
        <f t="shared" si="36"/>
        <v>#VALUE!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1"/>
        <v>30</v>
      </c>
      <c r="AH18" s="19">
        <f t="shared" si="2"/>
        <v>64</v>
      </c>
      <c r="AI18">
        <f t="shared" si="3"/>
        <v>2</v>
      </c>
      <c r="AJ18" s="19">
        <f t="shared" si="4"/>
        <v>41</v>
      </c>
      <c r="AK18">
        <f t="shared" si="5"/>
        <v>0</v>
      </c>
      <c r="AL18" s="19">
        <f t="shared" si="6"/>
        <v>69</v>
      </c>
      <c r="AM18">
        <f t="shared" si="7"/>
        <v>0</v>
      </c>
      <c r="AN18" s="19">
        <f t="shared" si="8"/>
        <v>0</v>
      </c>
      <c r="AO18">
        <f t="shared" si="9"/>
        <v>0</v>
      </c>
      <c r="AP18" s="19">
        <f t="shared" si="10"/>
        <v>10</v>
      </c>
      <c r="AQ18">
        <f t="shared" si="11"/>
        <v>0</v>
      </c>
      <c r="AR18" s="19">
        <f t="shared" si="12"/>
        <v>0</v>
      </c>
      <c r="AS18">
        <f t="shared" si="13"/>
        <v>0</v>
      </c>
      <c r="AT18" s="19">
        <f t="shared" si="14"/>
        <v>0</v>
      </c>
      <c r="AU18">
        <f t="shared" si="15"/>
        <v>0</v>
      </c>
      <c r="AV18" s="19">
        <f t="shared" si="16"/>
        <v>0</v>
      </c>
      <c r="AW18">
        <f t="shared" si="17"/>
        <v>0</v>
      </c>
      <c r="AX18" s="19">
        <f t="shared" si="18"/>
        <v>0</v>
      </c>
      <c r="AY18">
        <f t="shared" si="19"/>
        <v>0</v>
      </c>
      <c r="AZ18" s="19">
        <f t="shared" si="20"/>
        <v>0</v>
      </c>
      <c r="BA18">
        <f t="shared" si="21"/>
        <v>15</v>
      </c>
      <c r="BB18" s="19">
        <f t="shared" si="22"/>
        <v>18</v>
      </c>
      <c r="BC18" t="str">
        <f t="shared" si="23"/>
        <v>-</v>
      </c>
      <c r="BD18" s="19" t="e">
        <f t="shared" si="24"/>
        <v>#VALUE!</v>
      </c>
      <c r="BF18" s="130">
        <v>3</v>
      </c>
      <c r="BG18">
        <f t="shared" si="25"/>
        <v>60</v>
      </c>
      <c r="BH18">
        <f t="shared" si="26"/>
        <v>82</v>
      </c>
      <c r="BI18">
        <f t="shared" si="27"/>
        <v>8</v>
      </c>
      <c r="BJ18">
        <f t="shared" si="28"/>
        <v>37</v>
      </c>
      <c r="BK18">
        <f t="shared" si="29"/>
        <v>0</v>
      </c>
      <c r="BL18">
        <f t="shared" si="30"/>
        <v>25</v>
      </c>
      <c r="BM18">
        <f t="shared" si="31"/>
        <v>0</v>
      </c>
      <c r="BN18">
        <f t="shared" si="32"/>
        <v>0</v>
      </c>
      <c r="BO18">
        <f t="shared" si="33"/>
        <v>0</v>
      </c>
      <c r="BP18">
        <f t="shared" si="34"/>
        <v>2</v>
      </c>
      <c r="BQ18">
        <f t="shared" si="35"/>
        <v>0</v>
      </c>
      <c r="BR18" t="e">
        <f t="shared" si="36"/>
        <v>#VALUE!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1"/>
        <v>22</v>
      </c>
      <c r="AH19" s="19">
        <f t="shared" si="2"/>
        <v>80</v>
      </c>
      <c r="AI19">
        <f t="shared" si="3"/>
        <v>0</v>
      </c>
      <c r="AJ19" s="19">
        <f t="shared" si="4"/>
        <v>9</v>
      </c>
      <c r="AK19">
        <f t="shared" si="5"/>
        <v>0</v>
      </c>
      <c r="AL19" s="19">
        <f t="shared" si="6"/>
        <v>48</v>
      </c>
      <c r="AM19">
        <f t="shared" si="7"/>
        <v>40</v>
      </c>
      <c r="AN19" s="19">
        <f t="shared" si="8"/>
        <v>40</v>
      </c>
      <c r="AO19">
        <f t="shared" si="9"/>
        <v>20</v>
      </c>
      <c r="AP19" s="19">
        <f t="shared" si="10"/>
        <v>20</v>
      </c>
      <c r="AQ19">
        <f t="shared" si="11"/>
        <v>27</v>
      </c>
      <c r="AR19" s="19">
        <f t="shared" si="12"/>
        <v>27</v>
      </c>
      <c r="AS19">
        <f t="shared" si="13"/>
        <v>0</v>
      </c>
      <c r="AT19" s="19">
        <f t="shared" si="14"/>
        <v>0</v>
      </c>
      <c r="AU19">
        <f t="shared" si="15"/>
        <v>0</v>
      </c>
      <c r="AV19" s="19">
        <f t="shared" si="16"/>
        <v>0</v>
      </c>
      <c r="AW19">
        <f t="shared" si="17"/>
        <v>0</v>
      </c>
      <c r="AX19" s="19">
        <f t="shared" si="18"/>
        <v>0</v>
      </c>
      <c r="AY19">
        <f t="shared" si="19"/>
        <v>0</v>
      </c>
      <c r="AZ19" s="19">
        <f t="shared" si="20"/>
        <v>0</v>
      </c>
      <c r="BA19">
        <f t="shared" si="21"/>
        <v>18</v>
      </c>
      <c r="BB19" s="19">
        <f t="shared" si="22"/>
        <v>33</v>
      </c>
      <c r="BC19" t="str">
        <f t="shared" si="23"/>
        <v>-</v>
      </c>
      <c r="BD19" s="19" t="e">
        <f t="shared" si="24"/>
        <v>#VALUE!</v>
      </c>
      <c r="BF19" s="130">
        <v>4</v>
      </c>
      <c r="BG19">
        <f t="shared" si="25"/>
        <v>20</v>
      </c>
      <c r="BH19">
        <f t="shared" si="26"/>
        <v>58</v>
      </c>
      <c r="BI19">
        <f t="shared" si="27"/>
        <v>35</v>
      </c>
      <c r="BJ19">
        <f t="shared" si="28"/>
        <v>45</v>
      </c>
      <c r="BK19">
        <f t="shared" si="29"/>
        <v>7</v>
      </c>
      <c r="BL19">
        <f t="shared" si="30"/>
        <v>40</v>
      </c>
      <c r="BM19">
        <f t="shared" si="31"/>
        <v>0</v>
      </c>
      <c r="BN19">
        <f t="shared" si="32"/>
        <v>0</v>
      </c>
      <c r="BO19">
        <f t="shared" si="33"/>
        <v>0</v>
      </c>
      <c r="BP19">
        <f t="shared" si="34"/>
        <v>0</v>
      </c>
      <c r="BQ19">
        <f t="shared" si="35"/>
        <v>1</v>
      </c>
      <c r="BR19" t="e">
        <f t="shared" si="36"/>
        <v>#VALUE!</v>
      </c>
    </row>
    <row r="20" spans="1:70" ht="13.25" x14ac:dyDescent="0.65">
      <c r="A20" s="32">
        <v>1</v>
      </c>
      <c r="B20" s="81">
        <v>40</v>
      </c>
      <c r="C20" s="82">
        <v>28</v>
      </c>
      <c r="D20" s="82">
        <v>0</v>
      </c>
      <c r="E20" s="82">
        <v>17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2</v>
      </c>
      <c r="L20" s="82">
        <v>0</v>
      </c>
      <c r="M20" s="83" t="s">
        <v>100</v>
      </c>
      <c r="N20" s="25"/>
      <c r="O20" s="8"/>
      <c r="S20" s="12"/>
      <c r="AF20" s="130">
        <f t="shared" si="0"/>
        <v>14</v>
      </c>
      <c r="AG20">
        <f t="shared" si="1"/>
        <v>3</v>
      </c>
      <c r="AH20" s="19">
        <f t="shared" si="2"/>
        <v>55</v>
      </c>
      <c r="AI20">
        <f t="shared" si="3"/>
        <v>0</v>
      </c>
      <c r="AJ20" s="19">
        <f t="shared" si="4"/>
        <v>2</v>
      </c>
      <c r="AK20">
        <f t="shared" si="5"/>
        <v>0</v>
      </c>
      <c r="AL20" s="19">
        <f t="shared" si="6"/>
        <v>0</v>
      </c>
      <c r="AM20">
        <f t="shared" si="7"/>
        <v>0</v>
      </c>
      <c r="AN20" s="19">
        <f t="shared" si="8"/>
        <v>40</v>
      </c>
      <c r="AO20">
        <f t="shared" si="9"/>
        <v>5</v>
      </c>
      <c r="AP20" s="19">
        <f t="shared" si="10"/>
        <v>25</v>
      </c>
      <c r="AQ20">
        <f t="shared" si="11"/>
        <v>0</v>
      </c>
      <c r="AR20" s="19">
        <f t="shared" si="12"/>
        <v>27</v>
      </c>
      <c r="AS20">
        <f t="shared" si="13"/>
        <v>0</v>
      </c>
      <c r="AT20" s="19">
        <f t="shared" si="14"/>
        <v>0</v>
      </c>
      <c r="AU20">
        <f t="shared" si="15"/>
        <v>0</v>
      </c>
      <c r="AV20" s="19">
        <f t="shared" si="16"/>
        <v>0</v>
      </c>
      <c r="AW20">
        <f t="shared" si="17"/>
        <v>0</v>
      </c>
      <c r="AX20" s="19">
        <f t="shared" si="18"/>
        <v>0</v>
      </c>
      <c r="AY20">
        <f t="shared" si="19"/>
        <v>5</v>
      </c>
      <c r="AZ20" s="19">
        <f t="shared" si="20"/>
        <v>5</v>
      </c>
      <c r="BA20">
        <f t="shared" si="21"/>
        <v>10</v>
      </c>
      <c r="BB20" s="19">
        <f t="shared" si="22"/>
        <v>43</v>
      </c>
      <c r="BC20" t="str">
        <f t="shared" si="23"/>
        <v>-</v>
      </c>
      <c r="BD20" s="19" t="e">
        <f t="shared" si="24"/>
        <v>#VALUE!</v>
      </c>
      <c r="BF20" s="130">
        <v>5</v>
      </c>
      <c r="BG20">
        <f t="shared" si="25"/>
        <v>0</v>
      </c>
      <c r="BH20">
        <f t="shared" si="26"/>
        <v>66</v>
      </c>
      <c r="BI20">
        <f t="shared" si="27"/>
        <v>81</v>
      </c>
      <c r="BJ20">
        <f t="shared" si="28"/>
        <v>48</v>
      </c>
      <c r="BK20">
        <f t="shared" si="29"/>
        <v>7</v>
      </c>
      <c r="BL20">
        <f t="shared" si="30"/>
        <v>16</v>
      </c>
      <c r="BM20">
        <f t="shared" si="31"/>
        <v>0</v>
      </c>
      <c r="BN20">
        <f t="shared" si="32"/>
        <v>0</v>
      </c>
      <c r="BO20">
        <f t="shared" si="33"/>
        <v>0</v>
      </c>
      <c r="BP20">
        <f t="shared" si="34"/>
        <v>0</v>
      </c>
      <c r="BQ20">
        <f t="shared" si="35"/>
        <v>1</v>
      </c>
      <c r="BR20" t="e">
        <f t="shared" si="36"/>
        <v>#VALUE!</v>
      </c>
    </row>
    <row r="21" spans="1:70" ht="13.25" x14ac:dyDescent="0.65">
      <c r="A21" s="35">
        <v>2</v>
      </c>
      <c r="B21" s="84">
        <v>20</v>
      </c>
      <c r="C21" s="64">
        <v>0</v>
      </c>
      <c r="D21" s="64">
        <v>2</v>
      </c>
      <c r="E21" s="64">
        <v>0</v>
      </c>
      <c r="F21" s="64">
        <v>0</v>
      </c>
      <c r="G21" s="64">
        <v>25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85" t="s">
        <v>100</v>
      </c>
      <c r="N21" s="27"/>
      <c r="O21" s="8"/>
      <c r="S21" s="12"/>
      <c r="AF21" s="130">
        <f t="shared" si="0"/>
        <v>15</v>
      </c>
      <c r="AG21">
        <f t="shared" si="1"/>
        <v>8</v>
      </c>
      <c r="AH21" s="19">
        <f t="shared" si="2"/>
        <v>33</v>
      </c>
      <c r="AI21">
        <f t="shared" si="3"/>
        <v>0</v>
      </c>
      <c r="AJ21" s="19">
        <f t="shared" si="4"/>
        <v>0</v>
      </c>
      <c r="AK21">
        <f t="shared" si="5"/>
        <v>0</v>
      </c>
      <c r="AL21" s="19">
        <f t="shared" si="6"/>
        <v>0</v>
      </c>
      <c r="AM21">
        <f t="shared" si="7"/>
        <v>37</v>
      </c>
      <c r="AN21" s="19">
        <f t="shared" si="8"/>
        <v>77</v>
      </c>
      <c r="AO21">
        <f t="shared" si="9"/>
        <v>0</v>
      </c>
      <c r="AP21" s="19">
        <f t="shared" si="10"/>
        <v>25</v>
      </c>
      <c r="AQ21">
        <f t="shared" si="11"/>
        <v>0</v>
      </c>
      <c r="AR21" s="19">
        <f t="shared" si="12"/>
        <v>27</v>
      </c>
      <c r="AS21">
        <f t="shared" si="13"/>
        <v>0</v>
      </c>
      <c r="AT21" s="19">
        <f t="shared" si="14"/>
        <v>0</v>
      </c>
      <c r="AU21">
        <f t="shared" si="15"/>
        <v>0</v>
      </c>
      <c r="AV21" s="19">
        <f t="shared" si="16"/>
        <v>0</v>
      </c>
      <c r="AW21">
        <f t="shared" si="17"/>
        <v>0</v>
      </c>
      <c r="AX21" s="19">
        <f t="shared" si="18"/>
        <v>0</v>
      </c>
      <c r="AY21">
        <f t="shared" si="19"/>
        <v>0</v>
      </c>
      <c r="AZ21" s="19">
        <f t="shared" si="20"/>
        <v>5</v>
      </c>
      <c r="BA21">
        <f t="shared" si="21"/>
        <v>36</v>
      </c>
      <c r="BB21" s="19">
        <f t="shared" si="22"/>
        <v>64</v>
      </c>
      <c r="BC21" t="str">
        <f t="shared" si="23"/>
        <v>-</v>
      </c>
      <c r="BD21" s="19" t="e">
        <f t="shared" si="24"/>
        <v>#VALUE!</v>
      </c>
      <c r="BF21" s="130">
        <v>6</v>
      </c>
      <c r="BG21">
        <f t="shared" si="25"/>
        <v>58</v>
      </c>
      <c r="BH21">
        <f t="shared" si="26"/>
        <v>12</v>
      </c>
      <c r="BI21">
        <f t="shared" si="27"/>
        <v>118</v>
      </c>
      <c r="BJ21">
        <f t="shared" si="28"/>
        <v>28</v>
      </c>
      <c r="BK21">
        <f t="shared" si="29"/>
        <v>43</v>
      </c>
      <c r="BL21">
        <f t="shared" si="30"/>
        <v>18</v>
      </c>
      <c r="BM21">
        <f t="shared" si="31"/>
        <v>0</v>
      </c>
      <c r="BN21">
        <f t="shared" si="32"/>
        <v>0</v>
      </c>
      <c r="BO21">
        <f t="shared" si="33"/>
        <v>0</v>
      </c>
      <c r="BP21">
        <f t="shared" si="34"/>
        <v>0</v>
      </c>
      <c r="BQ21">
        <f t="shared" si="35"/>
        <v>1</v>
      </c>
      <c r="BR21" t="e">
        <f t="shared" si="36"/>
        <v>#VALUE!</v>
      </c>
    </row>
    <row r="22" spans="1:70" ht="13.25" x14ac:dyDescent="0.65">
      <c r="A22" s="35">
        <v>3</v>
      </c>
      <c r="B22" s="84">
        <v>0</v>
      </c>
      <c r="C22" s="64">
        <v>54</v>
      </c>
      <c r="D22" s="64">
        <v>6</v>
      </c>
      <c r="E22" s="64">
        <v>20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 t="s">
        <v>100</v>
      </c>
      <c r="N22" s="27"/>
      <c r="O22" s="8"/>
      <c r="S22" s="12"/>
      <c r="AF22" s="130">
        <f t="shared" si="0"/>
        <v>16</v>
      </c>
      <c r="AG22">
        <f t="shared" si="1"/>
        <v>5</v>
      </c>
      <c r="AH22" s="19">
        <f t="shared" si="2"/>
        <v>16</v>
      </c>
      <c r="AI22">
        <f t="shared" si="3"/>
        <v>8</v>
      </c>
      <c r="AJ22" s="19">
        <f t="shared" si="4"/>
        <v>8</v>
      </c>
      <c r="AK22">
        <f t="shared" si="5"/>
        <v>0</v>
      </c>
      <c r="AL22" s="19">
        <f t="shared" si="6"/>
        <v>0</v>
      </c>
      <c r="AM22">
        <f t="shared" si="7"/>
        <v>56</v>
      </c>
      <c r="AN22" s="19">
        <f t="shared" si="8"/>
        <v>93</v>
      </c>
      <c r="AO22">
        <f t="shared" si="9"/>
        <v>0</v>
      </c>
      <c r="AP22" s="19">
        <f t="shared" si="10"/>
        <v>5</v>
      </c>
      <c r="AQ22">
        <f t="shared" si="11"/>
        <v>0</v>
      </c>
      <c r="AR22" s="19">
        <f t="shared" si="12"/>
        <v>0</v>
      </c>
      <c r="AS22">
        <f t="shared" si="13"/>
        <v>0</v>
      </c>
      <c r="AT22" s="19">
        <f t="shared" si="14"/>
        <v>0</v>
      </c>
      <c r="AU22">
        <f t="shared" si="15"/>
        <v>0</v>
      </c>
      <c r="AV22" s="19">
        <f t="shared" si="16"/>
        <v>0</v>
      </c>
      <c r="AW22">
        <f t="shared" si="17"/>
        <v>0</v>
      </c>
      <c r="AX22" s="19">
        <f t="shared" si="18"/>
        <v>0</v>
      </c>
      <c r="AY22">
        <f t="shared" si="19"/>
        <v>0</v>
      </c>
      <c r="AZ22" s="19">
        <f t="shared" si="20"/>
        <v>5</v>
      </c>
      <c r="BA22">
        <f t="shared" si="21"/>
        <v>5</v>
      </c>
      <c r="BB22" s="19">
        <f t="shared" si="22"/>
        <v>51</v>
      </c>
      <c r="BC22" t="str">
        <f t="shared" si="23"/>
        <v>-</v>
      </c>
      <c r="BD22" s="19" t="e">
        <f t="shared" si="24"/>
        <v>#VALUE!</v>
      </c>
      <c r="BF22" s="130">
        <v>7</v>
      </c>
      <c r="BG22">
        <f t="shared" si="25"/>
        <v>68</v>
      </c>
      <c r="BH22">
        <f t="shared" si="26"/>
        <v>8</v>
      </c>
      <c r="BI22">
        <f t="shared" si="27"/>
        <v>91</v>
      </c>
      <c r="BJ22">
        <f t="shared" si="28"/>
        <v>3</v>
      </c>
      <c r="BK22">
        <f t="shared" si="29"/>
        <v>48</v>
      </c>
      <c r="BL22">
        <f t="shared" si="30"/>
        <v>9</v>
      </c>
      <c r="BM22">
        <f t="shared" si="31"/>
        <v>0</v>
      </c>
      <c r="BN22">
        <f t="shared" si="32"/>
        <v>0</v>
      </c>
      <c r="BO22">
        <f t="shared" si="33"/>
        <v>0</v>
      </c>
      <c r="BP22">
        <f t="shared" si="34"/>
        <v>0</v>
      </c>
      <c r="BQ22">
        <f t="shared" si="35"/>
        <v>0</v>
      </c>
      <c r="BR22" t="e">
        <f t="shared" si="36"/>
        <v>#VALUE!</v>
      </c>
    </row>
    <row r="23" spans="1:70" ht="13.25" x14ac:dyDescent="0.65">
      <c r="A23" s="35">
        <v>4</v>
      </c>
      <c r="B23" s="84">
        <v>0</v>
      </c>
      <c r="C23" s="64">
        <v>4</v>
      </c>
      <c r="D23" s="64">
        <v>27</v>
      </c>
      <c r="E23" s="64">
        <v>25</v>
      </c>
      <c r="F23" s="64">
        <v>7</v>
      </c>
      <c r="G23" s="64">
        <v>15</v>
      </c>
      <c r="H23" s="64">
        <v>0</v>
      </c>
      <c r="I23" s="64">
        <v>0</v>
      </c>
      <c r="J23" s="64">
        <v>0</v>
      </c>
      <c r="K23" s="64">
        <v>0</v>
      </c>
      <c r="L23" s="64">
        <v>1</v>
      </c>
      <c r="M23" s="85" t="s">
        <v>100</v>
      </c>
      <c r="N23" s="27"/>
      <c r="O23" s="8"/>
      <c r="S23" s="12"/>
      <c r="AF23" s="130">
        <f t="shared" si="0"/>
        <v>17</v>
      </c>
      <c r="AG23">
        <f t="shared" si="1"/>
        <v>27</v>
      </c>
      <c r="AH23" s="19">
        <f t="shared" si="2"/>
        <v>40</v>
      </c>
      <c r="AI23">
        <f t="shared" si="3"/>
        <v>24</v>
      </c>
      <c r="AJ23" s="19">
        <f t="shared" si="4"/>
        <v>32</v>
      </c>
      <c r="AK23">
        <f t="shared" si="5"/>
        <v>0</v>
      </c>
      <c r="AL23" s="19">
        <f t="shared" si="6"/>
        <v>0</v>
      </c>
      <c r="AM23">
        <f t="shared" si="7"/>
        <v>0</v>
      </c>
      <c r="AN23" s="19">
        <f t="shared" si="8"/>
        <v>93</v>
      </c>
      <c r="AO23">
        <f t="shared" si="9"/>
        <v>30</v>
      </c>
      <c r="AP23" s="19">
        <f t="shared" si="10"/>
        <v>30</v>
      </c>
      <c r="AQ23">
        <f t="shared" si="11"/>
        <v>0</v>
      </c>
      <c r="AR23" s="19">
        <f t="shared" si="12"/>
        <v>0</v>
      </c>
      <c r="AS23">
        <f t="shared" si="13"/>
        <v>0</v>
      </c>
      <c r="AT23" s="19">
        <f t="shared" si="14"/>
        <v>0</v>
      </c>
      <c r="AU23">
        <f t="shared" si="15"/>
        <v>0</v>
      </c>
      <c r="AV23" s="19">
        <f t="shared" si="16"/>
        <v>0</v>
      </c>
      <c r="AW23">
        <f t="shared" si="17"/>
        <v>0</v>
      </c>
      <c r="AX23" s="19">
        <f t="shared" si="18"/>
        <v>0</v>
      </c>
      <c r="AY23">
        <f t="shared" si="19"/>
        <v>0</v>
      </c>
      <c r="AZ23" s="19">
        <f t="shared" si="20"/>
        <v>0</v>
      </c>
      <c r="BA23">
        <f t="shared" si="21"/>
        <v>10</v>
      </c>
      <c r="BB23" s="19">
        <f t="shared" si="22"/>
        <v>51</v>
      </c>
      <c r="BC23" t="str">
        <f t="shared" si="23"/>
        <v>-</v>
      </c>
      <c r="BD23" s="19" t="e">
        <f t="shared" si="24"/>
        <v>#VALUE!</v>
      </c>
      <c r="BF23" s="130">
        <v>8</v>
      </c>
      <c r="BG23">
        <f t="shared" si="25"/>
        <v>83</v>
      </c>
      <c r="BH23">
        <f t="shared" si="26"/>
        <v>5</v>
      </c>
      <c r="BI23">
        <f t="shared" si="27"/>
        <v>44</v>
      </c>
      <c r="BJ23">
        <f t="shared" si="28"/>
        <v>0</v>
      </c>
      <c r="BK23">
        <f t="shared" si="29"/>
        <v>56</v>
      </c>
      <c r="BL23">
        <f t="shared" si="30"/>
        <v>9</v>
      </c>
      <c r="BM23">
        <f t="shared" si="31"/>
        <v>0</v>
      </c>
      <c r="BN23">
        <f t="shared" si="32"/>
        <v>0</v>
      </c>
      <c r="BO23">
        <f t="shared" si="33"/>
        <v>0</v>
      </c>
      <c r="BP23">
        <f t="shared" si="34"/>
        <v>3</v>
      </c>
      <c r="BQ23">
        <f t="shared" si="35"/>
        <v>5</v>
      </c>
      <c r="BR23" t="e">
        <f t="shared" si="36"/>
        <v>#VALUE!</v>
      </c>
    </row>
    <row r="24" spans="1:70" ht="13.25" x14ac:dyDescent="0.65">
      <c r="A24" s="35">
        <v>5</v>
      </c>
      <c r="B24" s="84">
        <v>0</v>
      </c>
      <c r="C24" s="64">
        <v>8</v>
      </c>
      <c r="D24" s="64">
        <v>48</v>
      </c>
      <c r="E24" s="64">
        <v>3</v>
      </c>
      <c r="F24" s="64">
        <v>0</v>
      </c>
      <c r="G24" s="64">
        <v>1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85" t="s">
        <v>100</v>
      </c>
      <c r="N24" s="27"/>
      <c r="O24" s="8"/>
      <c r="S24" s="13"/>
      <c r="AF24" s="130">
        <f t="shared" si="0"/>
        <v>18</v>
      </c>
      <c r="AG24">
        <f t="shared" si="1"/>
        <v>41</v>
      </c>
      <c r="AH24" s="19">
        <f t="shared" si="2"/>
        <v>73</v>
      </c>
      <c r="AI24">
        <f t="shared" si="3"/>
        <v>48</v>
      </c>
      <c r="AJ24" s="19">
        <f t="shared" si="4"/>
        <v>80</v>
      </c>
      <c r="AK24">
        <f t="shared" si="5"/>
        <v>0</v>
      </c>
      <c r="AL24" s="19">
        <f t="shared" si="6"/>
        <v>0</v>
      </c>
      <c r="AM24">
        <f t="shared" si="7"/>
        <v>0</v>
      </c>
      <c r="AN24" s="19">
        <f t="shared" si="8"/>
        <v>56</v>
      </c>
      <c r="AO24">
        <f t="shared" si="9"/>
        <v>24</v>
      </c>
      <c r="AP24" s="19">
        <f t="shared" si="10"/>
        <v>54</v>
      </c>
      <c r="AQ24">
        <f t="shared" si="11"/>
        <v>0</v>
      </c>
      <c r="AR24" s="19">
        <f t="shared" si="12"/>
        <v>0</v>
      </c>
      <c r="AS24">
        <f t="shared" si="13"/>
        <v>0</v>
      </c>
      <c r="AT24" s="19">
        <f t="shared" si="14"/>
        <v>0</v>
      </c>
      <c r="AU24">
        <f t="shared" si="15"/>
        <v>0</v>
      </c>
      <c r="AV24" s="19">
        <f t="shared" si="16"/>
        <v>0</v>
      </c>
      <c r="AW24">
        <f t="shared" si="17"/>
        <v>0</v>
      </c>
      <c r="AX24" s="19">
        <f t="shared" si="18"/>
        <v>0</v>
      </c>
      <c r="AY24">
        <f t="shared" si="19"/>
        <v>0</v>
      </c>
      <c r="AZ24" s="19">
        <f t="shared" si="20"/>
        <v>0</v>
      </c>
      <c r="BA24">
        <f t="shared" si="21"/>
        <v>17</v>
      </c>
      <c r="BB24" s="19">
        <f t="shared" si="22"/>
        <v>32</v>
      </c>
      <c r="BC24" t="str">
        <f t="shared" si="23"/>
        <v>-</v>
      </c>
      <c r="BD24" s="19" t="e">
        <f t="shared" si="24"/>
        <v>#VALUE!</v>
      </c>
      <c r="BF24" s="130">
        <v>9</v>
      </c>
      <c r="BG24">
        <f t="shared" si="25"/>
        <v>75</v>
      </c>
      <c r="BH24">
        <f t="shared" si="26"/>
        <v>17</v>
      </c>
      <c r="BI24">
        <f t="shared" si="27"/>
        <v>9</v>
      </c>
      <c r="BJ24">
        <f t="shared" si="28"/>
        <v>0</v>
      </c>
      <c r="BK24">
        <f t="shared" si="29"/>
        <v>20</v>
      </c>
      <c r="BL24">
        <f t="shared" si="30"/>
        <v>12</v>
      </c>
      <c r="BM24">
        <f t="shared" si="31"/>
        <v>0</v>
      </c>
      <c r="BN24">
        <f t="shared" si="32"/>
        <v>0</v>
      </c>
      <c r="BO24">
        <f t="shared" si="33"/>
        <v>0</v>
      </c>
      <c r="BP24">
        <f t="shared" si="34"/>
        <v>3</v>
      </c>
      <c r="BQ24">
        <f t="shared" si="35"/>
        <v>5</v>
      </c>
      <c r="BR24" t="e">
        <f t="shared" si="36"/>
        <v>#VALUE!</v>
      </c>
    </row>
    <row r="25" spans="1:70" ht="13.25" x14ac:dyDescent="0.65">
      <c r="A25" s="73">
        <v>6</v>
      </c>
      <c r="B25" s="86">
        <v>58</v>
      </c>
      <c r="C25" s="88">
        <v>0</v>
      </c>
      <c r="D25" s="88">
        <v>43</v>
      </c>
      <c r="E25" s="88">
        <v>0</v>
      </c>
      <c r="F25" s="88">
        <v>36</v>
      </c>
      <c r="G25" s="88">
        <v>2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9" t="s">
        <v>100</v>
      </c>
      <c r="N25" s="27"/>
      <c r="O25" s="8"/>
      <c r="S25" s="13"/>
      <c r="AF25" s="130">
        <f t="shared" si="0"/>
        <v>19</v>
      </c>
      <c r="AG25">
        <f t="shared" si="1"/>
        <v>31</v>
      </c>
      <c r="AH25" s="19">
        <f t="shared" si="2"/>
        <v>99</v>
      </c>
      <c r="AI25">
        <f t="shared" si="3"/>
        <v>0</v>
      </c>
      <c r="AJ25" s="19">
        <f t="shared" si="4"/>
        <v>72</v>
      </c>
      <c r="AK25">
        <f t="shared" si="5"/>
        <v>0</v>
      </c>
      <c r="AL25" s="19">
        <f t="shared" si="6"/>
        <v>0</v>
      </c>
      <c r="AM25">
        <f t="shared" si="7"/>
        <v>84</v>
      </c>
      <c r="AN25" s="19">
        <f t="shared" si="8"/>
        <v>84</v>
      </c>
      <c r="AO25">
        <f t="shared" si="9"/>
        <v>0</v>
      </c>
      <c r="AP25" s="19">
        <f t="shared" si="10"/>
        <v>54</v>
      </c>
      <c r="AQ25">
        <f t="shared" si="11"/>
        <v>0</v>
      </c>
      <c r="AR25" s="19">
        <f t="shared" si="12"/>
        <v>0</v>
      </c>
      <c r="AS25">
        <f t="shared" si="13"/>
        <v>0</v>
      </c>
      <c r="AT25" s="19">
        <f t="shared" si="14"/>
        <v>0</v>
      </c>
      <c r="AU25">
        <f t="shared" si="15"/>
        <v>0</v>
      </c>
      <c r="AV25" s="19">
        <f t="shared" si="16"/>
        <v>0</v>
      </c>
      <c r="AW25">
        <f t="shared" si="17"/>
        <v>0</v>
      </c>
      <c r="AX25" s="19">
        <f t="shared" si="18"/>
        <v>0</v>
      </c>
      <c r="AY25">
        <f t="shared" si="19"/>
        <v>0</v>
      </c>
      <c r="AZ25" s="19">
        <f t="shared" si="20"/>
        <v>0</v>
      </c>
      <c r="BA25">
        <f t="shared" si="21"/>
        <v>48</v>
      </c>
      <c r="BB25" s="19">
        <f t="shared" si="22"/>
        <v>75</v>
      </c>
      <c r="BC25" t="str">
        <f t="shared" si="23"/>
        <v>-</v>
      </c>
      <c r="BD25" s="19" t="e">
        <f t="shared" si="24"/>
        <v>#VALUE!</v>
      </c>
      <c r="BF25" s="130">
        <v>10</v>
      </c>
      <c r="BG25">
        <f t="shared" si="25"/>
        <v>71</v>
      </c>
      <c r="BH25">
        <f t="shared" si="26"/>
        <v>49</v>
      </c>
      <c r="BI25">
        <f t="shared" si="27"/>
        <v>30</v>
      </c>
      <c r="BJ25">
        <f t="shared" si="28"/>
        <v>0</v>
      </c>
      <c r="BK25">
        <f t="shared" si="29"/>
        <v>18</v>
      </c>
      <c r="BL25">
        <f t="shared" si="30"/>
        <v>6</v>
      </c>
      <c r="BM25">
        <f t="shared" si="31"/>
        <v>0</v>
      </c>
      <c r="BN25">
        <f t="shared" si="32"/>
        <v>0</v>
      </c>
      <c r="BO25">
        <f t="shared" si="33"/>
        <v>0</v>
      </c>
      <c r="BP25">
        <f t="shared" si="34"/>
        <v>3</v>
      </c>
      <c r="BQ25">
        <f t="shared" si="35"/>
        <v>8</v>
      </c>
      <c r="BR25" t="e">
        <f t="shared" si="36"/>
        <v>#VALUE!</v>
      </c>
    </row>
    <row r="26" spans="1:70" ht="13.25" x14ac:dyDescent="0.65">
      <c r="A26" s="35">
        <v>7</v>
      </c>
      <c r="B26" s="84">
        <v>10</v>
      </c>
      <c r="C26" s="64">
        <v>0</v>
      </c>
      <c r="D26" s="64">
        <v>0</v>
      </c>
      <c r="E26" s="64">
        <v>0</v>
      </c>
      <c r="F26" s="64">
        <v>12</v>
      </c>
      <c r="G26" s="64">
        <v>6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 t="s">
        <v>100</v>
      </c>
      <c r="N26" s="27"/>
      <c r="O26" s="8"/>
      <c r="S26" s="13"/>
      <c r="AF26" s="130">
        <f t="shared" si="0"/>
        <v>20</v>
      </c>
      <c r="AG26">
        <f t="shared" si="1"/>
        <v>0</v>
      </c>
      <c r="AH26" s="19">
        <f t="shared" si="2"/>
        <v>72</v>
      </c>
      <c r="AI26">
        <f t="shared" si="3"/>
        <v>20</v>
      </c>
      <c r="AJ26" s="19">
        <f t="shared" si="4"/>
        <v>68</v>
      </c>
      <c r="AK26">
        <f t="shared" si="5"/>
        <v>22</v>
      </c>
      <c r="AL26" s="19">
        <f t="shared" si="6"/>
        <v>22</v>
      </c>
      <c r="AM26">
        <f t="shared" si="7"/>
        <v>22</v>
      </c>
      <c r="AN26" s="19">
        <f t="shared" si="8"/>
        <v>106</v>
      </c>
      <c r="AO26">
        <f t="shared" si="9"/>
        <v>0</v>
      </c>
      <c r="AP26" s="19">
        <f t="shared" si="10"/>
        <v>24</v>
      </c>
      <c r="AQ26">
        <f t="shared" si="11"/>
        <v>0</v>
      </c>
      <c r="AR26" s="19">
        <f t="shared" si="12"/>
        <v>0</v>
      </c>
      <c r="AS26">
        <f t="shared" si="13"/>
        <v>0</v>
      </c>
      <c r="AT26" s="19">
        <f t="shared" si="14"/>
        <v>0</v>
      </c>
      <c r="AU26">
        <f t="shared" si="15"/>
        <v>0</v>
      </c>
      <c r="AV26" s="19">
        <f t="shared" si="16"/>
        <v>0</v>
      </c>
      <c r="AW26">
        <f t="shared" si="17"/>
        <v>0</v>
      </c>
      <c r="AX26" s="19">
        <f t="shared" si="18"/>
        <v>0</v>
      </c>
      <c r="AY26">
        <f t="shared" si="19"/>
        <v>0</v>
      </c>
      <c r="AZ26" s="19">
        <f t="shared" si="20"/>
        <v>0</v>
      </c>
      <c r="BA26">
        <f t="shared" si="21"/>
        <v>14</v>
      </c>
      <c r="BB26" s="19">
        <f t="shared" si="22"/>
        <v>79</v>
      </c>
      <c r="BC26" t="str">
        <f t="shared" si="23"/>
        <v>-</v>
      </c>
      <c r="BD26" s="19" t="e">
        <f t="shared" si="24"/>
        <v>#VALUE!</v>
      </c>
      <c r="BF26" s="130">
        <v>11</v>
      </c>
      <c r="BG26">
        <f t="shared" si="25"/>
        <v>84</v>
      </c>
      <c r="BH26">
        <f t="shared" si="26"/>
        <v>51</v>
      </c>
      <c r="BI26">
        <f t="shared" si="27"/>
        <v>77</v>
      </c>
      <c r="BJ26">
        <f t="shared" si="28"/>
        <v>0</v>
      </c>
      <c r="BK26">
        <f t="shared" si="29"/>
        <v>10</v>
      </c>
      <c r="BL26">
        <f t="shared" si="30"/>
        <v>5</v>
      </c>
      <c r="BM26">
        <f t="shared" si="31"/>
        <v>0</v>
      </c>
      <c r="BN26">
        <f t="shared" si="32"/>
        <v>0</v>
      </c>
      <c r="BO26">
        <f t="shared" si="33"/>
        <v>0</v>
      </c>
      <c r="BP26">
        <f t="shared" si="34"/>
        <v>0</v>
      </c>
      <c r="BQ26">
        <f t="shared" si="35"/>
        <v>3</v>
      </c>
      <c r="BR26" t="e">
        <f t="shared" si="36"/>
        <v>#VALUE!</v>
      </c>
    </row>
    <row r="27" spans="1:70" ht="13.25" x14ac:dyDescent="0.65">
      <c r="A27" s="35">
        <v>8</v>
      </c>
      <c r="B27" s="84">
        <v>15</v>
      </c>
      <c r="C27" s="64">
        <v>5</v>
      </c>
      <c r="D27" s="64">
        <v>1</v>
      </c>
      <c r="E27" s="64">
        <v>0</v>
      </c>
      <c r="F27" s="64">
        <v>8</v>
      </c>
      <c r="G27" s="64">
        <v>1</v>
      </c>
      <c r="H27" s="64">
        <v>0</v>
      </c>
      <c r="I27" s="64">
        <v>0</v>
      </c>
      <c r="J27" s="64">
        <v>0</v>
      </c>
      <c r="K27" s="64">
        <v>3</v>
      </c>
      <c r="L27" s="64">
        <v>5</v>
      </c>
      <c r="M27" s="85" t="s">
        <v>100</v>
      </c>
      <c r="N27" s="27"/>
      <c r="O27" s="8"/>
      <c r="S27" s="13"/>
      <c r="AF27" s="130">
        <f t="shared" si="0"/>
        <v>21</v>
      </c>
      <c r="AG27">
        <f t="shared" si="1"/>
        <v>2</v>
      </c>
      <c r="AH27" s="19">
        <f t="shared" si="2"/>
        <v>33</v>
      </c>
      <c r="AI27">
        <f t="shared" si="3"/>
        <v>3</v>
      </c>
      <c r="AJ27" s="19">
        <f t="shared" si="4"/>
        <v>23</v>
      </c>
      <c r="AK27">
        <f t="shared" si="5"/>
        <v>0</v>
      </c>
      <c r="AL27" s="19">
        <f t="shared" si="6"/>
        <v>22</v>
      </c>
      <c r="AM27">
        <f t="shared" si="7"/>
        <v>4</v>
      </c>
      <c r="AN27" s="19">
        <f t="shared" si="8"/>
        <v>110</v>
      </c>
      <c r="AO27">
        <f t="shared" si="9"/>
        <v>0</v>
      </c>
      <c r="AP27" s="19">
        <f t="shared" si="10"/>
        <v>0</v>
      </c>
      <c r="AQ27">
        <f t="shared" si="11"/>
        <v>0</v>
      </c>
      <c r="AR27" s="19">
        <f t="shared" si="12"/>
        <v>0</v>
      </c>
      <c r="AS27">
        <f t="shared" si="13"/>
        <v>0</v>
      </c>
      <c r="AT27" s="19">
        <f t="shared" si="14"/>
        <v>0</v>
      </c>
      <c r="AU27">
        <f t="shared" si="15"/>
        <v>0</v>
      </c>
      <c r="AV27" s="19">
        <f t="shared" si="16"/>
        <v>0</v>
      </c>
      <c r="AW27">
        <f t="shared" si="17"/>
        <v>0</v>
      </c>
      <c r="AX27" s="19">
        <f t="shared" si="18"/>
        <v>0</v>
      </c>
      <c r="AY27">
        <f t="shared" si="19"/>
        <v>0</v>
      </c>
      <c r="AZ27" s="19">
        <f t="shared" si="20"/>
        <v>0</v>
      </c>
      <c r="BA27">
        <f t="shared" si="21"/>
        <v>24</v>
      </c>
      <c r="BB27" s="19">
        <f t="shared" si="22"/>
        <v>86</v>
      </c>
      <c r="BC27" t="str">
        <f t="shared" si="23"/>
        <v>-</v>
      </c>
      <c r="BD27" s="19" t="e">
        <f t="shared" si="24"/>
        <v>#VALUE!</v>
      </c>
      <c r="BF27" s="130">
        <v>12</v>
      </c>
      <c r="BG27">
        <f t="shared" si="25"/>
        <v>64</v>
      </c>
      <c r="BH27">
        <f t="shared" si="26"/>
        <v>41</v>
      </c>
      <c r="BI27">
        <f t="shared" si="27"/>
        <v>69</v>
      </c>
      <c r="BJ27">
        <f t="shared" si="28"/>
        <v>0</v>
      </c>
      <c r="BK27">
        <f t="shared" si="29"/>
        <v>10</v>
      </c>
      <c r="BL27">
        <f t="shared" si="30"/>
        <v>0</v>
      </c>
      <c r="BM27">
        <f t="shared" si="31"/>
        <v>0</v>
      </c>
      <c r="BN27">
        <f t="shared" si="32"/>
        <v>0</v>
      </c>
      <c r="BO27">
        <f t="shared" si="33"/>
        <v>0</v>
      </c>
      <c r="BP27">
        <f t="shared" si="34"/>
        <v>0</v>
      </c>
      <c r="BQ27">
        <f t="shared" si="35"/>
        <v>18</v>
      </c>
      <c r="BR27" t="e">
        <f t="shared" si="36"/>
        <v>#VALUE!</v>
      </c>
    </row>
    <row r="28" spans="1:70" ht="13.25" x14ac:dyDescent="0.65">
      <c r="A28" s="35">
        <v>9</v>
      </c>
      <c r="B28" s="84">
        <v>50</v>
      </c>
      <c r="C28" s="64">
        <v>12</v>
      </c>
      <c r="D28" s="64">
        <v>8</v>
      </c>
      <c r="E28" s="64">
        <v>0</v>
      </c>
      <c r="F28" s="64">
        <v>0</v>
      </c>
      <c r="G28" s="64">
        <v>5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85" t="s">
        <v>100</v>
      </c>
      <c r="N28" s="27"/>
      <c r="O28" s="8"/>
      <c r="S28" s="13"/>
      <c r="AF28" s="130">
        <f t="shared" si="0"/>
        <v>22</v>
      </c>
      <c r="AG28">
        <f t="shared" si="1"/>
        <v>23</v>
      </c>
      <c r="AH28" s="19">
        <f t="shared" si="2"/>
        <v>25</v>
      </c>
      <c r="AI28">
        <f t="shared" si="3"/>
        <v>7</v>
      </c>
      <c r="AJ28" s="19">
        <f t="shared" si="4"/>
        <v>30</v>
      </c>
      <c r="AK28">
        <f t="shared" si="5"/>
        <v>10</v>
      </c>
      <c r="AL28" s="19">
        <f t="shared" si="6"/>
        <v>32</v>
      </c>
      <c r="AM28">
        <f t="shared" si="7"/>
        <v>0</v>
      </c>
      <c r="AN28" s="19">
        <f t="shared" si="8"/>
        <v>26</v>
      </c>
      <c r="AO28">
        <f t="shared" si="9"/>
        <v>48</v>
      </c>
      <c r="AP28" s="19">
        <f t="shared" si="10"/>
        <v>48</v>
      </c>
      <c r="AQ28">
        <f t="shared" si="11"/>
        <v>0</v>
      </c>
      <c r="AR28" s="19">
        <f t="shared" si="12"/>
        <v>0</v>
      </c>
      <c r="AS28">
        <f t="shared" si="13"/>
        <v>0</v>
      </c>
      <c r="AT28" s="19">
        <f t="shared" si="14"/>
        <v>0</v>
      </c>
      <c r="AU28">
        <f t="shared" si="15"/>
        <v>0</v>
      </c>
      <c r="AV28" s="19">
        <f t="shared" si="16"/>
        <v>0</v>
      </c>
      <c r="AW28">
        <f t="shared" si="17"/>
        <v>0</v>
      </c>
      <c r="AX28" s="19">
        <f t="shared" si="18"/>
        <v>0</v>
      </c>
      <c r="AY28">
        <f t="shared" si="19"/>
        <v>4</v>
      </c>
      <c r="AZ28" s="19">
        <f t="shared" si="20"/>
        <v>4</v>
      </c>
      <c r="BA28">
        <f t="shared" si="21"/>
        <v>7</v>
      </c>
      <c r="BB28" s="19">
        <f t="shared" si="22"/>
        <v>45</v>
      </c>
      <c r="BC28" t="str">
        <f t="shared" si="23"/>
        <v>-</v>
      </c>
      <c r="BD28" s="19" t="e">
        <f t="shared" si="24"/>
        <v>#VALUE!</v>
      </c>
      <c r="BF28" s="130">
        <v>13</v>
      </c>
      <c r="BG28">
        <f t="shared" si="25"/>
        <v>80</v>
      </c>
      <c r="BH28">
        <f t="shared" si="26"/>
        <v>9</v>
      </c>
      <c r="BI28">
        <f t="shared" si="27"/>
        <v>48</v>
      </c>
      <c r="BJ28">
        <f t="shared" si="28"/>
        <v>40</v>
      </c>
      <c r="BK28">
        <f t="shared" si="29"/>
        <v>20</v>
      </c>
      <c r="BL28">
        <f t="shared" si="30"/>
        <v>27</v>
      </c>
      <c r="BM28">
        <f t="shared" si="31"/>
        <v>0</v>
      </c>
      <c r="BN28">
        <f t="shared" si="32"/>
        <v>0</v>
      </c>
      <c r="BO28">
        <f t="shared" si="33"/>
        <v>0</v>
      </c>
      <c r="BP28">
        <f t="shared" si="34"/>
        <v>0</v>
      </c>
      <c r="BQ28">
        <f t="shared" si="35"/>
        <v>33</v>
      </c>
      <c r="BR28" t="e">
        <f t="shared" si="36"/>
        <v>#VALUE!</v>
      </c>
    </row>
    <row r="29" spans="1:70" ht="13.25" x14ac:dyDescent="0.65">
      <c r="A29" s="62">
        <v>10</v>
      </c>
      <c r="B29" s="175">
        <v>6</v>
      </c>
      <c r="C29" s="176">
        <v>32</v>
      </c>
      <c r="D29" s="176">
        <v>21</v>
      </c>
      <c r="E29" s="176">
        <v>0</v>
      </c>
      <c r="F29" s="176">
        <v>10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3</v>
      </c>
      <c r="M29" s="177" t="s">
        <v>100</v>
      </c>
      <c r="N29" s="27"/>
      <c r="O29" s="8"/>
      <c r="S29" s="13"/>
      <c r="AF29" s="130">
        <f t="shared" si="0"/>
        <v>23</v>
      </c>
      <c r="AG29">
        <f t="shared" si="1"/>
        <v>0</v>
      </c>
      <c r="AH29" s="19">
        <f t="shared" si="2"/>
        <v>25</v>
      </c>
      <c r="AI29">
        <f t="shared" si="3"/>
        <v>10</v>
      </c>
      <c r="AJ29" s="19">
        <f t="shared" si="4"/>
        <v>20</v>
      </c>
      <c r="AK29">
        <f t="shared" si="5"/>
        <v>7</v>
      </c>
      <c r="AL29" s="19">
        <f t="shared" si="6"/>
        <v>17</v>
      </c>
      <c r="AM29">
        <f t="shared" si="7"/>
        <v>5</v>
      </c>
      <c r="AN29" s="19">
        <f t="shared" si="8"/>
        <v>9</v>
      </c>
      <c r="AO29">
        <f t="shared" si="9"/>
        <v>53</v>
      </c>
      <c r="AP29" s="19">
        <f t="shared" si="10"/>
        <v>101</v>
      </c>
      <c r="AQ29">
        <f t="shared" si="11"/>
        <v>0</v>
      </c>
      <c r="AR29" s="19">
        <f t="shared" si="12"/>
        <v>0</v>
      </c>
      <c r="AS29">
        <f t="shared" si="13"/>
        <v>0</v>
      </c>
      <c r="AT29" s="19">
        <f t="shared" si="14"/>
        <v>0</v>
      </c>
      <c r="AU29">
        <f t="shared" si="15"/>
        <v>0</v>
      </c>
      <c r="AV29" s="19">
        <f t="shared" si="16"/>
        <v>0</v>
      </c>
      <c r="AW29">
        <f t="shared" si="17"/>
        <v>0</v>
      </c>
      <c r="AX29" s="19">
        <f t="shared" si="18"/>
        <v>0</v>
      </c>
      <c r="AY29">
        <f t="shared" si="19"/>
        <v>19</v>
      </c>
      <c r="AZ29" s="19">
        <f t="shared" si="20"/>
        <v>23</v>
      </c>
      <c r="BA29">
        <f t="shared" si="21"/>
        <v>0</v>
      </c>
      <c r="BB29" s="19">
        <f t="shared" si="22"/>
        <v>31</v>
      </c>
      <c r="BC29" t="str">
        <f t="shared" si="23"/>
        <v>-</v>
      </c>
      <c r="BD29" s="19" t="e">
        <f t="shared" si="24"/>
        <v>#VALUE!</v>
      </c>
      <c r="BF29" s="130">
        <v>14</v>
      </c>
      <c r="BG29">
        <f t="shared" si="25"/>
        <v>55</v>
      </c>
      <c r="BH29">
        <f t="shared" si="26"/>
        <v>2</v>
      </c>
      <c r="BI29">
        <f t="shared" si="27"/>
        <v>0</v>
      </c>
      <c r="BJ29">
        <f t="shared" si="28"/>
        <v>40</v>
      </c>
      <c r="BK29">
        <f t="shared" si="29"/>
        <v>25</v>
      </c>
      <c r="BL29">
        <f t="shared" si="30"/>
        <v>27</v>
      </c>
      <c r="BM29">
        <f t="shared" si="31"/>
        <v>0</v>
      </c>
      <c r="BN29">
        <f t="shared" si="32"/>
        <v>0</v>
      </c>
      <c r="BO29">
        <f t="shared" si="33"/>
        <v>0</v>
      </c>
      <c r="BP29">
        <f t="shared" si="34"/>
        <v>5</v>
      </c>
      <c r="BQ29">
        <f t="shared" si="35"/>
        <v>43</v>
      </c>
      <c r="BR29" t="e">
        <f t="shared" si="36"/>
        <v>#VALUE!</v>
      </c>
    </row>
    <row r="30" spans="1:70" ht="13.25" x14ac:dyDescent="0.65">
      <c r="A30" s="35">
        <v>11</v>
      </c>
      <c r="B30" s="84">
        <v>28</v>
      </c>
      <c r="C30" s="64">
        <v>7</v>
      </c>
      <c r="D30" s="64">
        <v>48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85" t="s">
        <v>100</v>
      </c>
      <c r="N30" s="27"/>
      <c r="O30" s="8"/>
      <c r="S30" s="13"/>
      <c r="AF30" s="130">
        <f t="shared" si="0"/>
        <v>24</v>
      </c>
      <c r="AG30">
        <f t="shared" si="1"/>
        <v>36</v>
      </c>
      <c r="AH30" s="19">
        <f t="shared" si="2"/>
        <v>59</v>
      </c>
      <c r="AI30">
        <f t="shared" si="3"/>
        <v>3</v>
      </c>
      <c r="AJ30" s="19">
        <f t="shared" si="4"/>
        <v>20</v>
      </c>
      <c r="AK30">
        <f t="shared" si="5"/>
        <v>0</v>
      </c>
      <c r="AL30" s="19">
        <f t="shared" si="6"/>
        <v>17</v>
      </c>
      <c r="AM30">
        <f t="shared" si="7"/>
        <v>57</v>
      </c>
      <c r="AN30" s="19">
        <f t="shared" si="8"/>
        <v>62</v>
      </c>
      <c r="AO30">
        <f t="shared" si="9"/>
        <v>0</v>
      </c>
      <c r="AP30" s="19">
        <f t="shared" si="10"/>
        <v>101</v>
      </c>
      <c r="AQ30">
        <f t="shared" si="11"/>
        <v>0</v>
      </c>
      <c r="AR30" s="19">
        <f t="shared" si="12"/>
        <v>0</v>
      </c>
      <c r="AS30">
        <f t="shared" si="13"/>
        <v>0</v>
      </c>
      <c r="AT30" s="19">
        <f t="shared" si="14"/>
        <v>0</v>
      </c>
      <c r="AU30">
        <f t="shared" si="15"/>
        <v>0</v>
      </c>
      <c r="AV30" s="19">
        <f t="shared" si="16"/>
        <v>0</v>
      </c>
      <c r="AW30">
        <f t="shared" si="17"/>
        <v>0</v>
      </c>
      <c r="AX30" s="19">
        <f t="shared" si="18"/>
        <v>0</v>
      </c>
      <c r="AY30">
        <f t="shared" si="19"/>
        <v>10</v>
      </c>
      <c r="AZ30" s="19">
        <f t="shared" si="20"/>
        <v>33</v>
      </c>
      <c r="BA30">
        <f t="shared" si="21"/>
        <v>0</v>
      </c>
      <c r="BB30" s="19">
        <f t="shared" si="22"/>
        <v>7</v>
      </c>
      <c r="BC30" t="str">
        <f t="shared" si="23"/>
        <v>-</v>
      </c>
      <c r="BD30" s="19" t="e">
        <f t="shared" si="24"/>
        <v>#VALUE!</v>
      </c>
      <c r="BF30" s="130">
        <v>15</v>
      </c>
      <c r="BG30">
        <f t="shared" si="25"/>
        <v>33</v>
      </c>
      <c r="BH30">
        <f t="shared" si="26"/>
        <v>0</v>
      </c>
      <c r="BI30">
        <f t="shared" si="27"/>
        <v>0</v>
      </c>
      <c r="BJ30">
        <f t="shared" si="28"/>
        <v>77</v>
      </c>
      <c r="BK30">
        <f t="shared" si="29"/>
        <v>25</v>
      </c>
      <c r="BL30">
        <f t="shared" si="30"/>
        <v>27</v>
      </c>
      <c r="BM30">
        <f t="shared" si="31"/>
        <v>0</v>
      </c>
      <c r="BN30">
        <f t="shared" si="32"/>
        <v>0</v>
      </c>
      <c r="BO30">
        <f t="shared" si="33"/>
        <v>0</v>
      </c>
      <c r="BP30">
        <f t="shared" si="34"/>
        <v>5</v>
      </c>
      <c r="BQ30">
        <f t="shared" si="35"/>
        <v>64</v>
      </c>
      <c r="BR30" t="e">
        <f t="shared" si="36"/>
        <v>#VALUE!</v>
      </c>
    </row>
    <row r="31" spans="1:70" ht="13.25" x14ac:dyDescent="0.65">
      <c r="A31" s="35">
        <v>12</v>
      </c>
      <c r="B31" s="84">
        <v>30</v>
      </c>
      <c r="C31" s="64">
        <v>2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15</v>
      </c>
      <c r="M31" s="85" t="s">
        <v>100</v>
      </c>
      <c r="N31" s="27"/>
      <c r="O31" s="8"/>
      <c r="S31" s="13"/>
      <c r="AF31" s="130">
        <f t="shared" si="0"/>
        <v>25</v>
      </c>
      <c r="AG31">
        <f t="shared" si="1"/>
        <v>47</v>
      </c>
      <c r="AH31" s="19">
        <f t="shared" si="2"/>
        <v>83</v>
      </c>
      <c r="AI31">
        <f t="shared" si="3"/>
        <v>33</v>
      </c>
      <c r="AJ31" s="19">
        <f t="shared" si="4"/>
        <v>46</v>
      </c>
      <c r="AK31">
        <f t="shared" si="5"/>
        <v>0</v>
      </c>
      <c r="AL31" s="19">
        <f t="shared" si="6"/>
        <v>7</v>
      </c>
      <c r="AM31">
        <f t="shared" si="7"/>
        <v>14</v>
      </c>
      <c r="AN31" s="19">
        <f t="shared" si="8"/>
        <v>76</v>
      </c>
      <c r="AO31">
        <f t="shared" si="9"/>
        <v>38</v>
      </c>
      <c r="AP31" s="19">
        <f t="shared" si="10"/>
        <v>91</v>
      </c>
      <c r="AQ31">
        <f t="shared" si="11"/>
        <v>0</v>
      </c>
      <c r="AR31" s="19">
        <f t="shared" si="12"/>
        <v>0</v>
      </c>
      <c r="AS31">
        <f t="shared" si="13"/>
        <v>0</v>
      </c>
      <c r="AT31" s="19">
        <f t="shared" si="14"/>
        <v>0</v>
      </c>
      <c r="AU31">
        <f t="shared" si="15"/>
        <v>0</v>
      </c>
      <c r="AV31" s="19">
        <f t="shared" si="16"/>
        <v>0</v>
      </c>
      <c r="AW31">
        <f t="shared" si="17"/>
        <v>0</v>
      </c>
      <c r="AX31" s="19">
        <f t="shared" si="18"/>
        <v>0</v>
      </c>
      <c r="AY31">
        <f t="shared" si="19"/>
        <v>22</v>
      </c>
      <c r="AZ31" s="19">
        <f t="shared" si="20"/>
        <v>51</v>
      </c>
      <c r="BA31">
        <f t="shared" si="21"/>
        <v>11</v>
      </c>
      <c r="BB31" s="19">
        <f t="shared" si="22"/>
        <v>11</v>
      </c>
      <c r="BC31" t="str">
        <f t="shared" si="23"/>
        <v>-</v>
      </c>
      <c r="BD31" s="19" t="e">
        <f t="shared" si="24"/>
        <v>#VALUE!</v>
      </c>
      <c r="BF31" s="130">
        <v>16</v>
      </c>
      <c r="BG31">
        <f t="shared" si="25"/>
        <v>16</v>
      </c>
      <c r="BH31">
        <f t="shared" si="26"/>
        <v>8</v>
      </c>
      <c r="BI31">
        <f t="shared" si="27"/>
        <v>0</v>
      </c>
      <c r="BJ31">
        <f t="shared" si="28"/>
        <v>93</v>
      </c>
      <c r="BK31">
        <f t="shared" si="29"/>
        <v>5</v>
      </c>
      <c r="BL31">
        <f t="shared" si="30"/>
        <v>0</v>
      </c>
      <c r="BM31">
        <f t="shared" si="31"/>
        <v>0</v>
      </c>
      <c r="BN31">
        <f t="shared" si="32"/>
        <v>0</v>
      </c>
      <c r="BO31">
        <f t="shared" si="33"/>
        <v>0</v>
      </c>
      <c r="BP31">
        <f t="shared" si="34"/>
        <v>5</v>
      </c>
      <c r="BQ31">
        <f t="shared" si="35"/>
        <v>51</v>
      </c>
      <c r="BR31" t="e">
        <f t="shared" si="36"/>
        <v>#VALUE!</v>
      </c>
    </row>
    <row r="32" spans="1:70" ht="13.25" x14ac:dyDescent="0.65">
      <c r="A32" s="35">
        <v>13</v>
      </c>
      <c r="B32" s="84">
        <v>22</v>
      </c>
      <c r="C32" s="64">
        <v>0</v>
      </c>
      <c r="D32" s="64">
        <v>0</v>
      </c>
      <c r="E32" s="64">
        <v>40</v>
      </c>
      <c r="F32" s="64">
        <v>20</v>
      </c>
      <c r="G32" s="64">
        <v>27</v>
      </c>
      <c r="H32" s="64">
        <v>0</v>
      </c>
      <c r="I32" s="64">
        <v>0</v>
      </c>
      <c r="J32" s="64">
        <v>0</v>
      </c>
      <c r="K32" s="64">
        <v>0</v>
      </c>
      <c r="L32" s="64">
        <v>18</v>
      </c>
      <c r="M32" s="85" t="s">
        <v>100</v>
      </c>
      <c r="N32" s="27"/>
      <c r="O32" s="8"/>
      <c r="S32" s="13"/>
      <c r="AF32" s="130">
        <f t="shared" si="0"/>
        <v>26</v>
      </c>
      <c r="AG32">
        <f t="shared" si="1"/>
        <v>25</v>
      </c>
      <c r="AH32" s="19">
        <f t="shared" si="2"/>
        <v>108</v>
      </c>
      <c r="AI32">
        <f t="shared" si="3"/>
        <v>36</v>
      </c>
      <c r="AJ32" s="19">
        <f t="shared" si="4"/>
        <v>72</v>
      </c>
      <c r="AK32">
        <f t="shared" si="5"/>
        <v>12</v>
      </c>
      <c r="AL32" s="19">
        <f t="shared" si="6"/>
        <v>12</v>
      </c>
      <c r="AM32">
        <f t="shared" si="7"/>
        <v>15</v>
      </c>
      <c r="AN32" s="19">
        <f t="shared" si="8"/>
        <v>86</v>
      </c>
      <c r="AO32">
        <f t="shared" si="9"/>
        <v>25</v>
      </c>
      <c r="AP32" s="19">
        <f t="shared" si="10"/>
        <v>63</v>
      </c>
      <c r="AQ32">
        <f t="shared" si="11"/>
        <v>0</v>
      </c>
      <c r="AR32" s="19">
        <f t="shared" si="12"/>
        <v>0</v>
      </c>
      <c r="AS32">
        <f t="shared" si="13"/>
        <v>0</v>
      </c>
      <c r="AT32" s="19">
        <f t="shared" si="14"/>
        <v>0</v>
      </c>
      <c r="AU32">
        <f t="shared" si="15"/>
        <v>0</v>
      </c>
      <c r="AV32" s="19">
        <f t="shared" si="16"/>
        <v>0</v>
      </c>
      <c r="AW32">
        <f t="shared" si="17"/>
        <v>0</v>
      </c>
      <c r="AX32" s="19">
        <f t="shared" si="18"/>
        <v>0</v>
      </c>
      <c r="AY32">
        <f t="shared" si="19"/>
        <v>0</v>
      </c>
      <c r="AZ32" s="19">
        <f t="shared" si="20"/>
        <v>32</v>
      </c>
      <c r="BA32">
        <f t="shared" si="21"/>
        <v>17</v>
      </c>
      <c r="BB32" s="19">
        <f t="shared" si="22"/>
        <v>28</v>
      </c>
      <c r="BC32" t="str">
        <f t="shared" si="23"/>
        <v>-</v>
      </c>
      <c r="BD32" s="19" t="e">
        <f t="shared" si="24"/>
        <v>#VALUE!</v>
      </c>
      <c r="BF32" s="130">
        <v>17</v>
      </c>
      <c r="BG32">
        <f t="shared" si="25"/>
        <v>40</v>
      </c>
      <c r="BH32">
        <f t="shared" si="26"/>
        <v>32</v>
      </c>
      <c r="BI32">
        <f t="shared" si="27"/>
        <v>0</v>
      </c>
      <c r="BJ32">
        <f t="shared" si="28"/>
        <v>93</v>
      </c>
      <c r="BK32">
        <f t="shared" si="29"/>
        <v>30</v>
      </c>
      <c r="BL32">
        <f t="shared" si="30"/>
        <v>0</v>
      </c>
      <c r="BM32">
        <f t="shared" si="31"/>
        <v>0</v>
      </c>
      <c r="BN32">
        <f t="shared" si="32"/>
        <v>0</v>
      </c>
      <c r="BO32">
        <f t="shared" si="33"/>
        <v>0</v>
      </c>
      <c r="BP32">
        <f t="shared" si="34"/>
        <v>0</v>
      </c>
      <c r="BQ32">
        <f t="shared" si="35"/>
        <v>51</v>
      </c>
      <c r="BR32" t="e">
        <f t="shared" si="36"/>
        <v>#VALUE!</v>
      </c>
    </row>
    <row r="33" spans="1:70" ht="13.25" x14ac:dyDescent="0.65">
      <c r="A33" s="35">
        <v>14</v>
      </c>
      <c r="B33" s="84">
        <v>3</v>
      </c>
      <c r="C33" s="64">
        <v>0</v>
      </c>
      <c r="D33" s="64">
        <v>0</v>
      </c>
      <c r="E33" s="64">
        <v>0</v>
      </c>
      <c r="F33" s="64">
        <v>5</v>
      </c>
      <c r="G33" s="64">
        <v>0</v>
      </c>
      <c r="H33" s="64">
        <v>0</v>
      </c>
      <c r="I33" s="64">
        <v>0</v>
      </c>
      <c r="J33" s="64">
        <v>0</v>
      </c>
      <c r="K33" s="64">
        <v>5</v>
      </c>
      <c r="L33" s="64">
        <v>10</v>
      </c>
      <c r="M33" s="85" t="s">
        <v>100</v>
      </c>
      <c r="N33" s="27"/>
      <c r="O33" s="8"/>
      <c r="S33" s="13"/>
      <c r="AF33" s="130">
        <f t="shared" si="0"/>
        <v>27</v>
      </c>
      <c r="AG33">
        <f t="shared" si="1"/>
        <v>39</v>
      </c>
      <c r="AH33" s="19">
        <f t="shared" si="2"/>
        <v>111</v>
      </c>
      <c r="AI33">
        <f t="shared" si="3"/>
        <v>24</v>
      </c>
      <c r="AJ33" s="19">
        <f t="shared" si="4"/>
        <v>93</v>
      </c>
      <c r="AK33">
        <f t="shared" si="5"/>
        <v>25</v>
      </c>
      <c r="AL33" s="19">
        <f t="shared" si="6"/>
        <v>37</v>
      </c>
      <c r="AM33">
        <f t="shared" si="7"/>
        <v>6</v>
      </c>
      <c r="AN33" s="19">
        <f t="shared" si="8"/>
        <v>35</v>
      </c>
      <c r="AO33">
        <f t="shared" si="9"/>
        <v>0</v>
      </c>
      <c r="AP33" s="19">
        <f t="shared" si="10"/>
        <v>63</v>
      </c>
      <c r="AQ33">
        <f t="shared" si="11"/>
        <v>0</v>
      </c>
      <c r="AR33" s="19">
        <f t="shared" si="12"/>
        <v>0</v>
      </c>
      <c r="AS33">
        <f t="shared" si="13"/>
        <v>0</v>
      </c>
      <c r="AT33" s="19">
        <f t="shared" si="14"/>
        <v>0</v>
      </c>
      <c r="AU33">
        <f t="shared" si="15"/>
        <v>0</v>
      </c>
      <c r="AV33" s="19">
        <f t="shared" si="16"/>
        <v>0</v>
      </c>
      <c r="AW33">
        <f t="shared" si="17"/>
        <v>0</v>
      </c>
      <c r="AX33" s="19">
        <f t="shared" si="18"/>
        <v>0</v>
      </c>
      <c r="AY33">
        <f t="shared" si="19"/>
        <v>0</v>
      </c>
      <c r="AZ33" s="19">
        <f t="shared" si="20"/>
        <v>22</v>
      </c>
      <c r="BA33">
        <f t="shared" si="21"/>
        <v>10</v>
      </c>
      <c r="BB33" s="19">
        <f t="shared" si="22"/>
        <v>38</v>
      </c>
      <c r="BC33" t="str">
        <f t="shared" si="23"/>
        <v>-</v>
      </c>
      <c r="BD33" s="19" t="e">
        <f t="shared" si="24"/>
        <v>#VALUE!</v>
      </c>
      <c r="BF33" s="130">
        <v>18</v>
      </c>
      <c r="BG33">
        <f t="shared" si="25"/>
        <v>73</v>
      </c>
      <c r="BH33">
        <f t="shared" si="26"/>
        <v>80</v>
      </c>
      <c r="BI33">
        <f t="shared" si="27"/>
        <v>0</v>
      </c>
      <c r="BJ33">
        <f t="shared" si="28"/>
        <v>56</v>
      </c>
      <c r="BK33">
        <f t="shared" si="29"/>
        <v>54</v>
      </c>
      <c r="BL33">
        <f t="shared" si="30"/>
        <v>0</v>
      </c>
      <c r="BM33">
        <f t="shared" si="31"/>
        <v>0</v>
      </c>
      <c r="BN33">
        <f t="shared" si="32"/>
        <v>0</v>
      </c>
      <c r="BO33">
        <f t="shared" si="33"/>
        <v>0</v>
      </c>
      <c r="BP33">
        <f t="shared" si="34"/>
        <v>0</v>
      </c>
      <c r="BQ33">
        <f t="shared" si="35"/>
        <v>32</v>
      </c>
      <c r="BR33" t="e">
        <f t="shared" si="36"/>
        <v>#VALUE!</v>
      </c>
    </row>
    <row r="34" spans="1:70" ht="13.25" x14ac:dyDescent="0.65">
      <c r="A34" s="35">
        <v>15</v>
      </c>
      <c r="B34" s="84">
        <v>8</v>
      </c>
      <c r="C34" s="64">
        <v>0</v>
      </c>
      <c r="D34" s="64">
        <v>0</v>
      </c>
      <c r="E34" s="64">
        <v>37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36</v>
      </c>
      <c r="M34" s="85" t="s">
        <v>100</v>
      </c>
      <c r="N34" s="27"/>
      <c r="O34" s="8"/>
      <c r="S34" s="13"/>
      <c r="AF34" s="130">
        <f t="shared" si="0"/>
        <v>28</v>
      </c>
      <c r="AG34">
        <f t="shared" si="1"/>
        <v>11</v>
      </c>
      <c r="AH34" s="19">
        <f t="shared" si="2"/>
        <v>75</v>
      </c>
      <c r="AI34">
        <f t="shared" si="3"/>
        <v>0</v>
      </c>
      <c r="AJ34" s="19">
        <f t="shared" si="4"/>
        <v>60</v>
      </c>
      <c r="AK34">
        <f t="shared" si="5"/>
        <v>0</v>
      </c>
      <c r="AL34" s="19">
        <f t="shared" si="6"/>
        <v>37</v>
      </c>
      <c r="AM34">
        <f t="shared" si="7"/>
        <v>3</v>
      </c>
      <c r="AN34" s="19">
        <f t="shared" si="8"/>
        <v>24</v>
      </c>
      <c r="AO34">
        <f t="shared" si="9"/>
        <v>0</v>
      </c>
      <c r="AP34" s="19">
        <f t="shared" si="10"/>
        <v>25</v>
      </c>
      <c r="AQ34">
        <f t="shared" si="11"/>
        <v>0</v>
      </c>
      <c r="AR34" s="19">
        <f t="shared" si="12"/>
        <v>0</v>
      </c>
      <c r="AS34">
        <f t="shared" si="13"/>
        <v>0</v>
      </c>
      <c r="AT34" s="19">
        <f t="shared" si="14"/>
        <v>0</v>
      </c>
      <c r="AU34">
        <f t="shared" si="15"/>
        <v>0</v>
      </c>
      <c r="AV34" s="19">
        <f t="shared" si="16"/>
        <v>0</v>
      </c>
      <c r="AW34">
        <f t="shared" si="17"/>
        <v>0</v>
      </c>
      <c r="AX34" s="19">
        <f t="shared" si="18"/>
        <v>0</v>
      </c>
      <c r="AY34">
        <f t="shared" si="19"/>
        <v>0</v>
      </c>
      <c r="AZ34" s="19">
        <f t="shared" si="20"/>
        <v>0</v>
      </c>
      <c r="BA34">
        <f t="shared" si="21"/>
        <v>0</v>
      </c>
      <c r="BB34" s="19">
        <f t="shared" si="22"/>
        <v>27</v>
      </c>
      <c r="BC34" t="str">
        <f t="shared" si="23"/>
        <v>-</v>
      </c>
      <c r="BD34" s="19" t="e">
        <f t="shared" si="24"/>
        <v>#VALUE!</v>
      </c>
      <c r="BF34" s="130">
        <v>19</v>
      </c>
      <c r="BG34">
        <f t="shared" si="25"/>
        <v>99</v>
      </c>
      <c r="BH34">
        <f t="shared" si="26"/>
        <v>72</v>
      </c>
      <c r="BI34">
        <f t="shared" si="27"/>
        <v>0</v>
      </c>
      <c r="BJ34">
        <f t="shared" si="28"/>
        <v>84</v>
      </c>
      <c r="BK34">
        <f t="shared" si="29"/>
        <v>54</v>
      </c>
      <c r="BL34">
        <f t="shared" si="30"/>
        <v>0</v>
      </c>
      <c r="BM34">
        <f t="shared" si="31"/>
        <v>0</v>
      </c>
      <c r="BN34">
        <f t="shared" si="32"/>
        <v>0</v>
      </c>
      <c r="BO34">
        <f t="shared" si="33"/>
        <v>0</v>
      </c>
      <c r="BP34">
        <f t="shared" si="34"/>
        <v>0</v>
      </c>
      <c r="BQ34">
        <f t="shared" si="35"/>
        <v>75</v>
      </c>
      <c r="BR34" t="e">
        <f t="shared" si="36"/>
        <v>#VALUE!</v>
      </c>
    </row>
    <row r="35" spans="1:70" ht="13.25" x14ac:dyDescent="0.65">
      <c r="A35" s="73">
        <v>16</v>
      </c>
      <c r="B35" s="86">
        <v>5</v>
      </c>
      <c r="C35" s="88">
        <v>8</v>
      </c>
      <c r="D35" s="88">
        <v>0</v>
      </c>
      <c r="E35" s="88">
        <v>56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5</v>
      </c>
      <c r="M35" s="89" t="s">
        <v>100</v>
      </c>
      <c r="N35" s="27"/>
      <c r="O35" s="8"/>
      <c r="S35" s="13"/>
      <c r="AF35" s="130">
        <f t="shared" si="0"/>
        <v>29</v>
      </c>
      <c r="AG35">
        <f t="shared" si="1"/>
        <v>22</v>
      </c>
      <c r="AH35" s="19">
        <f t="shared" si="2"/>
        <v>72</v>
      </c>
      <c r="AI35" s="204"/>
      <c r="AJ35" s="205"/>
      <c r="AK35">
        <f t="shared" si="5"/>
        <v>48</v>
      </c>
      <c r="AL35" s="19">
        <f t="shared" si="6"/>
        <v>73</v>
      </c>
      <c r="AM35">
        <f t="shared" si="7"/>
        <v>21</v>
      </c>
      <c r="AN35" s="19">
        <f t="shared" si="8"/>
        <v>30</v>
      </c>
      <c r="AO35">
        <f t="shared" si="9"/>
        <v>42</v>
      </c>
      <c r="AP35" s="19">
        <f t="shared" si="10"/>
        <v>42</v>
      </c>
      <c r="AQ35">
        <f t="shared" si="11"/>
        <v>0</v>
      </c>
      <c r="AR35" s="19">
        <f t="shared" si="12"/>
        <v>0</v>
      </c>
      <c r="AS35">
        <f t="shared" si="13"/>
        <v>0</v>
      </c>
      <c r="AT35" s="19">
        <f t="shared" si="14"/>
        <v>0</v>
      </c>
      <c r="AU35">
        <f t="shared" si="15"/>
        <v>0</v>
      </c>
      <c r="AV35" s="19">
        <f t="shared" si="16"/>
        <v>0</v>
      </c>
      <c r="AW35">
        <f t="shared" si="17"/>
        <v>0</v>
      </c>
      <c r="AX35" s="19">
        <f t="shared" si="18"/>
        <v>0</v>
      </c>
      <c r="AY35">
        <f t="shared" si="19"/>
        <v>0</v>
      </c>
      <c r="AZ35" s="19">
        <f t="shared" si="20"/>
        <v>0</v>
      </c>
      <c r="BA35">
        <f t="shared" si="21"/>
        <v>4</v>
      </c>
      <c r="BB35" s="19">
        <f t="shared" si="22"/>
        <v>14</v>
      </c>
      <c r="BC35" t="str">
        <f t="shared" si="23"/>
        <v>-</v>
      </c>
      <c r="BD35" s="19" t="e">
        <f t="shared" si="24"/>
        <v>#VALUE!</v>
      </c>
      <c r="BF35" s="130">
        <v>20</v>
      </c>
      <c r="BG35">
        <f t="shared" si="25"/>
        <v>72</v>
      </c>
      <c r="BH35">
        <f t="shared" si="26"/>
        <v>68</v>
      </c>
      <c r="BI35">
        <f t="shared" si="27"/>
        <v>22</v>
      </c>
      <c r="BJ35">
        <f t="shared" si="28"/>
        <v>106</v>
      </c>
      <c r="BK35">
        <f t="shared" si="29"/>
        <v>24</v>
      </c>
      <c r="BL35">
        <f t="shared" si="30"/>
        <v>0</v>
      </c>
      <c r="BM35">
        <f t="shared" si="31"/>
        <v>0</v>
      </c>
      <c r="BN35">
        <f t="shared" si="32"/>
        <v>0</v>
      </c>
      <c r="BO35">
        <f t="shared" si="33"/>
        <v>0</v>
      </c>
      <c r="BP35">
        <f t="shared" si="34"/>
        <v>0</v>
      </c>
      <c r="BQ35">
        <f t="shared" si="35"/>
        <v>79</v>
      </c>
      <c r="BR35" t="e">
        <f t="shared" si="36"/>
        <v>#VALUE!</v>
      </c>
    </row>
    <row r="36" spans="1:70" ht="13.25" x14ac:dyDescent="0.65">
      <c r="A36" s="35">
        <v>17</v>
      </c>
      <c r="B36" s="84">
        <v>27</v>
      </c>
      <c r="C36" s="64">
        <v>24</v>
      </c>
      <c r="D36" s="64">
        <v>0</v>
      </c>
      <c r="E36" s="64">
        <v>0</v>
      </c>
      <c r="F36" s="64">
        <v>30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10</v>
      </c>
      <c r="M36" s="85" t="s">
        <v>100</v>
      </c>
      <c r="N36" s="27"/>
      <c r="O36" s="8"/>
      <c r="S36" s="13"/>
      <c r="AF36" s="130">
        <f t="shared" si="0"/>
        <v>30</v>
      </c>
      <c r="AG36">
        <f t="shared" si="1"/>
        <v>26</v>
      </c>
      <c r="AH36" s="19">
        <f t="shared" si="2"/>
        <v>59</v>
      </c>
      <c r="AI36" s="204"/>
      <c r="AJ36" s="205"/>
      <c r="AK36">
        <f t="shared" si="5"/>
        <v>7</v>
      </c>
      <c r="AL36" s="19">
        <f t="shared" si="6"/>
        <v>55</v>
      </c>
      <c r="AM36">
        <f t="shared" si="7"/>
        <v>0</v>
      </c>
      <c r="AN36" s="19">
        <f t="shared" si="8"/>
        <v>24</v>
      </c>
      <c r="AO36">
        <f t="shared" si="9"/>
        <v>11</v>
      </c>
      <c r="AP36" s="19">
        <f t="shared" si="10"/>
        <v>53</v>
      </c>
      <c r="AQ36">
        <f t="shared" si="11"/>
        <v>0</v>
      </c>
      <c r="AR36" s="19">
        <f t="shared" si="12"/>
        <v>0</v>
      </c>
      <c r="AS36">
        <f t="shared" si="13"/>
        <v>0</v>
      </c>
      <c r="AT36" s="19">
        <f t="shared" si="14"/>
        <v>0</v>
      </c>
      <c r="AU36">
        <f t="shared" si="15"/>
        <v>0</v>
      </c>
      <c r="AV36" s="19">
        <f t="shared" si="16"/>
        <v>0</v>
      </c>
      <c r="AW36">
        <f t="shared" si="17"/>
        <v>0</v>
      </c>
      <c r="AX36" s="19">
        <f t="shared" si="18"/>
        <v>0</v>
      </c>
      <c r="AY36">
        <f t="shared" si="19"/>
        <v>0</v>
      </c>
      <c r="AZ36" s="19">
        <f t="shared" si="20"/>
        <v>0</v>
      </c>
      <c r="BA36">
        <f t="shared" si="21"/>
        <v>4</v>
      </c>
      <c r="BB36" s="19">
        <f t="shared" si="22"/>
        <v>8</v>
      </c>
      <c r="BC36" t="str">
        <f t="shared" si="23"/>
        <v>-</v>
      </c>
      <c r="BD36" s="19" t="e">
        <f t="shared" si="24"/>
        <v>#VALUE!</v>
      </c>
      <c r="BF36" s="130">
        <v>21</v>
      </c>
      <c r="BG36">
        <f t="shared" si="25"/>
        <v>33</v>
      </c>
      <c r="BH36">
        <f t="shared" si="26"/>
        <v>23</v>
      </c>
      <c r="BI36">
        <f t="shared" si="27"/>
        <v>22</v>
      </c>
      <c r="BJ36">
        <f t="shared" si="28"/>
        <v>110</v>
      </c>
      <c r="BK36">
        <f t="shared" si="29"/>
        <v>0</v>
      </c>
      <c r="BL36">
        <f t="shared" si="30"/>
        <v>0</v>
      </c>
      <c r="BM36">
        <f t="shared" si="31"/>
        <v>0</v>
      </c>
      <c r="BN36">
        <f t="shared" si="32"/>
        <v>0</v>
      </c>
      <c r="BO36">
        <f t="shared" si="33"/>
        <v>0</v>
      </c>
      <c r="BP36">
        <f t="shared" si="34"/>
        <v>0</v>
      </c>
      <c r="BQ36">
        <f t="shared" si="35"/>
        <v>86</v>
      </c>
      <c r="BR36" t="e">
        <f t="shared" si="36"/>
        <v>#VALUE!</v>
      </c>
    </row>
    <row r="37" spans="1:70" ht="13.25" x14ac:dyDescent="0.65">
      <c r="A37" s="35">
        <v>18</v>
      </c>
      <c r="B37" s="84">
        <v>41</v>
      </c>
      <c r="C37" s="64">
        <v>48</v>
      </c>
      <c r="D37" s="64">
        <v>0</v>
      </c>
      <c r="E37" s="64">
        <v>0</v>
      </c>
      <c r="F37" s="64">
        <v>24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17</v>
      </c>
      <c r="M37" s="85" t="s">
        <v>100</v>
      </c>
      <c r="N37" s="27"/>
      <c r="O37" s="8"/>
      <c r="S37" s="13"/>
      <c r="AF37" s="130">
        <f t="shared" si="0"/>
        <v>31</v>
      </c>
      <c r="AG37">
        <f t="shared" si="1"/>
        <v>5</v>
      </c>
      <c r="AH37" s="19">
        <f t="shared" si="2"/>
        <v>53</v>
      </c>
      <c r="AI37" s="204"/>
      <c r="AJ37" s="205"/>
      <c r="AK37">
        <f t="shared" si="5"/>
        <v>17</v>
      </c>
      <c r="AL37" s="19">
        <f t="shared" si="6"/>
        <v>72</v>
      </c>
      <c r="AM37" s="204"/>
      <c r="AN37" s="205"/>
      <c r="AO37">
        <f t="shared" si="9"/>
        <v>25</v>
      </c>
      <c r="AP37" s="19">
        <f t="shared" si="10"/>
        <v>78</v>
      </c>
      <c r="AQ37" s="204"/>
      <c r="AR37" s="205"/>
      <c r="AS37">
        <f t="shared" si="13"/>
        <v>0</v>
      </c>
      <c r="AT37" s="19">
        <f t="shared" si="14"/>
        <v>0</v>
      </c>
      <c r="AU37">
        <f t="shared" si="15"/>
        <v>0</v>
      </c>
      <c r="AV37" s="19">
        <f t="shared" si="16"/>
        <v>0</v>
      </c>
      <c r="AW37" s="204"/>
      <c r="AX37" s="205"/>
      <c r="AY37">
        <f t="shared" si="19"/>
        <v>0</v>
      </c>
      <c r="AZ37" s="19">
        <f t="shared" si="20"/>
        <v>0</v>
      </c>
      <c r="BA37" s="204"/>
      <c r="BB37" s="205"/>
      <c r="BC37" t="str">
        <f t="shared" si="23"/>
        <v>-</v>
      </c>
      <c r="BD37" s="19" t="e">
        <f t="shared" si="24"/>
        <v>#VALUE!</v>
      </c>
      <c r="BF37" s="130">
        <v>22</v>
      </c>
      <c r="BG37">
        <f t="shared" si="25"/>
        <v>25</v>
      </c>
      <c r="BH37">
        <f t="shared" si="26"/>
        <v>30</v>
      </c>
      <c r="BI37">
        <f t="shared" si="27"/>
        <v>32</v>
      </c>
      <c r="BJ37">
        <f t="shared" si="28"/>
        <v>26</v>
      </c>
      <c r="BK37">
        <f t="shared" si="29"/>
        <v>48</v>
      </c>
      <c r="BL37">
        <f t="shared" si="30"/>
        <v>0</v>
      </c>
      <c r="BM37">
        <f t="shared" si="31"/>
        <v>0</v>
      </c>
      <c r="BN37">
        <f t="shared" si="32"/>
        <v>0</v>
      </c>
      <c r="BO37">
        <f t="shared" si="33"/>
        <v>0</v>
      </c>
      <c r="BP37">
        <f t="shared" si="34"/>
        <v>4</v>
      </c>
      <c r="BQ37">
        <f t="shared" si="35"/>
        <v>45</v>
      </c>
      <c r="BR37" t="e">
        <f t="shared" si="36"/>
        <v>#VALUE!</v>
      </c>
    </row>
    <row r="38" spans="1:70" ht="13.25" x14ac:dyDescent="0.65">
      <c r="A38" s="35">
        <v>19</v>
      </c>
      <c r="B38" s="84">
        <v>31</v>
      </c>
      <c r="C38" s="64">
        <v>0</v>
      </c>
      <c r="D38" s="64">
        <v>0</v>
      </c>
      <c r="E38" s="64">
        <v>84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48</v>
      </c>
      <c r="M38" s="85" t="s">
        <v>100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5"/>
        <v>25</v>
      </c>
      <c r="BH38">
        <f t="shared" si="26"/>
        <v>20</v>
      </c>
      <c r="BI38">
        <f t="shared" si="27"/>
        <v>17</v>
      </c>
      <c r="BJ38">
        <f t="shared" si="28"/>
        <v>9</v>
      </c>
      <c r="BK38">
        <f t="shared" si="29"/>
        <v>101</v>
      </c>
      <c r="BL38">
        <f t="shared" si="30"/>
        <v>0</v>
      </c>
      <c r="BM38">
        <f t="shared" si="31"/>
        <v>0</v>
      </c>
      <c r="BN38">
        <f t="shared" si="32"/>
        <v>0</v>
      </c>
      <c r="BO38">
        <f t="shared" si="33"/>
        <v>0</v>
      </c>
      <c r="BP38">
        <f t="shared" si="34"/>
        <v>23</v>
      </c>
      <c r="BQ38">
        <f t="shared" si="35"/>
        <v>31</v>
      </c>
      <c r="BR38" t="e">
        <f t="shared" si="36"/>
        <v>#VALUE!</v>
      </c>
    </row>
    <row r="39" spans="1:70" ht="13.25" x14ac:dyDescent="0.65">
      <c r="A39" s="62">
        <v>20</v>
      </c>
      <c r="B39" s="175">
        <v>0</v>
      </c>
      <c r="C39" s="176">
        <v>20</v>
      </c>
      <c r="D39" s="176">
        <v>22</v>
      </c>
      <c r="E39" s="176">
        <v>22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14</v>
      </c>
      <c r="M39" s="177" t="s">
        <v>100</v>
      </c>
      <c r="N39" s="27"/>
      <c r="O39" s="8"/>
      <c r="S39" s="13"/>
      <c r="AF39" t="s">
        <v>132</v>
      </c>
      <c r="AG39">
        <f>SUM(AG7:AG37)</f>
        <v>630</v>
      </c>
      <c r="AI39">
        <f>SUM(AI7:AI37)</f>
        <v>368</v>
      </c>
      <c r="AK39">
        <f>SUM(AK7:AK37)</f>
        <v>352</v>
      </c>
      <c r="AM39">
        <f>SUM(AM7:AM37)</f>
        <v>429</v>
      </c>
      <c r="AO39">
        <f>SUM(AO7:AO37)</f>
        <v>394</v>
      </c>
      <c r="AQ39">
        <f>SUM(AQ7:AQ37)</f>
        <v>82</v>
      </c>
      <c r="AS39">
        <f>SUM(AS7:AS37)</f>
        <v>0</v>
      </c>
      <c r="AU39">
        <f>SUM(AU7:AU37)</f>
        <v>0</v>
      </c>
      <c r="AW39">
        <f>SUM(AW7:AW37)</f>
        <v>0</v>
      </c>
      <c r="AY39">
        <f>SUM(AY7:AY37)</f>
        <v>65</v>
      </c>
      <c r="BA39">
        <f>SUM(BA7:BA37)</f>
        <v>259</v>
      </c>
      <c r="BC39">
        <f>SUM(BC7:BC37)</f>
        <v>0</v>
      </c>
      <c r="BE39" s="206">
        <f>SUM(AG39:BD39)</f>
        <v>2579</v>
      </c>
      <c r="BF39" s="130">
        <v>24</v>
      </c>
      <c r="BG39">
        <f t="shared" si="25"/>
        <v>59</v>
      </c>
      <c r="BH39">
        <f t="shared" si="26"/>
        <v>20</v>
      </c>
      <c r="BI39">
        <f t="shared" si="27"/>
        <v>17</v>
      </c>
      <c r="BJ39">
        <f t="shared" si="28"/>
        <v>62</v>
      </c>
      <c r="BK39">
        <f t="shared" si="29"/>
        <v>101</v>
      </c>
      <c r="BL39">
        <f t="shared" si="30"/>
        <v>0</v>
      </c>
      <c r="BM39">
        <f t="shared" si="31"/>
        <v>0</v>
      </c>
      <c r="BN39">
        <f t="shared" si="32"/>
        <v>0</v>
      </c>
      <c r="BO39">
        <f t="shared" si="33"/>
        <v>0</v>
      </c>
      <c r="BP39">
        <f t="shared" si="34"/>
        <v>33</v>
      </c>
      <c r="BQ39">
        <f t="shared" si="35"/>
        <v>7</v>
      </c>
      <c r="BR39" t="e">
        <f t="shared" si="36"/>
        <v>#VALUE!</v>
      </c>
    </row>
    <row r="40" spans="1:70" ht="13.25" x14ac:dyDescent="0.65">
      <c r="A40" s="35">
        <v>21</v>
      </c>
      <c r="B40" s="84">
        <v>2</v>
      </c>
      <c r="C40" s="64">
        <v>3</v>
      </c>
      <c r="D40" s="64">
        <v>0</v>
      </c>
      <c r="E40" s="64">
        <v>4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24</v>
      </c>
      <c r="M40" s="85" t="s">
        <v>100</v>
      </c>
      <c r="N40" s="27"/>
      <c r="O40" s="8"/>
      <c r="S40" s="13"/>
      <c r="AF40" t="s">
        <v>133</v>
      </c>
      <c r="AG40">
        <f t="shared" ref="AG40:BD40" si="37">MAX(AG7:AG37)</f>
        <v>58</v>
      </c>
      <c r="AH40" s="19">
        <f t="shared" si="37"/>
        <v>111</v>
      </c>
      <c r="AI40">
        <f t="shared" si="37"/>
        <v>54</v>
      </c>
      <c r="AJ40" s="19">
        <f t="shared" si="37"/>
        <v>93</v>
      </c>
      <c r="AK40">
        <f t="shared" si="37"/>
        <v>48</v>
      </c>
      <c r="AL40" s="19">
        <f t="shared" si="37"/>
        <v>118</v>
      </c>
      <c r="AM40">
        <f t="shared" si="37"/>
        <v>84</v>
      </c>
      <c r="AN40" s="19">
        <f t="shared" si="37"/>
        <v>110</v>
      </c>
      <c r="AO40">
        <f t="shared" si="37"/>
        <v>53</v>
      </c>
      <c r="AP40" s="19">
        <f t="shared" si="37"/>
        <v>101</v>
      </c>
      <c r="AQ40">
        <f t="shared" si="37"/>
        <v>27</v>
      </c>
      <c r="AR40" s="19">
        <f t="shared" si="37"/>
        <v>50</v>
      </c>
      <c r="AS40">
        <f t="shared" si="37"/>
        <v>0</v>
      </c>
      <c r="AT40" s="19">
        <f t="shared" si="37"/>
        <v>0</v>
      </c>
      <c r="AU40">
        <f t="shared" si="37"/>
        <v>0</v>
      </c>
      <c r="AV40" s="19">
        <f t="shared" si="37"/>
        <v>0</v>
      </c>
      <c r="AW40">
        <f t="shared" si="37"/>
        <v>0</v>
      </c>
      <c r="AX40" s="19">
        <f t="shared" si="37"/>
        <v>0</v>
      </c>
      <c r="AY40">
        <f t="shared" si="37"/>
        <v>22</v>
      </c>
      <c r="AZ40" s="19">
        <f t="shared" si="37"/>
        <v>51</v>
      </c>
      <c r="BA40">
        <f t="shared" si="37"/>
        <v>48</v>
      </c>
      <c r="BB40" s="19">
        <f t="shared" si="37"/>
        <v>86</v>
      </c>
      <c r="BC40">
        <f t="shared" si="37"/>
        <v>0</v>
      </c>
      <c r="BD40" s="19" t="e">
        <f t="shared" si="37"/>
        <v>#VALUE!</v>
      </c>
      <c r="BF40" s="130">
        <v>25</v>
      </c>
      <c r="BG40">
        <f t="shared" si="25"/>
        <v>83</v>
      </c>
      <c r="BH40">
        <f t="shared" si="26"/>
        <v>46</v>
      </c>
      <c r="BI40">
        <f t="shared" si="27"/>
        <v>7</v>
      </c>
      <c r="BJ40">
        <f t="shared" si="28"/>
        <v>76</v>
      </c>
      <c r="BK40">
        <f t="shared" si="29"/>
        <v>91</v>
      </c>
      <c r="BL40">
        <f t="shared" si="30"/>
        <v>0</v>
      </c>
      <c r="BM40">
        <f t="shared" si="31"/>
        <v>0</v>
      </c>
      <c r="BN40">
        <f t="shared" si="32"/>
        <v>0</v>
      </c>
      <c r="BO40">
        <f t="shared" si="33"/>
        <v>0</v>
      </c>
      <c r="BP40">
        <f t="shared" si="34"/>
        <v>51</v>
      </c>
      <c r="BQ40">
        <f t="shared" si="35"/>
        <v>11</v>
      </c>
      <c r="BR40" t="e">
        <f t="shared" si="36"/>
        <v>#VALUE!</v>
      </c>
    </row>
    <row r="41" spans="1:70" ht="13.25" x14ac:dyDescent="0.65">
      <c r="A41" s="35">
        <v>22</v>
      </c>
      <c r="B41" s="84">
        <v>23</v>
      </c>
      <c r="C41" s="64">
        <v>7</v>
      </c>
      <c r="D41" s="64">
        <v>10</v>
      </c>
      <c r="E41" s="64">
        <v>0</v>
      </c>
      <c r="F41" s="64">
        <v>48</v>
      </c>
      <c r="G41" s="64">
        <v>0</v>
      </c>
      <c r="H41" s="64">
        <v>0</v>
      </c>
      <c r="I41" s="64">
        <v>0</v>
      </c>
      <c r="J41" s="64">
        <v>0</v>
      </c>
      <c r="K41" s="64">
        <v>4</v>
      </c>
      <c r="L41" s="64">
        <v>7</v>
      </c>
      <c r="M41" s="85" t="s">
        <v>100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5"/>
        <v>108</v>
      </c>
      <c r="BH41">
        <f t="shared" si="26"/>
        <v>72</v>
      </c>
      <c r="BI41">
        <f t="shared" si="27"/>
        <v>12</v>
      </c>
      <c r="BJ41">
        <f t="shared" si="28"/>
        <v>86</v>
      </c>
      <c r="BK41">
        <f t="shared" si="29"/>
        <v>63</v>
      </c>
      <c r="BL41">
        <f t="shared" si="30"/>
        <v>0</v>
      </c>
      <c r="BM41">
        <f t="shared" si="31"/>
        <v>0</v>
      </c>
      <c r="BN41">
        <f t="shared" si="32"/>
        <v>0</v>
      </c>
      <c r="BO41">
        <f t="shared" si="33"/>
        <v>0</v>
      </c>
      <c r="BP41">
        <f t="shared" si="34"/>
        <v>32</v>
      </c>
      <c r="BQ41">
        <f t="shared" si="35"/>
        <v>28</v>
      </c>
      <c r="BR41" t="e">
        <f t="shared" si="36"/>
        <v>#VALUE!</v>
      </c>
    </row>
    <row r="42" spans="1:70" ht="13.25" x14ac:dyDescent="0.65">
      <c r="A42" s="35">
        <v>23</v>
      </c>
      <c r="B42" s="84">
        <v>0</v>
      </c>
      <c r="C42" s="64">
        <v>10</v>
      </c>
      <c r="D42" s="64">
        <v>7</v>
      </c>
      <c r="E42" s="64">
        <v>5</v>
      </c>
      <c r="F42" s="64">
        <v>53</v>
      </c>
      <c r="G42" s="64">
        <v>0</v>
      </c>
      <c r="H42" s="64">
        <v>0</v>
      </c>
      <c r="I42" s="64">
        <v>0</v>
      </c>
      <c r="J42" s="64">
        <v>0</v>
      </c>
      <c r="K42" s="64">
        <v>19</v>
      </c>
      <c r="L42" s="64">
        <v>0</v>
      </c>
      <c r="M42" s="85" t="s">
        <v>100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5"/>
        <v>111</v>
      </c>
      <c r="BH42">
        <f t="shared" si="26"/>
        <v>93</v>
      </c>
      <c r="BI42">
        <f t="shared" si="27"/>
        <v>37</v>
      </c>
      <c r="BJ42">
        <f t="shared" si="28"/>
        <v>35</v>
      </c>
      <c r="BK42">
        <f t="shared" si="29"/>
        <v>63</v>
      </c>
      <c r="BL42">
        <f t="shared" si="30"/>
        <v>0</v>
      </c>
      <c r="BM42">
        <f t="shared" si="31"/>
        <v>0</v>
      </c>
      <c r="BN42">
        <f t="shared" si="32"/>
        <v>0</v>
      </c>
      <c r="BO42">
        <f t="shared" si="33"/>
        <v>0</v>
      </c>
      <c r="BP42">
        <f t="shared" si="34"/>
        <v>22</v>
      </c>
      <c r="BQ42">
        <f t="shared" si="35"/>
        <v>38</v>
      </c>
      <c r="BR42" t="e">
        <f t="shared" si="36"/>
        <v>#VALUE!</v>
      </c>
    </row>
    <row r="43" spans="1:70" ht="13.25" x14ac:dyDescent="0.65">
      <c r="A43" s="35">
        <v>24</v>
      </c>
      <c r="B43" s="84">
        <v>36</v>
      </c>
      <c r="C43" s="64">
        <v>3</v>
      </c>
      <c r="D43" s="64">
        <v>0</v>
      </c>
      <c r="E43" s="64">
        <v>57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10</v>
      </c>
      <c r="L43" s="64">
        <v>0</v>
      </c>
      <c r="M43" s="85" t="s">
        <v>100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5"/>
        <v>75</v>
      </c>
      <c r="BH43">
        <f t="shared" si="26"/>
        <v>60</v>
      </c>
      <c r="BI43">
        <f t="shared" si="27"/>
        <v>37</v>
      </c>
      <c r="BJ43">
        <f t="shared" si="28"/>
        <v>24</v>
      </c>
      <c r="BK43">
        <f t="shared" si="29"/>
        <v>25</v>
      </c>
      <c r="BL43">
        <f t="shared" si="30"/>
        <v>0</v>
      </c>
      <c r="BM43">
        <f t="shared" si="31"/>
        <v>0</v>
      </c>
      <c r="BN43">
        <f t="shared" si="32"/>
        <v>0</v>
      </c>
      <c r="BO43">
        <f t="shared" si="33"/>
        <v>0</v>
      </c>
      <c r="BP43">
        <f t="shared" si="34"/>
        <v>0</v>
      </c>
      <c r="BQ43">
        <f t="shared" si="35"/>
        <v>27</v>
      </c>
      <c r="BR43" t="e">
        <f t="shared" si="36"/>
        <v>#VALUE!</v>
      </c>
    </row>
    <row r="44" spans="1:70" ht="13.25" x14ac:dyDescent="0.65">
      <c r="A44" s="35">
        <v>25</v>
      </c>
      <c r="B44" s="84">
        <v>47</v>
      </c>
      <c r="C44" s="64">
        <v>33</v>
      </c>
      <c r="D44" s="64">
        <v>0</v>
      </c>
      <c r="E44" s="64">
        <v>14</v>
      </c>
      <c r="F44" s="64">
        <v>38</v>
      </c>
      <c r="G44" s="64">
        <v>0</v>
      </c>
      <c r="H44" s="64">
        <v>0</v>
      </c>
      <c r="I44" s="64">
        <v>0</v>
      </c>
      <c r="J44" s="64">
        <v>0</v>
      </c>
      <c r="K44" s="64">
        <v>22</v>
      </c>
      <c r="L44" s="64">
        <v>11</v>
      </c>
      <c r="M44" s="85" t="s">
        <v>100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5"/>
        <v>72</v>
      </c>
      <c r="BH44" s="204"/>
      <c r="BI44">
        <f t="shared" si="27"/>
        <v>73</v>
      </c>
      <c r="BJ44">
        <f t="shared" si="28"/>
        <v>30</v>
      </c>
      <c r="BK44">
        <f t="shared" si="29"/>
        <v>42</v>
      </c>
      <c r="BL44">
        <f t="shared" si="30"/>
        <v>0</v>
      </c>
      <c r="BM44">
        <f t="shared" si="31"/>
        <v>0</v>
      </c>
      <c r="BN44">
        <f t="shared" si="32"/>
        <v>0</v>
      </c>
      <c r="BO44">
        <f t="shared" si="33"/>
        <v>0</v>
      </c>
      <c r="BP44">
        <f t="shared" si="34"/>
        <v>0</v>
      </c>
      <c r="BQ44">
        <f t="shared" si="35"/>
        <v>14</v>
      </c>
      <c r="BR44" t="e">
        <f t="shared" si="36"/>
        <v>#VALUE!</v>
      </c>
    </row>
    <row r="45" spans="1:70" ht="13.25" x14ac:dyDescent="0.65">
      <c r="A45" s="73">
        <v>26</v>
      </c>
      <c r="B45" s="86">
        <v>25</v>
      </c>
      <c r="C45" s="88">
        <v>36</v>
      </c>
      <c r="D45" s="88">
        <v>12</v>
      </c>
      <c r="E45" s="88">
        <v>15</v>
      </c>
      <c r="F45" s="88">
        <v>25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17</v>
      </c>
      <c r="M45" s="89" t="s">
        <v>100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5"/>
        <v>59</v>
      </c>
      <c r="BH45" s="204"/>
      <c r="BI45">
        <f t="shared" si="27"/>
        <v>55</v>
      </c>
      <c r="BJ45">
        <f t="shared" si="28"/>
        <v>24</v>
      </c>
      <c r="BK45">
        <f t="shared" si="29"/>
        <v>53</v>
      </c>
      <c r="BL45">
        <f t="shared" si="30"/>
        <v>0</v>
      </c>
      <c r="BM45">
        <f t="shared" si="31"/>
        <v>0</v>
      </c>
      <c r="BN45">
        <f t="shared" si="32"/>
        <v>0</v>
      </c>
      <c r="BO45">
        <f t="shared" si="33"/>
        <v>0</v>
      </c>
      <c r="BP45">
        <f t="shared" si="34"/>
        <v>0</v>
      </c>
      <c r="BQ45">
        <f t="shared" si="35"/>
        <v>8</v>
      </c>
      <c r="BR45" t="e">
        <f t="shared" si="36"/>
        <v>#VALUE!</v>
      </c>
    </row>
    <row r="46" spans="1:70" ht="13.25" x14ac:dyDescent="0.65">
      <c r="A46" s="35">
        <v>27</v>
      </c>
      <c r="B46" s="84">
        <v>39</v>
      </c>
      <c r="C46" s="64">
        <v>24</v>
      </c>
      <c r="D46" s="64">
        <v>25</v>
      </c>
      <c r="E46" s="64">
        <v>6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10</v>
      </c>
      <c r="M46" s="85" t="s">
        <v>100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5"/>
        <v>53</v>
      </c>
      <c r="BH46" s="204"/>
      <c r="BI46">
        <f t="shared" si="27"/>
        <v>72</v>
      </c>
      <c r="BJ46" s="204"/>
      <c r="BK46">
        <f t="shared" si="29"/>
        <v>78</v>
      </c>
      <c r="BL46" s="204"/>
      <c r="BM46">
        <f t="shared" si="31"/>
        <v>0</v>
      </c>
      <c r="BN46">
        <f t="shared" si="32"/>
        <v>0</v>
      </c>
      <c r="BO46" s="204"/>
      <c r="BP46">
        <f t="shared" si="34"/>
        <v>0</v>
      </c>
      <c r="BQ46" s="204"/>
      <c r="BR46" t="e">
        <f t="shared" si="36"/>
        <v>#VALUE!</v>
      </c>
    </row>
    <row r="47" spans="1:70" ht="13.25" x14ac:dyDescent="0.65">
      <c r="A47" s="35">
        <v>28</v>
      </c>
      <c r="B47" s="84">
        <v>11</v>
      </c>
      <c r="C47" s="64">
        <v>0</v>
      </c>
      <c r="D47" s="64">
        <v>0</v>
      </c>
      <c r="E47" s="64">
        <v>3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85" t="s">
        <v>100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22</v>
      </c>
      <c r="C48" s="90"/>
      <c r="D48" s="64">
        <v>48</v>
      </c>
      <c r="E48" s="64">
        <v>21</v>
      </c>
      <c r="F48" s="64">
        <v>42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4</v>
      </c>
      <c r="M48" s="85" t="s">
        <v>100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26</v>
      </c>
      <c r="C49" s="90"/>
      <c r="D49" s="64">
        <v>7</v>
      </c>
      <c r="E49" s="64">
        <v>0</v>
      </c>
      <c r="F49" s="64">
        <v>11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4</v>
      </c>
      <c r="M49" s="85" t="s">
        <v>100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8">MAX(BG16:BG46)</f>
        <v>111</v>
      </c>
      <c r="BH49">
        <f t="shared" si="38"/>
        <v>93</v>
      </c>
      <c r="BI49">
        <f t="shared" si="38"/>
        <v>118</v>
      </c>
      <c r="BJ49">
        <f t="shared" si="38"/>
        <v>110</v>
      </c>
      <c r="BK49">
        <f t="shared" si="38"/>
        <v>101</v>
      </c>
      <c r="BL49">
        <f t="shared" si="38"/>
        <v>50</v>
      </c>
      <c r="BM49">
        <f t="shared" si="38"/>
        <v>0</v>
      </c>
      <c r="BN49">
        <f t="shared" si="38"/>
        <v>0</v>
      </c>
      <c r="BO49">
        <f t="shared" si="38"/>
        <v>0</v>
      </c>
      <c r="BP49">
        <f t="shared" si="38"/>
        <v>51</v>
      </c>
      <c r="BQ49">
        <f t="shared" si="38"/>
        <v>86</v>
      </c>
      <c r="BR49" t="e">
        <f t="shared" si="38"/>
        <v>#VALUE!</v>
      </c>
      <c r="BS49" s="207" t="e">
        <f>MAX(BG49:BR49)</f>
        <v>#VALUE!</v>
      </c>
    </row>
    <row r="50" spans="1:71" ht="13.25" x14ac:dyDescent="0.65">
      <c r="A50" s="33">
        <v>31</v>
      </c>
      <c r="B50" s="186">
        <v>5</v>
      </c>
      <c r="C50" s="91"/>
      <c r="D50" s="178">
        <v>17</v>
      </c>
      <c r="E50" s="91"/>
      <c r="F50" s="178">
        <v>25</v>
      </c>
      <c r="G50" s="91"/>
      <c r="H50" s="178">
        <v>0</v>
      </c>
      <c r="I50" s="178">
        <v>0</v>
      </c>
      <c r="J50" s="91"/>
      <c r="K50" s="178">
        <v>0</v>
      </c>
      <c r="L50" s="91"/>
      <c r="M50" s="92" t="s">
        <v>100</v>
      </c>
      <c r="N50" s="27"/>
      <c r="O50" s="8"/>
    </row>
    <row r="51" spans="1:71" ht="13.25" x14ac:dyDescent="0.65">
      <c r="A51" s="24" t="s">
        <v>30</v>
      </c>
      <c r="B51" s="37">
        <f t="shared" ref="B51:M51" si="39">IF(B55&gt;$W$66,"-",IF(B57&gt;$W$66,"-",MAX(B20:B50)))</f>
        <v>58</v>
      </c>
      <c r="C51" s="38">
        <f t="shared" si="39"/>
        <v>54</v>
      </c>
      <c r="D51" s="38">
        <f t="shared" si="39"/>
        <v>48</v>
      </c>
      <c r="E51" s="38">
        <f t="shared" si="39"/>
        <v>84</v>
      </c>
      <c r="F51" s="38">
        <f t="shared" si="39"/>
        <v>53</v>
      </c>
      <c r="G51" s="38">
        <f t="shared" si="39"/>
        <v>27</v>
      </c>
      <c r="H51" s="38">
        <f t="shared" si="39"/>
        <v>0</v>
      </c>
      <c r="I51" s="38">
        <f t="shared" si="39"/>
        <v>0</v>
      </c>
      <c r="J51" s="38">
        <f t="shared" si="39"/>
        <v>0</v>
      </c>
      <c r="K51" s="38">
        <f t="shared" si="39"/>
        <v>22</v>
      </c>
      <c r="L51" s="38">
        <f t="shared" si="39"/>
        <v>48</v>
      </c>
      <c r="M51" s="39" t="str">
        <f t="shared" si="39"/>
        <v>-</v>
      </c>
      <c r="N51" s="69" t="str">
        <f>IF($O$55&gt;$W$66,"-",IF($O$58&gt;$W$66,"-",MAX(B51:M51)))</f>
        <v>-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40">IF(B55&gt;$W$66,"-",IF(B57&gt;$W$66,"-",SUM(B20:B50)))</f>
        <v>630</v>
      </c>
      <c r="C52" s="41">
        <f t="shared" si="40"/>
        <v>368</v>
      </c>
      <c r="D52" s="41">
        <f t="shared" si="40"/>
        <v>352</v>
      </c>
      <c r="E52" s="41">
        <f t="shared" si="40"/>
        <v>429</v>
      </c>
      <c r="F52" s="41">
        <f t="shared" si="40"/>
        <v>394</v>
      </c>
      <c r="G52" s="41">
        <f t="shared" si="40"/>
        <v>82</v>
      </c>
      <c r="H52" s="41">
        <f t="shared" si="40"/>
        <v>0</v>
      </c>
      <c r="I52" s="41">
        <f t="shared" si="40"/>
        <v>0</v>
      </c>
      <c r="J52" s="41">
        <f t="shared" si="40"/>
        <v>0</v>
      </c>
      <c r="K52" s="41">
        <f t="shared" si="40"/>
        <v>65</v>
      </c>
      <c r="L52" s="41">
        <f t="shared" si="40"/>
        <v>259</v>
      </c>
      <c r="M52" s="42" t="str">
        <f t="shared" si="40"/>
        <v>-</v>
      </c>
      <c r="N52" s="66" t="str">
        <f>IF($O$55&gt;$W$66,"-",IF($O$58&gt;$W$66,"-",SUM(B52:M52)))</f>
        <v>-</v>
      </c>
      <c r="O52" s="16">
        <f>MAX(B20:M50)</f>
        <v>84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1">COUNTIF(B20:B50,"&gt;0")</f>
        <v>26</v>
      </c>
      <c r="C53" s="60">
        <f t="shared" si="41"/>
        <v>20</v>
      </c>
      <c r="D53" s="60">
        <f t="shared" si="41"/>
        <v>17</v>
      </c>
      <c r="E53" s="60">
        <f t="shared" si="41"/>
        <v>17</v>
      </c>
      <c r="F53" s="60">
        <f t="shared" si="41"/>
        <v>16</v>
      </c>
      <c r="G53" s="60">
        <f t="shared" si="41"/>
        <v>8</v>
      </c>
      <c r="H53" s="60">
        <f t="shared" si="41"/>
        <v>0</v>
      </c>
      <c r="I53" s="60">
        <f t="shared" si="41"/>
        <v>0</v>
      </c>
      <c r="J53" s="60">
        <f t="shared" si="41"/>
        <v>0</v>
      </c>
      <c r="K53" s="60">
        <f t="shared" si="41"/>
        <v>7</v>
      </c>
      <c r="L53" s="60">
        <f t="shared" si="41"/>
        <v>19</v>
      </c>
      <c r="M53" s="61">
        <f t="shared" si="41"/>
        <v>0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2">IF(B55&gt;$W$66,"-",SUM(B20:B34))</f>
        <v>290</v>
      </c>
      <c r="C54" s="45">
        <f t="shared" si="42"/>
        <v>152</v>
      </c>
      <c r="D54" s="45">
        <f t="shared" si="42"/>
        <v>204</v>
      </c>
      <c r="E54" s="45">
        <f t="shared" si="42"/>
        <v>142</v>
      </c>
      <c r="F54" s="45">
        <f t="shared" si="42"/>
        <v>98</v>
      </c>
      <c r="G54" s="45">
        <f t="shared" si="42"/>
        <v>82</v>
      </c>
      <c r="H54" s="45">
        <f t="shared" si="42"/>
        <v>0</v>
      </c>
      <c r="I54" s="45">
        <f t="shared" si="42"/>
        <v>0</v>
      </c>
      <c r="J54" s="45">
        <f t="shared" si="42"/>
        <v>0</v>
      </c>
      <c r="K54" s="45">
        <f t="shared" si="42"/>
        <v>10</v>
      </c>
      <c r="L54" s="45">
        <f t="shared" si="42"/>
        <v>88</v>
      </c>
      <c r="M54" s="46" t="str">
        <f t="shared" si="42"/>
        <v>-</v>
      </c>
      <c r="N54" s="65"/>
      <c r="O54" s="8"/>
      <c r="P54" s="4" t="s">
        <v>40</v>
      </c>
      <c r="Q54" s="4">
        <f t="shared" ref="Q54:AB54" si="43">COUNT(B20:B34)</f>
        <v>15</v>
      </c>
      <c r="R54" s="4">
        <f t="shared" si="43"/>
        <v>15</v>
      </c>
      <c r="S54" s="4">
        <f t="shared" si="43"/>
        <v>15</v>
      </c>
      <c r="T54" s="4">
        <f t="shared" si="43"/>
        <v>15</v>
      </c>
      <c r="U54" s="4">
        <f t="shared" si="43"/>
        <v>15</v>
      </c>
      <c r="V54" s="4">
        <f t="shared" si="43"/>
        <v>15</v>
      </c>
      <c r="W54" s="4">
        <f t="shared" si="43"/>
        <v>15</v>
      </c>
      <c r="X54" s="4">
        <f t="shared" si="43"/>
        <v>15</v>
      </c>
      <c r="Y54" s="4">
        <f t="shared" si="43"/>
        <v>15</v>
      </c>
      <c r="Z54" s="4">
        <f t="shared" si="43"/>
        <v>15</v>
      </c>
      <c r="AA54" s="4">
        <f t="shared" si="43"/>
        <v>15</v>
      </c>
      <c r="AB54" s="4">
        <f t="shared" si="43"/>
        <v>0</v>
      </c>
    </row>
    <row r="55" spans="1:71" ht="13.25" x14ac:dyDescent="0.65">
      <c r="A55" s="47" t="s">
        <v>41</v>
      </c>
      <c r="B55" s="48">
        <f t="shared" ref="B55:M55" si="44">IF(Q55&gt;0,Q55,0)</f>
        <v>0</v>
      </c>
      <c r="C55" s="49">
        <f t="shared" si="44"/>
        <v>0</v>
      </c>
      <c r="D55" s="49">
        <f t="shared" si="44"/>
        <v>0</v>
      </c>
      <c r="E55" s="49">
        <f t="shared" si="44"/>
        <v>0</v>
      </c>
      <c r="F55" s="49">
        <f t="shared" si="44"/>
        <v>0</v>
      </c>
      <c r="G55" s="49">
        <f t="shared" si="44"/>
        <v>0</v>
      </c>
      <c r="H55" s="49">
        <f t="shared" si="44"/>
        <v>0</v>
      </c>
      <c r="I55" s="49">
        <f t="shared" si="44"/>
        <v>0</v>
      </c>
      <c r="J55" s="49">
        <f t="shared" si="44"/>
        <v>0</v>
      </c>
      <c r="K55" s="49">
        <f t="shared" si="44"/>
        <v>0</v>
      </c>
      <c r="L55" s="49">
        <f t="shared" si="44"/>
        <v>0</v>
      </c>
      <c r="M55" s="50">
        <f t="shared" si="44"/>
        <v>15</v>
      </c>
      <c r="N55" s="65">
        <f>SUM(B20:M50)</f>
        <v>2579</v>
      </c>
      <c r="O55" s="63">
        <f>MAX(Q55:AB55)</f>
        <v>15</v>
      </c>
      <c r="P55" t="s">
        <v>42</v>
      </c>
      <c r="Q55">
        <f t="shared" ref="Q55:AB55" si="45">Q53-Q54</f>
        <v>0</v>
      </c>
      <c r="R55">
        <f t="shared" si="45"/>
        <v>0</v>
      </c>
      <c r="S55">
        <f t="shared" si="45"/>
        <v>0</v>
      </c>
      <c r="T55">
        <f t="shared" si="45"/>
        <v>0</v>
      </c>
      <c r="U55">
        <f t="shared" si="45"/>
        <v>0</v>
      </c>
      <c r="V55">
        <f t="shared" si="45"/>
        <v>0</v>
      </c>
      <c r="W55">
        <f t="shared" si="45"/>
        <v>0</v>
      </c>
      <c r="X55">
        <f t="shared" si="45"/>
        <v>0</v>
      </c>
      <c r="Y55">
        <f t="shared" si="45"/>
        <v>0</v>
      </c>
      <c r="Z55">
        <f t="shared" si="45"/>
        <v>0</v>
      </c>
      <c r="AA55">
        <f t="shared" si="45"/>
        <v>0</v>
      </c>
      <c r="AB55">
        <f t="shared" si="45"/>
        <v>15</v>
      </c>
    </row>
    <row r="56" spans="1:71" ht="13.25" x14ac:dyDescent="0.65">
      <c r="A56" s="43" t="s">
        <v>43</v>
      </c>
      <c r="B56" s="44">
        <f t="shared" ref="B56:M56" si="46">IF(B57&gt;$W$66,"-",SUM(B35:B50))</f>
        <v>340</v>
      </c>
      <c r="C56" s="45">
        <f t="shared" si="46"/>
        <v>216</v>
      </c>
      <c r="D56" s="45">
        <f t="shared" si="46"/>
        <v>148</v>
      </c>
      <c r="E56" s="45">
        <f t="shared" si="46"/>
        <v>287</v>
      </c>
      <c r="F56" s="45">
        <f t="shared" si="46"/>
        <v>296</v>
      </c>
      <c r="G56" s="45">
        <f t="shared" si="46"/>
        <v>0</v>
      </c>
      <c r="H56" s="45">
        <f t="shared" si="46"/>
        <v>0</v>
      </c>
      <c r="I56" s="45">
        <f t="shared" si="46"/>
        <v>0</v>
      </c>
      <c r="J56" s="45">
        <f t="shared" si="46"/>
        <v>0</v>
      </c>
      <c r="K56" s="45">
        <f t="shared" si="46"/>
        <v>55</v>
      </c>
      <c r="L56" s="45">
        <f t="shared" si="46"/>
        <v>171</v>
      </c>
      <c r="M56" s="46" t="str">
        <f t="shared" si="46"/>
        <v>-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7">IF(Q58&gt;0,Q58,0)</f>
        <v>0</v>
      </c>
      <c r="C57" s="52">
        <f t="shared" si="47"/>
        <v>0</v>
      </c>
      <c r="D57" s="52">
        <f t="shared" si="47"/>
        <v>0</v>
      </c>
      <c r="E57" s="52">
        <f t="shared" si="47"/>
        <v>0</v>
      </c>
      <c r="F57" s="52">
        <f t="shared" si="47"/>
        <v>0</v>
      </c>
      <c r="G57" s="52">
        <f t="shared" si="47"/>
        <v>0</v>
      </c>
      <c r="H57" s="52">
        <f t="shared" si="47"/>
        <v>0</v>
      </c>
      <c r="I57" s="52">
        <f t="shared" si="47"/>
        <v>0</v>
      </c>
      <c r="J57" s="52">
        <f t="shared" si="47"/>
        <v>0</v>
      </c>
      <c r="K57" s="52">
        <f t="shared" si="47"/>
        <v>0</v>
      </c>
      <c r="L57" s="52">
        <f t="shared" si="47"/>
        <v>0</v>
      </c>
      <c r="M57" s="53">
        <f t="shared" si="47"/>
        <v>16</v>
      </c>
      <c r="N57" s="67"/>
      <c r="O57" s="8"/>
      <c r="P57" s="4" t="s">
        <v>40</v>
      </c>
      <c r="Q57" s="4">
        <f t="shared" ref="Q57:AB57" si="48">COUNT(B35:B50)</f>
        <v>16</v>
      </c>
      <c r="R57" s="4">
        <f t="shared" si="48"/>
        <v>13</v>
      </c>
      <c r="S57" s="4">
        <f t="shared" si="48"/>
        <v>16</v>
      </c>
      <c r="T57" s="4">
        <f t="shared" si="48"/>
        <v>15</v>
      </c>
      <c r="U57" s="4">
        <f t="shared" si="48"/>
        <v>16</v>
      </c>
      <c r="V57" s="4">
        <f t="shared" si="48"/>
        <v>15</v>
      </c>
      <c r="W57" s="4">
        <f t="shared" si="48"/>
        <v>16</v>
      </c>
      <c r="X57" s="4">
        <f t="shared" si="48"/>
        <v>16</v>
      </c>
      <c r="Y57" s="4">
        <f t="shared" si="48"/>
        <v>15</v>
      </c>
      <c r="Z57" s="4">
        <f t="shared" si="48"/>
        <v>16</v>
      </c>
      <c r="AA57" s="4">
        <f t="shared" si="48"/>
        <v>15</v>
      </c>
      <c r="AB57" s="4">
        <f t="shared" si="48"/>
        <v>0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 t="shared" ref="Q58:AB58" si="49">Q56-Q57</f>
        <v>0</v>
      </c>
      <c r="R58">
        <f t="shared" si="49"/>
        <v>0</v>
      </c>
      <c r="S58">
        <f t="shared" si="49"/>
        <v>0</v>
      </c>
      <c r="T58">
        <f t="shared" si="49"/>
        <v>0</v>
      </c>
      <c r="U58">
        <f t="shared" si="49"/>
        <v>0</v>
      </c>
      <c r="V58">
        <f t="shared" si="49"/>
        <v>0</v>
      </c>
      <c r="W58">
        <f t="shared" si="49"/>
        <v>0</v>
      </c>
      <c r="X58">
        <f t="shared" si="49"/>
        <v>0</v>
      </c>
      <c r="Y58">
        <f t="shared" si="49"/>
        <v>0</v>
      </c>
      <c r="Z58">
        <f t="shared" si="49"/>
        <v>0</v>
      </c>
      <c r="AA58">
        <f t="shared" si="49"/>
        <v>0</v>
      </c>
      <c r="AB58">
        <f t="shared" si="49"/>
        <v>16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130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630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39814</v>
      </c>
      <c r="Q69">
        <f t="shared" ref="Q69:Q99" si="50">IF(B20="-","-",B20)</f>
        <v>40</v>
      </c>
      <c r="R69">
        <f t="shared" ref="R69:R132" si="51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2">P69+1</f>
        <v>39815</v>
      </c>
      <c r="Q70">
        <f t="shared" si="50"/>
        <v>20</v>
      </c>
      <c r="R70">
        <f t="shared" si="51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2"/>
        <v>39816</v>
      </c>
      <c r="Q71">
        <f t="shared" si="50"/>
        <v>0</v>
      </c>
      <c r="R71">
        <f t="shared" si="51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2"/>
        <v>39817</v>
      </c>
      <c r="Q72">
        <f t="shared" si="50"/>
        <v>0</v>
      </c>
      <c r="R72">
        <f t="shared" si="51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2"/>
        <v>39818</v>
      </c>
      <c r="Q73">
        <f t="shared" si="50"/>
        <v>0</v>
      </c>
      <c r="R73">
        <f t="shared" si="51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2"/>
        <v>39819</v>
      </c>
      <c r="Q74">
        <f t="shared" si="50"/>
        <v>58</v>
      </c>
      <c r="R74">
        <f t="shared" si="51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2"/>
        <v>39820</v>
      </c>
      <c r="Q75">
        <f t="shared" si="50"/>
        <v>10</v>
      </c>
      <c r="R75">
        <f t="shared" si="51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2"/>
        <v>39821</v>
      </c>
      <c r="Q76">
        <f t="shared" si="50"/>
        <v>15</v>
      </c>
      <c r="R76">
        <f t="shared" si="51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2"/>
        <v>39822</v>
      </c>
      <c r="Q77">
        <f t="shared" si="50"/>
        <v>50</v>
      </c>
      <c r="R77">
        <f t="shared" si="51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2"/>
        <v>39823</v>
      </c>
      <c r="Q78">
        <f t="shared" si="50"/>
        <v>6</v>
      </c>
      <c r="R78">
        <f t="shared" si="51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2"/>
        <v>39824</v>
      </c>
      <c r="Q79">
        <f t="shared" si="50"/>
        <v>28</v>
      </c>
      <c r="R79">
        <f t="shared" si="51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2"/>
        <v>39825</v>
      </c>
      <c r="Q80">
        <f t="shared" si="50"/>
        <v>30</v>
      </c>
      <c r="R80">
        <f t="shared" si="51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2"/>
        <v>39826</v>
      </c>
      <c r="Q81">
        <f t="shared" si="50"/>
        <v>22</v>
      </c>
      <c r="R81">
        <f t="shared" si="51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2"/>
        <v>39827</v>
      </c>
      <c r="Q82">
        <f t="shared" si="50"/>
        <v>3</v>
      </c>
      <c r="R82">
        <f t="shared" si="51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2"/>
        <v>39828</v>
      </c>
      <c r="Q83">
        <f t="shared" si="50"/>
        <v>8</v>
      </c>
      <c r="R83">
        <f t="shared" si="51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2"/>
        <v>39829</v>
      </c>
      <c r="Q84">
        <f t="shared" si="50"/>
        <v>5</v>
      </c>
      <c r="R84">
        <f t="shared" si="51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2"/>
        <v>39830</v>
      </c>
      <c r="Q85">
        <f t="shared" si="50"/>
        <v>27</v>
      </c>
      <c r="R85">
        <f t="shared" si="51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2"/>
        <v>39831</v>
      </c>
      <c r="Q86">
        <f t="shared" si="50"/>
        <v>41</v>
      </c>
      <c r="R86">
        <f t="shared" si="51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2"/>
        <v>39832</v>
      </c>
      <c r="Q87">
        <f t="shared" si="50"/>
        <v>31</v>
      </c>
      <c r="R87">
        <f t="shared" si="51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2"/>
        <v>39833</v>
      </c>
      <c r="Q88">
        <f t="shared" si="50"/>
        <v>0</v>
      </c>
      <c r="R88">
        <f t="shared" si="51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2"/>
        <v>39834</v>
      </c>
      <c r="Q89">
        <f t="shared" si="50"/>
        <v>2</v>
      </c>
      <c r="R89">
        <f t="shared" si="51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2"/>
        <v>39835</v>
      </c>
      <c r="Q90">
        <f t="shared" si="50"/>
        <v>23</v>
      </c>
      <c r="R90">
        <f t="shared" si="51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2"/>
        <v>39836</v>
      </c>
      <c r="Q91">
        <f t="shared" si="50"/>
        <v>0</v>
      </c>
      <c r="R91">
        <f t="shared" si="51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2"/>
        <v>39837</v>
      </c>
      <c r="Q92">
        <f t="shared" si="50"/>
        <v>36</v>
      </c>
      <c r="R92">
        <f t="shared" si="51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2"/>
        <v>39838</v>
      </c>
      <c r="Q93">
        <f t="shared" si="50"/>
        <v>47</v>
      </c>
      <c r="R93">
        <f t="shared" si="51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2"/>
        <v>39839</v>
      </c>
      <c r="Q94">
        <f t="shared" si="50"/>
        <v>25</v>
      </c>
      <c r="R94">
        <f t="shared" si="51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2"/>
        <v>39840</v>
      </c>
      <c r="Q95">
        <f t="shared" si="50"/>
        <v>39</v>
      </c>
      <c r="R95">
        <f t="shared" si="51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2"/>
        <v>39841</v>
      </c>
      <c r="Q96">
        <f t="shared" si="50"/>
        <v>11</v>
      </c>
      <c r="R96">
        <f t="shared" si="51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2"/>
        <v>39842</v>
      </c>
      <c r="Q97">
        <f t="shared" si="50"/>
        <v>22</v>
      </c>
      <c r="R97">
        <f t="shared" si="51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2"/>
        <v>39843</v>
      </c>
      <c r="Q98">
        <f t="shared" si="50"/>
        <v>26</v>
      </c>
      <c r="R98">
        <f t="shared" si="51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2"/>
        <v>39844</v>
      </c>
      <c r="Q99">
        <f t="shared" si="50"/>
        <v>5</v>
      </c>
      <c r="R99">
        <f t="shared" si="51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2"/>
        <v>39845</v>
      </c>
      <c r="Q100">
        <f t="shared" ref="Q100:Q127" si="53">IF(C20="-","-",C20)</f>
        <v>28</v>
      </c>
      <c r="R100">
        <f t="shared" si="51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2"/>
        <v>39846</v>
      </c>
      <c r="Q101">
        <f t="shared" si="53"/>
        <v>0</v>
      </c>
      <c r="R101">
        <f t="shared" si="51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2"/>
        <v>39847</v>
      </c>
      <c r="Q102">
        <f t="shared" si="53"/>
        <v>54</v>
      </c>
      <c r="R102">
        <f t="shared" si="51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2"/>
        <v>39848</v>
      </c>
      <c r="Q103">
        <f t="shared" si="53"/>
        <v>4</v>
      </c>
      <c r="R103">
        <f t="shared" si="51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2"/>
        <v>39849</v>
      </c>
      <c r="Q104">
        <f t="shared" si="53"/>
        <v>8</v>
      </c>
      <c r="R104">
        <f t="shared" si="51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2"/>
        <v>39850</v>
      </c>
      <c r="Q105">
        <f t="shared" si="53"/>
        <v>0</v>
      </c>
      <c r="R105">
        <f t="shared" si="51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2"/>
        <v>39851</v>
      </c>
      <c r="Q106">
        <f t="shared" si="53"/>
        <v>0</v>
      </c>
      <c r="R106">
        <f t="shared" si="51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2"/>
        <v>39852</v>
      </c>
      <c r="Q107">
        <f t="shared" si="53"/>
        <v>5</v>
      </c>
      <c r="R107">
        <f t="shared" si="51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2"/>
        <v>39853</v>
      </c>
      <c r="Q108">
        <f t="shared" si="53"/>
        <v>12</v>
      </c>
      <c r="R108">
        <f t="shared" si="51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2"/>
        <v>39854</v>
      </c>
      <c r="Q109">
        <f t="shared" si="53"/>
        <v>32</v>
      </c>
      <c r="R109">
        <f t="shared" si="51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2"/>
        <v>39855</v>
      </c>
      <c r="Q110">
        <f t="shared" si="53"/>
        <v>7</v>
      </c>
      <c r="R110">
        <f t="shared" si="51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2"/>
        <v>39856</v>
      </c>
      <c r="Q111">
        <f t="shared" si="53"/>
        <v>2</v>
      </c>
      <c r="R111">
        <f t="shared" si="51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2"/>
        <v>39857</v>
      </c>
      <c r="Q112">
        <f t="shared" si="53"/>
        <v>0</v>
      </c>
      <c r="R112">
        <f t="shared" si="51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2"/>
        <v>39858</v>
      </c>
      <c r="Q113">
        <f t="shared" si="53"/>
        <v>0</v>
      </c>
      <c r="R113">
        <f t="shared" si="51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2"/>
        <v>39859</v>
      </c>
      <c r="Q114">
        <f t="shared" si="53"/>
        <v>0</v>
      </c>
      <c r="R114">
        <f t="shared" si="51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2"/>
        <v>39860</v>
      </c>
      <c r="Q115">
        <f t="shared" si="53"/>
        <v>8</v>
      </c>
      <c r="R115">
        <f t="shared" si="51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2"/>
        <v>39861</v>
      </c>
      <c r="Q116">
        <f t="shared" si="53"/>
        <v>24</v>
      </c>
      <c r="R116">
        <f t="shared" si="51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2"/>
        <v>39862</v>
      </c>
      <c r="Q117">
        <f t="shared" si="53"/>
        <v>48</v>
      </c>
      <c r="R117">
        <f t="shared" si="51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2"/>
        <v>39863</v>
      </c>
      <c r="Q118">
        <f t="shared" si="53"/>
        <v>0</v>
      </c>
      <c r="R118">
        <f t="shared" si="51"/>
        <v>0</v>
      </c>
    </row>
    <row r="119" spans="1:18" x14ac:dyDescent="0.6">
      <c r="O119" s="8"/>
      <c r="P119" s="9">
        <f t="shared" si="52"/>
        <v>39864</v>
      </c>
      <c r="Q119">
        <f t="shared" si="53"/>
        <v>20</v>
      </c>
      <c r="R119">
        <f t="shared" si="51"/>
        <v>0</v>
      </c>
    </row>
    <row r="120" spans="1:18" x14ac:dyDescent="0.6">
      <c r="O120" s="8"/>
      <c r="P120" s="9">
        <f t="shared" si="52"/>
        <v>39865</v>
      </c>
      <c r="Q120">
        <f t="shared" si="53"/>
        <v>3</v>
      </c>
      <c r="R120">
        <f t="shared" si="51"/>
        <v>0</v>
      </c>
    </row>
    <row r="121" spans="1:18" x14ac:dyDescent="0.6">
      <c r="O121" s="8"/>
      <c r="P121" s="9">
        <f t="shared" si="52"/>
        <v>39866</v>
      </c>
      <c r="Q121">
        <f t="shared" si="53"/>
        <v>7</v>
      </c>
      <c r="R121">
        <f t="shared" si="51"/>
        <v>0</v>
      </c>
    </row>
    <row r="122" spans="1:18" x14ac:dyDescent="0.6">
      <c r="O122" s="8"/>
      <c r="P122" s="9">
        <f t="shared" si="52"/>
        <v>39867</v>
      </c>
      <c r="Q122">
        <f t="shared" si="53"/>
        <v>10</v>
      </c>
      <c r="R122">
        <f t="shared" si="51"/>
        <v>0</v>
      </c>
    </row>
    <row r="123" spans="1:18" x14ac:dyDescent="0.6">
      <c r="O123" s="8"/>
      <c r="P123" s="9">
        <f t="shared" si="52"/>
        <v>39868</v>
      </c>
      <c r="Q123">
        <f t="shared" si="53"/>
        <v>3</v>
      </c>
      <c r="R123">
        <f t="shared" si="51"/>
        <v>0</v>
      </c>
    </row>
    <row r="124" spans="1:18" x14ac:dyDescent="0.6">
      <c r="O124" s="8"/>
      <c r="P124" s="9">
        <f t="shared" si="52"/>
        <v>39869</v>
      </c>
      <c r="Q124">
        <f t="shared" si="53"/>
        <v>33</v>
      </c>
      <c r="R124">
        <f t="shared" si="51"/>
        <v>0</v>
      </c>
    </row>
    <row r="125" spans="1:18" x14ac:dyDescent="0.6">
      <c r="O125" s="8"/>
      <c r="P125" s="9">
        <f t="shared" si="52"/>
        <v>39870</v>
      </c>
      <c r="Q125">
        <f t="shared" si="53"/>
        <v>36</v>
      </c>
      <c r="R125">
        <f t="shared" si="51"/>
        <v>0</v>
      </c>
    </row>
    <row r="126" spans="1:18" x14ac:dyDescent="0.6">
      <c r="O126" s="8"/>
      <c r="P126" s="9">
        <f t="shared" si="52"/>
        <v>39871</v>
      </c>
      <c r="Q126">
        <f t="shared" si="53"/>
        <v>24</v>
      </c>
      <c r="R126">
        <f t="shared" si="51"/>
        <v>0</v>
      </c>
    </row>
    <row r="127" spans="1:18" x14ac:dyDescent="0.6">
      <c r="O127" s="8"/>
      <c r="P127" s="9">
        <f t="shared" si="52"/>
        <v>39872</v>
      </c>
      <c r="Q127">
        <f t="shared" si="53"/>
        <v>0</v>
      </c>
      <c r="R127">
        <f t="shared" si="51"/>
        <v>0</v>
      </c>
    </row>
    <row r="128" spans="1:18" x14ac:dyDescent="0.6">
      <c r="O128" s="8"/>
      <c r="P128" s="9">
        <f t="shared" si="52"/>
        <v>39873</v>
      </c>
      <c r="Q128">
        <f t="shared" ref="Q128:Q158" si="54">IF(D20="-","-",D20)</f>
        <v>0</v>
      </c>
      <c r="R128">
        <f t="shared" si="51"/>
        <v>0</v>
      </c>
    </row>
    <row r="129" spans="15:18" x14ac:dyDescent="0.6">
      <c r="O129" s="8"/>
      <c r="P129" s="9">
        <f t="shared" si="52"/>
        <v>39874</v>
      </c>
      <c r="Q129">
        <f t="shared" si="54"/>
        <v>2</v>
      </c>
      <c r="R129">
        <f t="shared" si="51"/>
        <v>0</v>
      </c>
    </row>
    <row r="130" spans="15:18" x14ac:dyDescent="0.6">
      <c r="O130" s="8"/>
      <c r="P130" s="9">
        <f t="shared" si="52"/>
        <v>39875</v>
      </c>
      <c r="Q130">
        <f t="shared" si="54"/>
        <v>6</v>
      </c>
      <c r="R130">
        <f t="shared" si="51"/>
        <v>0</v>
      </c>
    </row>
    <row r="131" spans="15:18" x14ac:dyDescent="0.6">
      <c r="O131" s="8"/>
      <c r="P131" s="9">
        <f t="shared" si="52"/>
        <v>39876</v>
      </c>
      <c r="Q131">
        <f t="shared" si="54"/>
        <v>27</v>
      </c>
      <c r="R131">
        <f t="shared" si="51"/>
        <v>0</v>
      </c>
    </row>
    <row r="132" spans="15:18" x14ac:dyDescent="0.6">
      <c r="O132" s="8"/>
      <c r="P132" s="9">
        <f t="shared" si="52"/>
        <v>39877</v>
      </c>
      <c r="Q132">
        <f t="shared" si="54"/>
        <v>48</v>
      </c>
      <c r="R132">
        <f t="shared" si="51"/>
        <v>0</v>
      </c>
    </row>
    <row r="133" spans="15:18" x14ac:dyDescent="0.6">
      <c r="O133" s="8"/>
      <c r="P133" s="9">
        <f t="shared" si="52"/>
        <v>39878</v>
      </c>
      <c r="Q133">
        <f t="shared" si="54"/>
        <v>43</v>
      </c>
      <c r="R133">
        <f t="shared" ref="R133:R196" si="55">IF(COUNT(P133:Q133)=2,0,-O$52/500)</f>
        <v>0</v>
      </c>
    </row>
    <row r="134" spans="15:18" x14ac:dyDescent="0.6">
      <c r="O134" s="8"/>
      <c r="P134" s="9">
        <f t="shared" ref="P134:P197" si="56">P133+1</f>
        <v>39879</v>
      </c>
      <c r="Q134">
        <f t="shared" si="54"/>
        <v>0</v>
      </c>
      <c r="R134">
        <f t="shared" si="55"/>
        <v>0</v>
      </c>
    </row>
    <row r="135" spans="15:18" x14ac:dyDescent="0.6">
      <c r="O135" s="8"/>
      <c r="P135" s="9">
        <f t="shared" si="56"/>
        <v>39880</v>
      </c>
      <c r="Q135">
        <f t="shared" si="54"/>
        <v>1</v>
      </c>
      <c r="R135">
        <f t="shared" si="55"/>
        <v>0</v>
      </c>
    </row>
    <row r="136" spans="15:18" x14ac:dyDescent="0.6">
      <c r="O136" s="8"/>
      <c r="P136" s="9">
        <f t="shared" si="56"/>
        <v>39881</v>
      </c>
      <c r="Q136">
        <f t="shared" si="54"/>
        <v>8</v>
      </c>
      <c r="R136">
        <f t="shared" si="55"/>
        <v>0</v>
      </c>
    </row>
    <row r="137" spans="15:18" x14ac:dyDescent="0.6">
      <c r="O137" s="8"/>
      <c r="P137" s="9">
        <f t="shared" si="56"/>
        <v>39882</v>
      </c>
      <c r="Q137">
        <f t="shared" si="54"/>
        <v>21</v>
      </c>
      <c r="R137">
        <f t="shared" si="55"/>
        <v>0</v>
      </c>
    </row>
    <row r="138" spans="15:18" x14ac:dyDescent="0.6">
      <c r="O138" s="8"/>
      <c r="P138" s="9">
        <f t="shared" si="56"/>
        <v>39883</v>
      </c>
      <c r="Q138">
        <f t="shared" si="54"/>
        <v>48</v>
      </c>
      <c r="R138">
        <f t="shared" si="55"/>
        <v>0</v>
      </c>
    </row>
    <row r="139" spans="15:18" x14ac:dyDescent="0.6">
      <c r="O139" s="8"/>
      <c r="P139" s="9">
        <f t="shared" si="56"/>
        <v>39884</v>
      </c>
      <c r="Q139">
        <f t="shared" si="54"/>
        <v>0</v>
      </c>
      <c r="R139">
        <f t="shared" si="55"/>
        <v>0</v>
      </c>
    </row>
    <row r="140" spans="15:18" x14ac:dyDescent="0.6">
      <c r="O140" s="8"/>
      <c r="P140" s="9">
        <f t="shared" si="56"/>
        <v>39885</v>
      </c>
      <c r="Q140">
        <f t="shared" si="54"/>
        <v>0</v>
      </c>
      <c r="R140">
        <f t="shared" si="55"/>
        <v>0</v>
      </c>
    </row>
    <row r="141" spans="15:18" x14ac:dyDescent="0.6">
      <c r="O141" s="8"/>
      <c r="P141" s="9">
        <f t="shared" si="56"/>
        <v>39886</v>
      </c>
      <c r="Q141">
        <f t="shared" si="54"/>
        <v>0</v>
      </c>
      <c r="R141">
        <f t="shared" si="55"/>
        <v>0</v>
      </c>
    </row>
    <row r="142" spans="15:18" x14ac:dyDescent="0.6">
      <c r="O142" s="8"/>
      <c r="P142" s="9">
        <f t="shared" si="56"/>
        <v>39887</v>
      </c>
      <c r="Q142">
        <f t="shared" si="54"/>
        <v>0</v>
      </c>
      <c r="R142">
        <f t="shared" si="55"/>
        <v>0</v>
      </c>
    </row>
    <row r="143" spans="15:18" x14ac:dyDescent="0.6">
      <c r="O143" s="8"/>
      <c r="P143" s="9">
        <f t="shared" si="56"/>
        <v>39888</v>
      </c>
      <c r="Q143">
        <f t="shared" si="54"/>
        <v>0</v>
      </c>
      <c r="R143">
        <f t="shared" si="55"/>
        <v>0</v>
      </c>
    </row>
    <row r="144" spans="15:18" x14ac:dyDescent="0.6">
      <c r="O144" s="8"/>
      <c r="P144" s="9">
        <f t="shared" si="56"/>
        <v>39889</v>
      </c>
      <c r="Q144">
        <f t="shared" si="54"/>
        <v>0</v>
      </c>
      <c r="R144">
        <f t="shared" si="55"/>
        <v>0</v>
      </c>
    </row>
    <row r="145" spans="15:18" x14ac:dyDescent="0.6">
      <c r="O145" s="8"/>
      <c r="P145" s="9">
        <f t="shared" si="56"/>
        <v>39890</v>
      </c>
      <c r="Q145">
        <f t="shared" si="54"/>
        <v>0</v>
      </c>
      <c r="R145">
        <f t="shared" si="55"/>
        <v>0</v>
      </c>
    </row>
    <row r="146" spans="15:18" x14ac:dyDescent="0.6">
      <c r="O146" s="8"/>
      <c r="P146" s="9">
        <f t="shared" si="56"/>
        <v>39891</v>
      </c>
      <c r="Q146">
        <f t="shared" si="54"/>
        <v>0</v>
      </c>
      <c r="R146">
        <f t="shared" si="55"/>
        <v>0</v>
      </c>
    </row>
    <row r="147" spans="15:18" x14ac:dyDescent="0.6">
      <c r="O147" s="8"/>
      <c r="P147" s="9">
        <f t="shared" si="56"/>
        <v>39892</v>
      </c>
      <c r="Q147">
        <f t="shared" si="54"/>
        <v>22</v>
      </c>
      <c r="R147">
        <f t="shared" si="55"/>
        <v>0</v>
      </c>
    </row>
    <row r="148" spans="15:18" x14ac:dyDescent="0.6">
      <c r="O148" s="8"/>
      <c r="P148" s="9">
        <f t="shared" si="56"/>
        <v>39893</v>
      </c>
      <c r="Q148">
        <f t="shared" si="54"/>
        <v>0</v>
      </c>
      <c r="R148">
        <f t="shared" si="55"/>
        <v>0</v>
      </c>
    </row>
    <row r="149" spans="15:18" x14ac:dyDescent="0.6">
      <c r="O149" s="8"/>
      <c r="P149" s="9">
        <f t="shared" si="56"/>
        <v>39894</v>
      </c>
      <c r="Q149">
        <f t="shared" si="54"/>
        <v>10</v>
      </c>
      <c r="R149">
        <f t="shared" si="55"/>
        <v>0</v>
      </c>
    </row>
    <row r="150" spans="15:18" x14ac:dyDescent="0.6">
      <c r="O150" s="8"/>
      <c r="P150" s="9">
        <f t="shared" si="56"/>
        <v>39895</v>
      </c>
      <c r="Q150">
        <f t="shared" si="54"/>
        <v>7</v>
      </c>
      <c r="R150">
        <f t="shared" si="55"/>
        <v>0</v>
      </c>
    </row>
    <row r="151" spans="15:18" x14ac:dyDescent="0.6">
      <c r="O151" s="8"/>
      <c r="P151" s="9">
        <f t="shared" si="56"/>
        <v>39896</v>
      </c>
      <c r="Q151">
        <f t="shared" si="54"/>
        <v>0</v>
      </c>
      <c r="R151">
        <f t="shared" si="55"/>
        <v>0</v>
      </c>
    </row>
    <row r="152" spans="15:18" x14ac:dyDescent="0.6">
      <c r="O152" s="8"/>
      <c r="P152" s="9">
        <f t="shared" si="56"/>
        <v>39897</v>
      </c>
      <c r="Q152">
        <f t="shared" si="54"/>
        <v>0</v>
      </c>
      <c r="R152">
        <f t="shared" si="55"/>
        <v>0</v>
      </c>
    </row>
    <row r="153" spans="15:18" x14ac:dyDescent="0.6">
      <c r="O153" s="8"/>
      <c r="P153" s="9">
        <f t="shared" si="56"/>
        <v>39898</v>
      </c>
      <c r="Q153">
        <f t="shared" si="54"/>
        <v>12</v>
      </c>
      <c r="R153">
        <f t="shared" si="55"/>
        <v>0</v>
      </c>
    </row>
    <row r="154" spans="15:18" x14ac:dyDescent="0.6">
      <c r="O154" s="8"/>
      <c r="P154" s="9">
        <f t="shared" si="56"/>
        <v>39899</v>
      </c>
      <c r="Q154">
        <f t="shared" si="54"/>
        <v>25</v>
      </c>
      <c r="R154">
        <f t="shared" si="55"/>
        <v>0</v>
      </c>
    </row>
    <row r="155" spans="15:18" x14ac:dyDescent="0.6">
      <c r="O155" s="8"/>
      <c r="P155" s="9">
        <f t="shared" si="56"/>
        <v>39900</v>
      </c>
      <c r="Q155">
        <f t="shared" si="54"/>
        <v>0</v>
      </c>
      <c r="R155">
        <f t="shared" si="55"/>
        <v>0</v>
      </c>
    </row>
    <row r="156" spans="15:18" x14ac:dyDescent="0.6">
      <c r="O156" s="8"/>
      <c r="P156" s="9">
        <f t="shared" si="56"/>
        <v>39901</v>
      </c>
      <c r="Q156">
        <f t="shared" si="54"/>
        <v>48</v>
      </c>
      <c r="R156">
        <f t="shared" si="55"/>
        <v>0</v>
      </c>
    </row>
    <row r="157" spans="15:18" x14ac:dyDescent="0.6">
      <c r="O157" s="8"/>
      <c r="P157" s="9">
        <f t="shared" si="56"/>
        <v>39902</v>
      </c>
      <c r="Q157">
        <f t="shared" si="54"/>
        <v>7</v>
      </c>
      <c r="R157">
        <f t="shared" si="55"/>
        <v>0</v>
      </c>
    </row>
    <row r="158" spans="15:18" x14ac:dyDescent="0.6">
      <c r="O158" s="8"/>
      <c r="P158" s="9">
        <f t="shared" si="56"/>
        <v>39903</v>
      </c>
      <c r="Q158">
        <f t="shared" si="54"/>
        <v>17</v>
      </c>
      <c r="R158">
        <f t="shared" si="55"/>
        <v>0</v>
      </c>
    </row>
    <row r="159" spans="15:18" x14ac:dyDescent="0.6">
      <c r="O159" s="8"/>
      <c r="P159" s="9">
        <f t="shared" si="56"/>
        <v>39904</v>
      </c>
      <c r="Q159">
        <f t="shared" ref="Q159:Q188" si="57">IF(E20="-","-",E20)</f>
        <v>17</v>
      </c>
      <c r="R159">
        <f t="shared" si="55"/>
        <v>0</v>
      </c>
    </row>
    <row r="160" spans="15:18" x14ac:dyDescent="0.6">
      <c r="O160" s="8"/>
      <c r="P160" s="9">
        <f t="shared" si="56"/>
        <v>39905</v>
      </c>
      <c r="Q160">
        <f t="shared" si="57"/>
        <v>0</v>
      </c>
      <c r="R160">
        <f t="shared" si="55"/>
        <v>0</v>
      </c>
    </row>
    <row r="161" spans="15:18" x14ac:dyDescent="0.6">
      <c r="O161" s="8"/>
      <c r="P161" s="9">
        <f t="shared" si="56"/>
        <v>39906</v>
      </c>
      <c r="Q161">
        <f t="shared" si="57"/>
        <v>20</v>
      </c>
      <c r="R161">
        <f t="shared" si="55"/>
        <v>0</v>
      </c>
    </row>
    <row r="162" spans="15:18" x14ac:dyDescent="0.6">
      <c r="O162" s="8"/>
      <c r="P162" s="9">
        <f t="shared" si="56"/>
        <v>39907</v>
      </c>
      <c r="Q162">
        <f t="shared" si="57"/>
        <v>25</v>
      </c>
      <c r="R162">
        <f t="shared" si="55"/>
        <v>0</v>
      </c>
    </row>
    <row r="163" spans="15:18" x14ac:dyDescent="0.6">
      <c r="O163" s="8"/>
      <c r="P163" s="9">
        <f t="shared" si="56"/>
        <v>39908</v>
      </c>
      <c r="Q163">
        <f t="shared" si="57"/>
        <v>3</v>
      </c>
      <c r="R163">
        <f t="shared" si="55"/>
        <v>0</v>
      </c>
    </row>
    <row r="164" spans="15:18" x14ac:dyDescent="0.6">
      <c r="O164" s="8"/>
      <c r="P164" s="9">
        <f t="shared" si="56"/>
        <v>39909</v>
      </c>
      <c r="Q164">
        <f t="shared" si="57"/>
        <v>0</v>
      </c>
      <c r="R164">
        <f t="shared" si="55"/>
        <v>0</v>
      </c>
    </row>
    <row r="165" spans="15:18" x14ac:dyDescent="0.6">
      <c r="O165" s="8"/>
      <c r="P165" s="9">
        <f t="shared" si="56"/>
        <v>39910</v>
      </c>
      <c r="Q165">
        <f t="shared" si="57"/>
        <v>0</v>
      </c>
      <c r="R165">
        <f t="shared" si="55"/>
        <v>0</v>
      </c>
    </row>
    <row r="166" spans="15:18" x14ac:dyDescent="0.6">
      <c r="O166" s="8"/>
      <c r="P166" s="9">
        <f t="shared" si="56"/>
        <v>39911</v>
      </c>
      <c r="Q166">
        <f t="shared" si="57"/>
        <v>0</v>
      </c>
      <c r="R166">
        <f t="shared" si="55"/>
        <v>0</v>
      </c>
    </row>
    <row r="167" spans="15:18" x14ac:dyDescent="0.6">
      <c r="O167" s="8"/>
      <c r="P167" s="9">
        <f t="shared" si="56"/>
        <v>39912</v>
      </c>
      <c r="Q167">
        <f t="shared" si="57"/>
        <v>0</v>
      </c>
      <c r="R167">
        <f t="shared" si="55"/>
        <v>0</v>
      </c>
    </row>
    <row r="168" spans="15:18" x14ac:dyDescent="0.6">
      <c r="O168" s="8"/>
      <c r="P168" s="9">
        <f t="shared" si="56"/>
        <v>39913</v>
      </c>
      <c r="Q168">
        <f t="shared" si="57"/>
        <v>0</v>
      </c>
      <c r="R168">
        <f t="shared" si="55"/>
        <v>0</v>
      </c>
    </row>
    <row r="169" spans="15:18" x14ac:dyDescent="0.6">
      <c r="O169" s="8"/>
      <c r="P169" s="9">
        <f t="shared" si="56"/>
        <v>39914</v>
      </c>
      <c r="Q169">
        <f t="shared" si="57"/>
        <v>0</v>
      </c>
      <c r="R169">
        <f t="shared" si="55"/>
        <v>0</v>
      </c>
    </row>
    <row r="170" spans="15:18" x14ac:dyDescent="0.6">
      <c r="O170" s="8"/>
      <c r="P170" s="9">
        <f t="shared" si="56"/>
        <v>39915</v>
      </c>
      <c r="Q170">
        <f t="shared" si="57"/>
        <v>0</v>
      </c>
      <c r="R170">
        <f t="shared" si="55"/>
        <v>0</v>
      </c>
    </row>
    <row r="171" spans="15:18" x14ac:dyDescent="0.6">
      <c r="O171" s="8"/>
      <c r="P171" s="9">
        <f t="shared" si="56"/>
        <v>39916</v>
      </c>
      <c r="Q171">
        <f t="shared" si="57"/>
        <v>40</v>
      </c>
      <c r="R171">
        <f t="shared" si="55"/>
        <v>0</v>
      </c>
    </row>
    <row r="172" spans="15:18" x14ac:dyDescent="0.6">
      <c r="O172" s="8"/>
      <c r="P172" s="9">
        <f t="shared" si="56"/>
        <v>39917</v>
      </c>
      <c r="Q172">
        <f t="shared" si="57"/>
        <v>0</v>
      </c>
      <c r="R172">
        <f t="shared" si="55"/>
        <v>0</v>
      </c>
    </row>
    <row r="173" spans="15:18" x14ac:dyDescent="0.6">
      <c r="O173" s="8"/>
      <c r="P173" s="9">
        <f t="shared" si="56"/>
        <v>39918</v>
      </c>
      <c r="Q173">
        <f t="shared" si="57"/>
        <v>37</v>
      </c>
      <c r="R173">
        <f t="shared" si="55"/>
        <v>0</v>
      </c>
    </row>
    <row r="174" spans="15:18" x14ac:dyDescent="0.6">
      <c r="O174" s="8"/>
      <c r="P174" s="9">
        <f t="shared" si="56"/>
        <v>39919</v>
      </c>
      <c r="Q174">
        <f t="shared" si="57"/>
        <v>56</v>
      </c>
      <c r="R174">
        <f t="shared" si="55"/>
        <v>0</v>
      </c>
    </row>
    <row r="175" spans="15:18" x14ac:dyDescent="0.6">
      <c r="O175" s="8"/>
      <c r="P175" s="9">
        <f t="shared" si="56"/>
        <v>39920</v>
      </c>
      <c r="Q175">
        <f t="shared" si="57"/>
        <v>0</v>
      </c>
      <c r="R175">
        <f t="shared" si="55"/>
        <v>0</v>
      </c>
    </row>
    <row r="176" spans="15:18" x14ac:dyDescent="0.6">
      <c r="O176" s="8"/>
      <c r="P176" s="9">
        <f t="shared" si="56"/>
        <v>39921</v>
      </c>
      <c r="Q176">
        <f t="shared" si="57"/>
        <v>0</v>
      </c>
      <c r="R176">
        <f t="shared" si="55"/>
        <v>0</v>
      </c>
    </row>
    <row r="177" spans="15:18" x14ac:dyDescent="0.6">
      <c r="O177" s="8"/>
      <c r="P177" s="9">
        <f t="shared" si="56"/>
        <v>39922</v>
      </c>
      <c r="Q177">
        <f t="shared" si="57"/>
        <v>84</v>
      </c>
      <c r="R177">
        <f t="shared" si="55"/>
        <v>0</v>
      </c>
    </row>
    <row r="178" spans="15:18" x14ac:dyDescent="0.6">
      <c r="O178" s="8"/>
      <c r="P178" s="9">
        <f t="shared" si="56"/>
        <v>39923</v>
      </c>
      <c r="Q178">
        <f t="shared" si="57"/>
        <v>22</v>
      </c>
      <c r="R178">
        <f t="shared" si="55"/>
        <v>0</v>
      </c>
    </row>
    <row r="179" spans="15:18" x14ac:dyDescent="0.6">
      <c r="O179" s="8"/>
      <c r="P179" s="9">
        <f t="shared" si="56"/>
        <v>39924</v>
      </c>
      <c r="Q179">
        <f t="shared" si="57"/>
        <v>4</v>
      </c>
      <c r="R179">
        <f t="shared" si="55"/>
        <v>0</v>
      </c>
    </row>
    <row r="180" spans="15:18" x14ac:dyDescent="0.6">
      <c r="O180" s="8"/>
      <c r="P180" s="9">
        <f t="shared" si="56"/>
        <v>39925</v>
      </c>
      <c r="Q180">
        <f t="shared" si="57"/>
        <v>0</v>
      </c>
      <c r="R180">
        <f t="shared" si="55"/>
        <v>0</v>
      </c>
    </row>
    <row r="181" spans="15:18" x14ac:dyDescent="0.6">
      <c r="O181" s="8"/>
      <c r="P181" s="9">
        <f t="shared" si="56"/>
        <v>39926</v>
      </c>
      <c r="Q181">
        <f t="shared" si="57"/>
        <v>5</v>
      </c>
      <c r="R181">
        <f t="shared" si="55"/>
        <v>0</v>
      </c>
    </row>
    <row r="182" spans="15:18" x14ac:dyDescent="0.6">
      <c r="O182" s="8"/>
      <c r="P182" s="9">
        <f t="shared" si="56"/>
        <v>39927</v>
      </c>
      <c r="Q182">
        <f t="shared" si="57"/>
        <v>57</v>
      </c>
      <c r="R182">
        <f t="shared" si="55"/>
        <v>0</v>
      </c>
    </row>
    <row r="183" spans="15:18" x14ac:dyDescent="0.6">
      <c r="O183" s="8"/>
      <c r="P183" s="9">
        <f t="shared" si="56"/>
        <v>39928</v>
      </c>
      <c r="Q183">
        <f t="shared" si="57"/>
        <v>14</v>
      </c>
      <c r="R183">
        <f t="shared" si="55"/>
        <v>0</v>
      </c>
    </row>
    <row r="184" spans="15:18" x14ac:dyDescent="0.6">
      <c r="O184" s="8"/>
      <c r="P184" s="9">
        <f t="shared" si="56"/>
        <v>39929</v>
      </c>
      <c r="Q184">
        <f t="shared" si="57"/>
        <v>15</v>
      </c>
      <c r="R184">
        <f t="shared" si="55"/>
        <v>0</v>
      </c>
    </row>
    <row r="185" spans="15:18" x14ac:dyDescent="0.6">
      <c r="O185" s="8"/>
      <c r="P185" s="9">
        <f t="shared" si="56"/>
        <v>39930</v>
      </c>
      <c r="Q185">
        <f t="shared" si="57"/>
        <v>6</v>
      </c>
      <c r="R185">
        <f t="shared" si="55"/>
        <v>0</v>
      </c>
    </row>
    <row r="186" spans="15:18" x14ac:dyDescent="0.6">
      <c r="O186" s="8"/>
      <c r="P186" s="9">
        <f t="shared" si="56"/>
        <v>39931</v>
      </c>
      <c r="Q186">
        <f t="shared" si="57"/>
        <v>3</v>
      </c>
      <c r="R186">
        <f t="shared" si="55"/>
        <v>0</v>
      </c>
    </row>
    <row r="187" spans="15:18" x14ac:dyDescent="0.6">
      <c r="O187" s="8"/>
      <c r="P187" s="9">
        <f t="shared" si="56"/>
        <v>39932</v>
      </c>
      <c r="Q187">
        <f t="shared" si="57"/>
        <v>21</v>
      </c>
      <c r="R187">
        <f t="shared" si="55"/>
        <v>0</v>
      </c>
    </row>
    <row r="188" spans="15:18" x14ac:dyDescent="0.6">
      <c r="O188" s="8"/>
      <c r="P188" s="9">
        <f t="shared" si="56"/>
        <v>39933</v>
      </c>
      <c r="Q188">
        <f t="shared" si="57"/>
        <v>0</v>
      </c>
      <c r="R188">
        <f t="shared" si="55"/>
        <v>0</v>
      </c>
    </row>
    <row r="189" spans="15:18" x14ac:dyDescent="0.6">
      <c r="O189" s="8"/>
      <c r="P189" s="9">
        <f t="shared" si="56"/>
        <v>39934</v>
      </c>
      <c r="Q189">
        <f t="shared" ref="Q189:Q219" si="58">IF(F20="-","-",F20)</f>
        <v>0</v>
      </c>
      <c r="R189">
        <f t="shared" si="55"/>
        <v>0</v>
      </c>
    </row>
    <row r="190" spans="15:18" x14ac:dyDescent="0.6">
      <c r="O190" s="8"/>
      <c r="P190" s="9">
        <f t="shared" si="56"/>
        <v>39935</v>
      </c>
      <c r="Q190">
        <f t="shared" si="58"/>
        <v>0</v>
      </c>
      <c r="R190">
        <f t="shared" si="55"/>
        <v>0</v>
      </c>
    </row>
    <row r="191" spans="15:18" x14ac:dyDescent="0.6">
      <c r="O191" s="8"/>
      <c r="P191" s="9">
        <f t="shared" si="56"/>
        <v>39936</v>
      </c>
      <c r="Q191">
        <f t="shared" si="58"/>
        <v>0</v>
      </c>
      <c r="R191">
        <f t="shared" si="55"/>
        <v>0</v>
      </c>
    </row>
    <row r="192" spans="15:18" x14ac:dyDescent="0.6">
      <c r="O192" s="8"/>
      <c r="P192" s="9">
        <f t="shared" si="56"/>
        <v>39937</v>
      </c>
      <c r="Q192">
        <f t="shared" si="58"/>
        <v>7</v>
      </c>
      <c r="R192">
        <f t="shared" si="55"/>
        <v>0</v>
      </c>
    </row>
    <row r="193" spans="15:18" x14ac:dyDescent="0.6">
      <c r="O193" s="8"/>
      <c r="P193" s="9">
        <f t="shared" si="56"/>
        <v>39938</v>
      </c>
      <c r="Q193">
        <f t="shared" si="58"/>
        <v>0</v>
      </c>
      <c r="R193">
        <f t="shared" si="55"/>
        <v>0</v>
      </c>
    </row>
    <row r="194" spans="15:18" x14ac:dyDescent="0.6">
      <c r="O194" s="8"/>
      <c r="P194" s="9">
        <f t="shared" si="56"/>
        <v>39939</v>
      </c>
      <c r="Q194">
        <f t="shared" si="58"/>
        <v>36</v>
      </c>
      <c r="R194">
        <f t="shared" si="55"/>
        <v>0</v>
      </c>
    </row>
    <row r="195" spans="15:18" x14ac:dyDescent="0.6">
      <c r="O195" s="8"/>
      <c r="P195" s="9">
        <f t="shared" si="56"/>
        <v>39940</v>
      </c>
      <c r="Q195">
        <f t="shared" si="58"/>
        <v>12</v>
      </c>
      <c r="R195">
        <f t="shared" si="55"/>
        <v>0</v>
      </c>
    </row>
    <row r="196" spans="15:18" x14ac:dyDescent="0.6">
      <c r="O196" s="8"/>
      <c r="P196" s="9">
        <f t="shared" si="56"/>
        <v>39941</v>
      </c>
      <c r="Q196">
        <f t="shared" si="58"/>
        <v>8</v>
      </c>
      <c r="R196">
        <f t="shared" si="55"/>
        <v>0</v>
      </c>
    </row>
    <row r="197" spans="15:18" x14ac:dyDescent="0.6">
      <c r="O197" s="8"/>
      <c r="P197" s="9">
        <f t="shared" si="56"/>
        <v>39942</v>
      </c>
      <c r="Q197">
        <f t="shared" si="58"/>
        <v>0</v>
      </c>
      <c r="R197">
        <f t="shared" ref="R197:R260" si="59">IF(COUNT(P197:Q197)=2,0,-O$52/500)</f>
        <v>0</v>
      </c>
    </row>
    <row r="198" spans="15:18" x14ac:dyDescent="0.6">
      <c r="O198" s="8"/>
      <c r="P198" s="9">
        <f t="shared" ref="P198:P261" si="60">P197+1</f>
        <v>39943</v>
      </c>
      <c r="Q198">
        <f t="shared" si="58"/>
        <v>10</v>
      </c>
      <c r="R198">
        <f t="shared" si="59"/>
        <v>0</v>
      </c>
    </row>
    <row r="199" spans="15:18" x14ac:dyDescent="0.6">
      <c r="O199" s="8"/>
      <c r="P199" s="9">
        <f t="shared" si="60"/>
        <v>39944</v>
      </c>
      <c r="Q199">
        <f t="shared" si="58"/>
        <v>0</v>
      </c>
      <c r="R199">
        <f t="shared" si="59"/>
        <v>0</v>
      </c>
    </row>
    <row r="200" spans="15:18" x14ac:dyDescent="0.6">
      <c r="O200" s="8"/>
      <c r="P200" s="9">
        <f t="shared" si="60"/>
        <v>39945</v>
      </c>
      <c r="Q200">
        <f t="shared" si="58"/>
        <v>0</v>
      </c>
      <c r="R200">
        <f t="shared" si="59"/>
        <v>0</v>
      </c>
    </row>
    <row r="201" spans="15:18" x14ac:dyDescent="0.6">
      <c r="O201" s="8"/>
      <c r="P201" s="9">
        <f t="shared" si="60"/>
        <v>39946</v>
      </c>
      <c r="Q201">
        <f t="shared" si="58"/>
        <v>20</v>
      </c>
      <c r="R201">
        <f t="shared" si="59"/>
        <v>0</v>
      </c>
    </row>
    <row r="202" spans="15:18" x14ac:dyDescent="0.6">
      <c r="O202" s="8"/>
      <c r="P202" s="9">
        <f t="shared" si="60"/>
        <v>39947</v>
      </c>
      <c r="Q202">
        <f t="shared" si="58"/>
        <v>5</v>
      </c>
      <c r="R202">
        <f t="shared" si="59"/>
        <v>0</v>
      </c>
    </row>
    <row r="203" spans="15:18" x14ac:dyDescent="0.6">
      <c r="O203" s="8"/>
      <c r="P203" s="9">
        <f t="shared" si="60"/>
        <v>39948</v>
      </c>
      <c r="Q203">
        <f t="shared" si="58"/>
        <v>0</v>
      </c>
      <c r="R203">
        <f t="shared" si="59"/>
        <v>0</v>
      </c>
    </row>
    <row r="204" spans="15:18" x14ac:dyDescent="0.6">
      <c r="O204" s="8"/>
      <c r="P204" s="9">
        <f t="shared" si="60"/>
        <v>39949</v>
      </c>
      <c r="Q204">
        <f t="shared" si="58"/>
        <v>0</v>
      </c>
      <c r="R204">
        <f t="shared" si="59"/>
        <v>0</v>
      </c>
    </row>
    <row r="205" spans="15:18" x14ac:dyDescent="0.6">
      <c r="O205" s="8"/>
      <c r="P205" s="9">
        <f t="shared" si="60"/>
        <v>39950</v>
      </c>
      <c r="Q205">
        <f t="shared" si="58"/>
        <v>30</v>
      </c>
      <c r="R205">
        <f t="shared" si="59"/>
        <v>0</v>
      </c>
    </row>
    <row r="206" spans="15:18" x14ac:dyDescent="0.6">
      <c r="O206" s="8"/>
      <c r="P206" s="9">
        <f t="shared" si="60"/>
        <v>39951</v>
      </c>
      <c r="Q206">
        <f t="shared" si="58"/>
        <v>24</v>
      </c>
      <c r="R206">
        <f t="shared" si="59"/>
        <v>0</v>
      </c>
    </row>
    <row r="207" spans="15:18" x14ac:dyDescent="0.6">
      <c r="O207" s="8"/>
      <c r="P207" s="9">
        <f t="shared" si="60"/>
        <v>39952</v>
      </c>
      <c r="Q207">
        <f t="shared" si="58"/>
        <v>0</v>
      </c>
      <c r="R207">
        <f t="shared" si="59"/>
        <v>0</v>
      </c>
    </row>
    <row r="208" spans="15:18" x14ac:dyDescent="0.6">
      <c r="O208" s="8"/>
      <c r="P208" s="9">
        <f t="shared" si="60"/>
        <v>39953</v>
      </c>
      <c r="Q208">
        <f t="shared" si="58"/>
        <v>0</v>
      </c>
      <c r="R208">
        <f t="shared" si="59"/>
        <v>0</v>
      </c>
    </row>
    <row r="209" spans="15:18" x14ac:dyDescent="0.6">
      <c r="O209" s="8"/>
      <c r="P209" s="9">
        <f t="shared" si="60"/>
        <v>39954</v>
      </c>
      <c r="Q209">
        <f t="shared" si="58"/>
        <v>0</v>
      </c>
      <c r="R209">
        <f t="shared" si="59"/>
        <v>0</v>
      </c>
    </row>
    <row r="210" spans="15:18" x14ac:dyDescent="0.6">
      <c r="O210" s="8"/>
      <c r="P210" s="9">
        <f t="shared" si="60"/>
        <v>39955</v>
      </c>
      <c r="Q210">
        <f t="shared" si="58"/>
        <v>48</v>
      </c>
      <c r="R210">
        <f t="shared" si="59"/>
        <v>0</v>
      </c>
    </row>
    <row r="211" spans="15:18" x14ac:dyDescent="0.6">
      <c r="O211" s="8"/>
      <c r="P211" s="9">
        <f t="shared" si="60"/>
        <v>39956</v>
      </c>
      <c r="Q211">
        <f t="shared" si="58"/>
        <v>53</v>
      </c>
      <c r="R211">
        <f t="shared" si="59"/>
        <v>0</v>
      </c>
    </row>
    <row r="212" spans="15:18" x14ac:dyDescent="0.6">
      <c r="O212" s="8"/>
      <c r="P212" s="9">
        <f t="shared" si="60"/>
        <v>39957</v>
      </c>
      <c r="Q212">
        <f t="shared" si="58"/>
        <v>0</v>
      </c>
      <c r="R212">
        <f t="shared" si="59"/>
        <v>0</v>
      </c>
    </row>
    <row r="213" spans="15:18" x14ac:dyDescent="0.6">
      <c r="O213" s="8"/>
      <c r="P213" s="9">
        <f t="shared" si="60"/>
        <v>39958</v>
      </c>
      <c r="Q213">
        <f t="shared" si="58"/>
        <v>38</v>
      </c>
      <c r="R213">
        <f t="shared" si="59"/>
        <v>0</v>
      </c>
    </row>
    <row r="214" spans="15:18" x14ac:dyDescent="0.6">
      <c r="O214" s="8"/>
      <c r="P214" s="9">
        <f t="shared" si="60"/>
        <v>39959</v>
      </c>
      <c r="Q214">
        <f t="shared" si="58"/>
        <v>25</v>
      </c>
      <c r="R214">
        <f t="shared" si="59"/>
        <v>0</v>
      </c>
    </row>
    <row r="215" spans="15:18" x14ac:dyDescent="0.6">
      <c r="O215" s="8"/>
      <c r="P215" s="9">
        <f t="shared" si="60"/>
        <v>39960</v>
      </c>
      <c r="Q215">
        <f t="shared" si="58"/>
        <v>0</v>
      </c>
      <c r="R215">
        <f t="shared" si="59"/>
        <v>0</v>
      </c>
    </row>
    <row r="216" spans="15:18" x14ac:dyDescent="0.6">
      <c r="O216" s="8"/>
      <c r="P216" s="9">
        <f t="shared" si="60"/>
        <v>39961</v>
      </c>
      <c r="Q216">
        <f t="shared" si="58"/>
        <v>0</v>
      </c>
      <c r="R216">
        <f t="shared" si="59"/>
        <v>0</v>
      </c>
    </row>
    <row r="217" spans="15:18" x14ac:dyDescent="0.6">
      <c r="O217" s="8"/>
      <c r="P217" s="9">
        <f t="shared" si="60"/>
        <v>39962</v>
      </c>
      <c r="Q217">
        <f t="shared" si="58"/>
        <v>42</v>
      </c>
      <c r="R217">
        <f t="shared" si="59"/>
        <v>0</v>
      </c>
    </row>
    <row r="218" spans="15:18" x14ac:dyDescent="0.6">
      <c r="O218" s="8"/>
      <c r="P218" s="9">
        <f t="shared" si="60"/>
        <v>39963</v>
      </c>
      <c r="Q218">
        <f t="shared" si="58"/>
        <v>11</v>
      </c>
      <c r="R218">
        <f t="shared" si="59"/>
        <v>0</v>
      </c>
    </row>
    <row r="219" spans="15:18" x14ac:dyDescent="0.6">
      <c r="O219" s="8"/>
      <c r="P219" s="9">
        <f t="shared" si="60"/>
        <v>39964</v>
      </c>
      <c r="Q219">
        <f t="shared" si="58"/>
        <v>25</v>
      </c>
      <c r="R219">
        <f t="shared" si="59"/>
        <v>0</v>
      </c>
    </row>
    <row r="220" spans="15:18" x14ac:dyDescent="0.6">
      <c r="O220" s="8"/>
      <c r="P220" s="9">
        <f t="shared" si="60"/>
        <v>39965</v>
      </c>
      <c r="Q220">
        <f t="shared" ref="Q220:Q249" si="61">IF(G20="-","-",G20)</f>
        <v>0</v>
      </c>
      <c r="R220">
        <f t="shared" si="59"/>
        <v>0</v>
      </c>
    </row>
    <row r="221" spans="15:18" x14ac:dyDescent="0.6">
      <c r="O221" s="8"/>
      <c r="P221" s="9">
        <f t="shared" si="60"/>
        <v>39966</v>
      </c>
      <c r="Q221">
        <f t="shared" si="61"/>
        <v>25</v>
      </c>
      <c r="R221">
        <f t="shared" si="59"/>
        <v>0</v>
      </c>
    </row>
    <row r="222" spans="15:18" x14ac:dyDescent="0.6">
      <c r="O222" s="8"/>
      <c r="P222" s="9">
        <f t="shared" si="60"/>
        <v>39967</v>
      </c>
      <c r="Q222">
        <f t="shared" si="61"/>
        <v>0</v>
      </c>
      <c r="R222">
        <f t="shared" si="59"/>
        <v>0</v>
      </c>
    </row>
    <row r="223" spans="15:18" x14ac:dyDescent="0.6">
      <c r="O223" s="8"/>
      <c r="P223" s="9">
        <f t="shared" si="60"/>
        <v>39968</v>
      </c>
      <c r="Q223">
        <f t="shared" si="61"/>
        <v>15</v>
      </c>
      <c r="R223">
        <f t="shared" si="59"/>
        <v>0</v>
      </c>
    </row>
    <row r="224" spans="15:18" x14ac:dyDescent="0.6">
      <c r="O224" s="8"/>
      <c r="P224" s="9">
        <f t="shared" si="60"/>
        <v>39969</v>
      </c>
      <c r="Q224">
        <f t="shared" si="61"/>
        <v>1</v>
      </c>
      <c r="R224">
        <f t="shared" si="59"/>
        <v>0</v>
      </c>
    </row>
    <row r="225" spans="15:18" x14ac:dyDescent="0.6">
      <c r="O225" s="8"/>
      <c r="P225" s="9">
        <f t="shared" si="60"/>
        <v>39970</v>
      </c>
      <c r="Q225">
        <f t="shared" si="61"/>
        <v>2</v>
      </c>
      <c r="R225">
        <f t="shared" si="59"/>
        <v>0</v>
      </c>
    </row>
    <row r="226" spans="15:18" x14ac:dyDescent="0.6">
      <c r="O226" s="8"/>
      <c r="P226" s="9">
        <f t="shared" si="60"/>
        <v>39971</v>
      </c>
      <c r="Q226">
        <f t="shared" si="61"/>
        <v>6</v>
      </c>
      <c r="R226">
        <f t="shared" si="59"/>
        <v>0</v>
      </c>
    </row>
    <row r="227" spans="15:18" x14ac:dyDescent="0.6">
      <c r="O227" s="8"/>
      <c r="P227" s="9">
        <f t="shared" si="60"/>
        <v>39972</v>
      </c>
      <c r="Q227">
        <f t="shared" si="61"/>
        <v>1</v>
      </c>
      <c r="R227">
        <f t="shared" si="59"/>
        <v>0</v>
      </c>
    </row>
    <row r="228" spans="15:18" x14ac:dyDescent="0.6">
      <c r="O228" s="8"/>
      <c r="P228" s="9">
        <f t="shared" si="60"/>
        <v>39973</v>
      </c>
      <c r="Q228">
        <f t="shared" si="61"/>
        <v>5</v>
      </c>
      <c r="R228">
        <f t="shared" si="59"/>
        <v>0</v>
      </c>
    </row>
    <row r="229" spans="15:18" x14ac:dyDescent="0.6">
      <c r="O229" s="8"/>
      <c r="P229" s="9">
        <f t="shared" si="60"/>
        <v>39974</v>
      </c>
      <c r="Q229">
        <f t="shared" si="61"/>
        <v>0</v>
      </c>
      <c r="R229">
        <f t="shared" si="59"/>
        <v>0</v>
      </c>
    </row>
    <row r="230" spans="15:18" x14ac:dyDescent="0.6">
      <c r="O230" s="8"/>
      <c r="P230" s="9">
        <f t="shared" si="60"/>
        <v>39975</v>
      </c>
      <c r="Q230">
        <f t="shared" si="61"/>
        <v>0</v>
      </c>
      <c r="R230">
        <f t="shared" si="59"/>
        <v>0</v>
      </c>
    </row>
    <row r="231" spans="15:18" x14ac:dyDescent="0.6">
      <c r="O231" s="8"/>
      <c r="P231" s="9">
        <f t="shared" si="60"/>
        <v>39976</v>
      </c>
      <c r="Q231">
        <f t="shared" si="61"/>
        <v>0</v>
      </c>
      <c r="R231">
        <f t="shared" si="59"/>
        <v>0</v>
      </c>
    </row>
    <row r="232" spans="15:18" x14ac:dyDescent="0.6">
      <c r="O232" s="8"/>
      <c r="P232" s="9">
        <f t="shared" si="60"/>
        <v>39977</v>
      </c>
      <c r="Q232">
        <f t="shared" si="61"/>
        <v>27</v>
      </c>
      <c r="R232">
        <f t="shared" si="59"/>
        <v>0</v>
      </c>
    </row>
    <row r="233" spans="15:18" x14ac:dyDescent="0.6">
      <c r="O233" s="8"/>
      <c r="P233" s="9">
        <f t="shared" si="60"/>
        <v>39978</v>
      </c>
      <c r="Q233">
        <f t="shared" si="61"/>
        <v>0</v>
      </c>
      <c r="R233">
        <f t="shared" si="59"/>
        <v>0</v>
      </c>
    </row>
    <row r="234" spans="15:18" x14ac:dyDescent="0.6">
      <c r="O234" s="8"/>
      <c r="P234" s="9">
        <f t="shared" si="60"/>
        <v>39979</v>
      </c>
      <c r="Q234">
        <f t="shared" si="61"/>
        <v>0</v>
      </c>
      <c r="R234">
        <f t="shared" si="59"/>
        <v>0</v>
      </c>
    </row>
    <row r="235" spans="15:18" x14ac:dyDescent="0.6">
      <c r="O235" s="8"/>
      <c r="P235" s="9">
        <f t="shared" si="60"/>
        <v>39980</v>
      </c>
      <c r="Q235">
        <f t="shared" si="61"/>
        <v>0</v>
      </c>
      <c r="R235">
        <f t="shared" si="59"/>
        <v>0</v>
      </c>
    </row>
    <row r="236" spans="15:18" x14ac:dyDescent="0.6">
      <c r="O236" s="8"/>
      <c r="P236" s="9">
        <f t="shared" si="60"/>
        <v>39981</v>
      </c>
      <c r="Q236">
        <f t="shared" si="61"/>
        <v>0</v>
      </c>
      <c r="R236">
        <f t="shared" si="59"/>
        <v>0</v>
      </c>
    </row>
    <row r="237" spans="15:18" x14ac:dyDescent="0.6">
      <c r="O237" s="8"/>
      <c r="P237" s="9">
        <f t="shared" si="60"/>
        <v>39982</v>
      </c>
      <c r="Q237">
        <f t="shared" si="61"/>
        <v>0</v>
      </c>
      <c r="R237">
        <f t="shared" si="59"/>
        <v>0</v>
      </c>
    </row>
    <row r="238" spans="15:18" x14ac:dyDescent="0.6">
      <c r="O238" s="8"/>
      <c r="P238" s="9">
        <f t="shared" si="60"/>
        <v>39983</v>
      </c>
      <c r="Q238">
        <f t="shared" si="61"/>
        <v>0</v>
      </c>
      <c r="R238">
        <f t="shared" si="59"/>
        <v>0</v>
      </c>
    </row>
    <row r="239" spans="15:18" x14ac:dyDescent="0.6">
      <c r="O239" s="8"/>
      <c r="P239" s="9">
        <f t="shared" si="60"/>
        <v>39984</v>
      </c>
      <c r="Q239">
        <f t="shared" si="61"/>
        <v>0</v>
      </c>
      <c r="R239">
        <f t="shared" si="59"/>
        <v>0</v>
      </c>
    </row>
    <row r="240" spans="15:18" x14ac:dyDescent="0.6">
      <c r="O240" s="8"/>
      <c r="P240" s="9">
        <f t="shared" si="60"/>
        <v>39985</v>
      </c>
      <c r="Q240">
        <f t="shared" si="61"/>
        <v>0</v>
      </c>
      <c r="R240">
        <f t="shared" si="59"/>
        <v>0</v>
      </c>
    </row>
    <row r="241" spans="15:18" x14ac:dyDescent="0.6">
      <c r="O241" s="8"/>
      <c r="P241" s="9">
        <f t="shared" si="60"/>
        <v>39986</v>
      </c>
      <c r="Q241">
        <f t="shared" si="61"/>
        <v>0</v>
      </c>
      <c r="R241">
        <f t="shared" si="59"/>
        <v>0</v>
      </c>
    </row>
    <row r="242" spans="15:18" x14ac:dyDescent="0.6">
      <c r="O242" s="8"/>
      <c r="P242" s="9">
        <f t="shared" si="60"/>
        <v>39987</v>
      </c>
      <c r="Q242">
        <f t="shared" si="61"/>
        <v>0</v>
      </c>
      <c r="R242">
        <f t="shared" si="59"/>
        <v>0</v>
      </c>
    </row>
    <row r="243" spans="15:18" x14ac:dyDescent="0.6">
      <c r="O243" s="8"/>
      <c r="P243" s="9">
        <f t="shared" si="60"/>
        <v>39988</v>
      </c>
      <c r="Q243">
        <f t="shared" si="61"/>
        <v>0</v>
      </c>
      <c r="R243">
        <f t="shared" si="59"/>
        <v>0</v>
      </c>
    </row>
    <row r="244" spans="15:18" x14ac:dyDescent="0.6">
      <c r="O244" s="8"/>
      <c r="P244" s="9">
        <f t="shared" si="60"/>
        <v>39989</v>
      </c>
      <c r="Q244">
        <f t="shared" si="61"/>
        <v>0</v>
      </c>
      <c r="R244">
        <f t="shared" si="59"/>
        <v>0</v>
      </c>
    </row>
    <row r="245" spans="15:18" x14ac:dyDescent="0.6">
      <c r="O245" s="8"/>
      <c r="P245" s="9">
        <f t="shared" si="60"/>
        <v>39990</v>
      </c>
      <c r="Q245">
        <f t="shared" si="61"/>
        <v>0</v>
      </c>
      <c r="R245">
        <f t="shared" si="59"/>
        <v>0</v>
      </c>
    </row>
    <row r="246" spans="15:18" x14ac:dyDescent="0.6">
      <c r="O246" s="8"/>
      <c r="P246" s="9">
        <f t="shared" si="60"/>
        <v>39991</v>
      </c>
      <c r="Q246">
        <f t="shared" si="61"/>
        <v>0</v>
      </c>
      <c r="R246">
        <f t="shared" si="59"/>
        <v>0</v>
      </c>
    </row>
    <row r="247" spans="15:18" x14ac:dyDescent="0.6">
      <c r="O247" s="8"/>
      <c r="P247" s="9">
        <f t="shared" si="60"/>
        <v>39992</v>
      </c>
      <c r="Q247">
        <f t="shared" si="61"/>
        <v>0</v>
      </c>
      <c r="R247">
        <f t="shared" si="59"/>
        <v>0</v>
      </c>
    </row>
    <row r="248" spans="15:18" x14ac:dyDescent="0.6">
      <c r="O248" s="8"/>
      <c r="P248" s="9">
        <f t="shared" si="60"/>
        <v>39993</v>
      </c>
      <c r="Q248">
        <f t="shared" si="61"/>
        <v>0</v>
      </c>
      <c r="R248">
        <f t="shared" si="59"/>
        <v>0</v>
      </c>
    </row>
    <row r="249" spans="15:18" x14ac:dyDescent="0.6">
      <c r="O249" s="8"/>
      <c r="P249" s="9">
        <f t="shared" si="60"/>
        <v>39994</v>
      </c>
      <c r="Q249">
        <f t="shared" si="61"/>
        <v>0</v>
      </c>
      <c r="R249">
        <f t="shared" si="59"/>
        <v>0</v>
      </c>
    </row>
    <row r="250" spans="15:18" x14ac:dyDescent="0.6">
      <c r="O250" s="8"/>
      <c r="P250" s="9">
        <f t="shared" si="60"/>
        <v>39995</v>
      </c>
      <c r="Q250">
        <f t="shared" ref="Q250:Q280" si="62">IF(H20="-","-",H20)</f>
        <v>0</v>
      </c>
      <c r="R250">
        <f t="shared" si="59"/>
        <v>0</v>
      </c>
    </row>
    <row r="251" spans="15:18" x14ac:dyDescent="0.6">
      <c r="O251" s="8"/>
      <c r="P251" s="9">
        <f t="shared" si="60"/>
        <v>39996</v>
      </c>
      <c r="Q251">
        <f t="shared" si="62"/>
        <v>0</v>
      </c>
      <c r="R251">
        <f t="shared" si="59"/>
        <v>0</v>
      </c>
    </row>
    <row r="252" spans="15:18" x14ac:dyDescent="0.6">
      <c r="O252" s="8"/>
      <c r="P252" s="9">
        <f t="shared" si="60"/>
        <v>39997</v>
      </c>
      <c r="Q252">
        <f t="shared" si="62"/>
        <v>0</v>
      </c>
      <c r="R252">
        <f t="shared" si="59"/>
        <v>0</v>
      </c>
    </row>
    <row r="253" spans="15:18" x14ac:dyDescent="0.6">
      <c r="O253" s="8"/>
      <c r="P253" s="9">
        <f t="shared" si="60"/>
        <v>39998</v>
      </c>
      <c r="Q253">
        <f t="shared" si="62"/>
        <v>0</v>
      </c>
      <c r="R253">
        <f t="shared" si="59"/>
        <v>0</v>
      </c>
    </row>
    <row r="254" spans="15:18" x14ac:dyDescent="0.6">
      <c r="O254" s="8"/>
      <c r="P254" s="9">
        <f t="shared" si="60"/>
        <v>39999</v>
      </c>
      <c r="Q254">
        <f t="shared" si="62"/>
        <v>0</v>
      </c>
      <c r="R254">
        <f t="shared" si="59"/>
        <v>0</v>
      </c>
    </row>
    <row r="255" spans="15:18" x14ac:dyDescent="0.6">
      <c r="O255" s="8"/>
      <c r="P255" s="9">
        <f t="shared" si="60"/>
        <v>40000</v>
      </c>
      <c r="Q255">
        <f t="shared" si="62"/>
        <v>0</v>
      </c>
      <c r="R255">
        <f t="shared" si="59"/>
        <v>0</v>
      </c>
    </row>
    <row r="256" spans="15:18" x14ac:dyDescent="0.6">
      <c r="O256" s="8"/>
      <c r="P256" s="9">
        <f t="shared" si="60"/>
        <v>40001</v>
      </c>
      <c r="Q256">
        <f t="shared" si="62"/>
        <v>0</v>
      </c>
      <c r="R256">
        <f t="shared" si="59"/>
        <v>0</v>
      </c>
    </row>
    <row r="257" spans="15:18" x14ac:dyDescent="0.6">
      <c r="O257" s="8"/>
      <c r="P257" s="9">
        <f t="shared" si="60"/>
        <v>40002</v>
      </c>
      <c r="Q257">
        <f t="shared" si="62"/>
        <v>0</v>
      </c>
      <c r="R257">
        <f t="shared" si="59"/>
        <v>0</v>
      </c>
    </row>
    <row r="258" spans="15:18" x14ac:dyDescent="0.6">
      <c r="O258" s="8"/>
      <c r="P258" s="9">
        <f t="shared" si="60"/>
        <v>40003</v>
      </c>
      <c r="Q258">
        <f t="shared" si="62"/>
        <v>0</v>
      </c>
      <c r="R258">
        <f t="shared" si="59"/>
        <v>0</v>
      </c>
    </row>
    <row r="259" spans="15:18" x14ac:dyDescent="0.6">
      <c r="O259" s="8"/>
      <c r="P259" s="9">
        <f t="shared" si="60"/>
        <v>40004</v>
      </c>
      <c r="Q259">
        <f t="shared" si="62"/>
        <v>0</v>
      </c>
      <c r="R259">
        <f t="shared" si="59"/>
        <v>0</v>
      </c>
    </row>
    <row r="260" spans="15:18" x14ac:dyDescent="0.6">
      <c r="O260" s="8"/>
      <c r="P260" s="9">
        <f t="shared" si="60"/>
        <v>40005</v>
      </c>
      <c r="Q260">
        <f t="shared" si="62"/>
        <v>0</v>
      </c>
      <c r="R260">
        <f t="shared" si="59"/>
        <v>0</v>
      </c>
    </row>
    <row r="261" spans="15:18" x14ac:dyDescent="0.6">
      <c r="O261" s="8"/>
      <c r="P261" s="9">
        <f t="shared" si="60"/>
        <v>40006</v>
      </c>
      <c r="Q261">
        <f t="shared" si="62"/>
        <v>0</v>
      </c>
      <c r="R261">
        <f t="shared" ref="R261:R324" si="63">IF(COUNT(P261:Q261)=2,0,-O$52/500)</f>
        <v>0</v>
      </c>
    </row>
    <row r="262" spans="15:18" x14ac:dyDescent="0.6">
      <c r="O262" s="8"/>
      <c r="P262" s="9">
        <f t="shared" ref="P262:P325" si="64">P261+1</f>
        <v>40007</v>
      </c>
      <c r="Q262">
        <f t="shared" si="62"/>
        <v>0</v>
      </c>
      <c r="R262">
        <f t="shared" si="63"/>
        <v>0</v>
      </c>
    </row>
    <row r="263" spans="15:18" x14ac:dyDescent="0.6">
      <c r="O263" s="8"/>
      <c r="P263" s="9">
        <f t="shared" si="64"/>
        <v>40008</v>
      </c>
      <c r="Q263">
        <f t="shared" si="62"/>
        <v>0</v>
      </c>
      <c r="R263">
        <f t="shared" si="63"/>
        <v>0</v>
      </c>
    </row>
    <row r="264" spans="15:18" x14ac:dyDescent="0.6">
      <c r="O264" s="8"/>
      <c r="P264" s="9">
        <f t="shared" si="64"/>
        <v>40009</v>
      </c>
      <c r="Q264">
        <f t="shared" si="62"/>
        <v>0</v>
      </c>
      <c r="R264">
        <f t="shared" si="63"/>
        <v>0</v>
      </c>
    </row>
    <row r="265" spans="15:18" x14ac:dyDescent="0.6">
      <c r="O265" s="8"/>
      <c r="P265" s="9">
        <f t="shared" si="64"/>
        <v>40010</v>
      </c>
      <c r="Q265">
        <f t="shared" si="62"/>
        <v>0</v>
      </c>
      <c r="R265">
        <f t="shared" si="63"/>
        <v>0</v>
      </c>
    </row>
    <row r="266" spans="15:18" x14ac:dyDescent="0.6">
      <c r="O266" s="8"/>
      <c r="P266" s="9">
        <f t="shared" si="64"/>
        <v>40011</v>
      </c>
      <c r="Q266">
        <f t="shared" si="62"/>
        <v>0</v>
      </c>
      <c r="R266">
        <f t="shared" si="63"/>
        <v>0</v>
      </c>
    </row>
    <row r="267" spans="15:18" x14ac:dyDescent="0.6">
      <c r="O267" s="8"/>
      <c r="P267" s="9">
        <f t="shared" si="64"/>
        <v>40012</v>
      </c>
      <c r="Q267">
        <f t="shared" si="62"/>
        <v>0</v>
      </c>
      <c r="R267">
        <f t="shared" si="63"/>
        <v>0</v>
      </c>
    </row>
    <row r="268" spans="15:18" x14ac:dyDescent="0.6">
      <c r="O268" s="8"/>
      <c r="P268" s="9">
        <f t="shared" si="64"/>
        <v>40013</v>
      </c>
      <c r="Q268">
        <f t="shared" si="62"/>
        <v>0</v>
      </c>
      <c r="R268">
        <f t="shared" si="63"/>
        <v>0</v>
      </c>
    </row>
    <row r="269" spans="15:18" x14ac:dyDescent="0.6">
      <c r="O269" s="8"/>
      <c r="P269" s="9">
        <f t="shared" si="64"/>
        <v>40014</v>
      </c>
      <c r="Q269">
        <f t="shared" si="62"/>
        <v>0</v>
      </c>
      <c r="R269">
        <f t="shared" si="63"/>
        <v>0</v>
      </c>
    </row>
    <row r="270" spans="15:18" x14ac:dyDescent="0.6">
      <c r="O270" s="8"/>
      <c r="P270" s="9">
        <f t="shared" si="64"/>
        <v>40015</v>
      </c>
      <c r="Q270">
        <f t="shared" si="62"/>
        <v>0</v>
      </c>
      <c r="R270">
        <f t="shared" si="63"/>
        <v>0</v>
      </c>
    </row>
    <row r="271" spans="15:18" x14ac:dyDescent="0.6">
      <c r="O271" s="8"/>
      <c r="P271" s="9">
        <f t="shared" si="64"/>
        <v>40016</v>
      </c>
      <c r="Q271">
        <f t="shared" si="62"/>
        <v>0</v>
      </c>
      <c r="R271">
        <f t="shared" si="63"/>
        <v>0</v>
      </c>
    </row>
    <row r="272" spans="15:18" x14ac:dyDescent="0.6">
      <c r="O272" s="8"/>
      <c r="P272" s="9">
        <f t="shared" si="64"/>
        <v>40017</v>
      </c>
      <c r="Q272">
        <f t="shared" si="62"/>
        <v>0</v>
      </c>
      <c r="R272">
        <f t="shared" si="63"/>
        <v>0</v>
      </c>
    </row>
    <row r="273" spans="15:18" x14ac:dyDescent="0.6">
      <c r="O273" s="8"/>
      <c r="P273" s="9">
        <f t="shared" si="64"/>
        <v>40018</v>
      </c>
      <c r="Q273">
        <f t="shared" si="62"/>
        <v>0</v>
      </c>
      <c r="R273">
        <f t="shared" si="63"/>
        <v>0</v>
      </c>
    </row>
    <row r="274" spans="15:18" x14ac:dyDescent="0.6">
      <c r="O274" s="8"/>
      <c r="P274" s="9">
        <f t="shared" si="64"/>
        <v>40019</v>
      </c>
      <c r="Q274">
        <f t="shared" si="62"/>
        <v>0</v>
      </c>
      <c r="R274">
        <f t="shared" si="63"/>
        <v>0</v>
      </c>
    </row>
    <row r="275" spans="15:18" x14ac:dyDescent="0.6">
      <c r="O275" s="8"/>
      <c r="P275" s="9">
        <f t="shared" si="64"/>
        <v>40020</v>
      </c>
      <c r="Q275">
        <f t="shared" si="62"/>
        <v>0</v>
      </c>
      <c r="R275">
        <f t="shared" si="63"/>
        <v>0</v>
      </c>
    </row>
    <row r="276" spans="15:18" x14ac:dyDescent="0.6">
      <c r="O276" s="8"/>
      <c r="P276" s="9">
        <f t="shared" si="64"/>
        <v>40021</v>
      </c>
      <c r="Q276">
        <f t="shared" si="62"/>
        <v>0</v>
      </c>
      <c r="R276">
        <f t="shared" si="63"/>
        <v>0</v>
      </c>
    </row>
    <row r="277" spans="15:18" x14ac:dyDescent="0.6">
      <c r="O277" s="8"/>
      <c r="P277" s="9">
        <f t="shared" si="64"/>
        <v>40022</v>
      </c>
      <c r="Q277">
        <f t="shared" si="62"/>
        <v>0</v>
      </c>
      <c r="R277">
        <f t="shared" si="63"/>
        <v>0</v>
      </c>
    </row>
    <row r="278" spans="15:18" x14ac:dyDescent="0.6">
      <c r="O278" s="8"/>
      <c r="P278" s="9">
        <f t="shared" si="64"/>
        <v>40023</v>
      </c>
      <c r="Q278">
        <f t="shared" si="62"/>
        <v>0</v>
      </c>
      <c r="R278">
        <f t="shared" si="63"/>
        <v>0</v>
      </c>
    </row>
    <row r="279" spans="15:18" x14ac:dyDescent="0.6">
      <c r="O279" s="8"/>
      <c r="P279" s="9">
        <f t="shared" si="64"/>
        <v>40024</v>
      </c>
      <c r="Q279">
        <f t="shared" si="62"/>
        <v>0</v>
      </c>
      <c r="R279">
        <f t="shared" si="63"/>
        <v>0</v>
      </c>
    </row>
    <row r="280" spans="15:18" x14ac:dyDescent="0.6">
      <c r="O280" s="8"/>
      <c r="P280" s="9">
        <f t="shared" si="64"/>
        <v>40025</v>
      </c>
      <c r="Q280">
        <f t="shared" si="62"/>
        <v>0</v>
      </c>
      <c r="R280">
        <f t="shared" si="63"/>
        <v>0</v>
      </c>
    </row>
    <row r="281" spans="15:18" x14ac:dyDescent="0.6">
      <c r="O281" s="8"/>
      <c r="P281" s="9">
        <f t="shared" si="64"/>
        <v>40026</v>
      </c>
      <c r="Q281">
        <f t="shared" ref="Q281:Q311" si="65">IF(I20="-","-",I20)</f>
        <v>0</v>
      </c>
      <c r="R281">
        <f t="shared" si="63"/>
        <v>0</v>
      </c>
    </row>
    <row r="282" spans="15:18" x14ac:dyDescent="0.6">
      <c r="O282" s="8"/>
      <c r="P282" s="9">
        <f t="shared" si="64"/>
        <v>40027</v>
      </c>
      <c r="Q282">
        <f t="shared" si="65"/>
        <v>0</v>
      </c>
      <c r="R282">
        <f t="shared" si="63"/>
        <v>0</v>
      </c>
    </row>
    <row r="283" spans="15:18" x14ac:dyDescent="0.6">
      <c r="O283" s="8"/>
      <c r="P283" s="9">
        <f t="shared" si="64"/>
        <v>40028</v>
      </c>
      <c r="Q283">
        <f t="shared" si="65"/>
        <v>0</v>
      </c>
      <c r="R283">
        <f t="shared" si="63"/>
        <v>0</v>
      </c>
    </row>
    <row r="284" spans="15:18" x14ac:dyDescent="0.6">
      <c r="O284" s="8"/>
      <c r="P284" s="9">
        <f t="shared" si="64"/>
        <v>40029</v>
      </c>
      <c r="Q284">
        <f t="shared" si="65"/>
        <v>0</v>
      </c>
      <c r="R284">
        <f t="shared" si="63"/>
        <v>0</v>
      </c>
    </row>
    <row r="285" spans="15:18" x14ac:dyDescent="0.6">
      <c r="O285" s="8"/>
      <c r="P285" s="9">
        <f t="shared" si="64"/>
        <v>40030</v>
      </c>
      <c r="Q285">
        <f t="shared" si="65"/>
        <v>0</v>
      </c>
      <c r="R285">
        <f t="shared" si="63"/>
        <v>0</v>
      </c>
    </row>
    <row r="286" spans="15:18" x14ac:dyDescent="0.6">
      <c r="O286" s="8"/>
      <c r="P286" s="9">
        <f t="shared" si="64"/>
        <v>40031</v>
      </c>
      <c r="Q286">
        <f t="shared" si="65"/>
        <v>0</v>
      </c>
      <c r="R286">
        <f t="shared" si="63"/>
        <v>0</v>
      </c>
    </row>
    <row r="287" spans="15:18" x14ac:dyDescent="0.6">
      <c r="O287" s="8"/>
      <c r="P287" s="9">
        <f t="shared" si="64"/>
        <v>40032</v>
      </c>
      <c r="Q287">
        <f t="shared" si="65"/>
        <v>0</v>
      </c>
      <c r="R287">
        <f t="shared" si="63"/>
        <v>0</v>
      </c>
    </row>
    <row r="288" spans="15:18" x14ac:dyDescent="0.6">
      <c r="O288" s="8"/>
      <c r="P288" s="9">
        <f t="shared" si="64"/>
        <v>40033</v>
      </c>
      <c r="Q288">
        <f t="shared" si="65"/>
        <v>0</v>
      </c>
      <c r="R288">
        <f t="shared" si="63"/>
        <v>0</v>
      </c>
    </row>
    <row r="289" spans="15:18" x14ac:dyDescent="0.6">
      <c r="O289" s="8"/>
      <c r="P289" s="9">
        <f t="shared" si="64"/>
        <v>40034</v>
      </c>
      <c r="Q289">
        <f t="shared" si="65"/>
        <v>0</v>
      </c>
      <c r="R289">
        <f t="shared" si="63"/>
        <v>0</v>
      </c>
    </row>
    <row r="290" spans="15:18" x14ac:dyDescent="0.6">
      <c r="O290" s="8"/>
      <c r="P290" s="9">
        <f t="shared" si="64"/>
        <v>40035</v>
      </c>
      <c r="Q290">
        <f t="shared" si="65"/>
        <v>0</v>
      </c>
      <c r="R290">
        <f t="shared" si="63"/>
        <v>0</v>
      </c>
    </row>
    <row r="291" spans="15:18" x14ac:dyDescent="0.6">
      <c r="O291" s="8"/>
      <c r="P291" s="9">
        <f t="shared" si="64"/>
        <v>40036</v>
      </c>
      <c r="Q291">
        <f t="shared" si="65"/>
        <v>0</v>
      </c>
      <c r="R291">
        <f t="shared" si="63"/>
        <v>0</v>
      </c>
    </row>
    <row r="292" spans="15:18" x14ac:dyDescent="0.6">
      <c r="O292" s="8"/>
      <c r="P292" s="9">
        <f t="shared" si="64"/>
        <v>40037</v>
      </c>
      <c r="Q292">
        <f t="shared" si="65"/>
        <v>0</v>
      </c>
      <c r="R292">
        <f t="shared" si="63"/>
        <v>0</v>
      </c>
    </row>
    <row r="293" spans="15:18" x14ac:dyDescent="0.6">
      <c r="O293" s="8"/>
      <c r="P293" s="9">
        <f t="shared" si="64"/>
        <v>40038</v>
      </c>
      <c r="Q293">
        <f t="shared" si="65"/>
        <v>0</v>
      </c>
      <c r="R293">
        <f t="shared" si="63"/>
        <v>0</v>
      </c>
    </row>
    <row r="294" spans="15:18" x14ac:dyDescent="0.6">
      <c r="O294" s="8"/>
      <c r="P294" s="9">
        <f t="shared" si="64"/>
        <v>40039</v>
      </c>
      <c r="Q294">
        <f t="shared" si="65"/>
        <v>0</v>
      </c>
      <c r="R294">
        <f t="shared" si="63"/>
        <v>0</v>
      </c>
    </row>
    <row r="295" spans="15:18" x14ac:dyDescent="0.6">
      <c r="O295" s="8"/>
      <c r="P295" s="9">
        <f t="shared" si="64"/>
        <v>40040</v>
      </c>
      <c r="Q295">
        <f t="shared" si="65"/>
        <v>0</v>
      </c>
      <c r="R295">
        <f t="shared" si="63"/>
        <v>0</v>
      </c>
    </row>
    <row r="296" spans="15:18" x14ac:dyDescent="0.6">
      <c r="O296" s="8"/>
      <c r="P296" s="9">
        <f t="shared" si="64"/>
        <v>40041</v>
      </c>
      <c r="Q296">
        <f t="shared" si="65"/>
        <v>0</v>
      </c>
      <c r="R296">
        <f t="shared" si="63"/>
        <v>0</v>
      </c>
    </row>
    <row r="297" spans="15:18" x14ac:dyDescent="0.6">
      <c r="O297" s="8"/>
      <c r="P297" s="9">
        <f t="shared" si="64"/>
        <v>40042</v>
      </c>
      <c r="Q297">
        <f t="shared" si="65"/>
        <v>0</v>
      </c>
      <c r="R297">
        <f t="shared" si="63"/>
        <v>0</v>
      </c>
    </row>
    <row r="298" spans="15:18" x14ac:dyDescent="0.6">
      <c r="O298" s="8"/>
      <c r="P298" s="9">
        <f t="shared" si="64"/>
        <v>40043</v>
      </c>
      <c r="Q298">
        <f t="shared" si="65"/>
        <v>0</v>
      </c>
      <c r="R298">
        <f t="shared" si="63"/>
        <v>0</v>
      </c>
    </row>
    <row r="299" spans="15:18" x14ac:dyDescent="0.6">
      <c r="O299" s="8"/>
      <c r="P299" s="9">
        <f t="shared" si="64"/>
        <v>40044</v>
      </c>
      <c r="Q299">
        <f t="shared" si="65"/>
        <v>0</v>
      </c>
      <c r="R299">
        <f t="shared" si="63"/>
        <v>0</v>
      </c>
    </row>
    <row r="300" spans="15:18" x14ac:dyDescent="0.6">
      <c r="O300" s="8"/>
      <c r="P300" s="9">
        <f t="shared" si="64"/>
        <v>40045</v>
      </c>
      <c r="Q300">
        <f t="shared" si="65"/>
        <v>0</v>
      </c>
      <c r="R300">
        <f t="shared" si="63"/>
        <v>0</v>
      </c>
    </row>
    <row r="301" spans="15:18" x14ac:dyDescent="0.6">
      <c r="O301" s="8"/>
      <c r="P301" s="9">
        <f t="shared" si="64"/>
        <v>40046</v>
      </c>
      <c r="Q301">
        <f t="shared" si="65"/>
        <v>0</v>
      </c>
      <c r="R301">
        <f t="shared" si="63"/>
        <v>0</v>
      </c>
    </row>
    <row r="302" spans="15:18" x14ac:dyDescent="0.6">
      <c r="O302" s="8"/>
      <c r="P302" s="9">
        <f t="shared" si="64"/>
        <v>40047</v>
      </c>
      <c r="Q302">
        <f t="shared" si="65"/>
        <v>0</v>
      </c>
      <c r="R302">
        <f t="shared" si="63"/>
        <v>0</v>
      </c>
    </row>
    <row r="303" spans="15:18" x14ac:dyDescent="0.6">
      <c r="O303" s="8"/>
      <c r="P303" s="9">
        <f t="shared" si="64"/>
        <v>40048</v>
      </c>
      <c r="Q303">
        <f t="shared" si="65"/>
        <v>0</v>
      </c>
      <c r="R303">
        <f t="shared" si="63"/>
        <v>0</v>
      </c>
    </row>
    <row r="304" spans="15:18" x14ac:dyDescent="0.6">
      <c r="O304" s="8"/>
      <c r="P304" s="9">
        <f t="shared" si="64"/>
        <v>40049</v>
      </c>
      <c r="Q304">
        <f t="shared" si="65"/>
        <v>0</v>
      </c>
      <c r="R304">
        <f t="shared" si="63"/>
        <v>0</v>
      </c>
    </row>
    <row r="305" spans="15:18" x14ac:dyDescent="0.6">
      <c r="O305" s="8"/>
      <c r="P305" s="9">
        <f t="shared" si="64"/>
        <v>40050</v>
      </c>
      <c r="Q305">
        <f t="shared" si="65"/>
        <v>0</v>
      </c>
      <c r="R305">
        <f t="shared" si="63"/>
        <v>0</v>
      </c>
    </row>
    <row r="306" spans="15:18" x14ac:dyDescent="0.6">
      <c r="O306" s="8"/>
      <c r="P306" s="9">
        <f t="shared" si="64"/>
        <v>40051</v>
      </c>
      <c r="Q306">
        <f t="shared" si="65"/>
        <v>0</v>
      </c>
      <c r="R306">
        <f t="shared" si="63"/>
        <v>0</v>
      </c>
    </row>
    <row r="307" spans="15:18" x14ac:dyDescent="0.6">
      <c r="O307" s="8"/>
      <c r="P307" s="9">
        <f t="shared" si="64"/>
        <v>40052</v>
      </c>
      <c r="Q307">
        <f t="shared" si="65"/>
        <v>0</v>
      </c>
      <c r="R307">
        <f t="shared" si="63"/>
        <v>0</v>
      </c>
    </row>
    <row r="308" spans="15:18" x14ac:dyDescent="0.6">
      <c r="O308" s="8"/>
      <c r="P308" s="9">
        <f t="shared" si="64"/>
        <v>40053</v>
      </c>
      <c r="Q308">
        <f t="shared" si="65"/>
        <v>0</v>
      </c>
      <c r="R308">
        <f t="shared" si="63"/>
        <v>0</v>
      </c>
    </row>
    <row r="309" spans="15:18" x14ac:dyDescent="0.6">
      <c r="O309" s="8"/>
      <c r="P309" s="9">
        <f t="shared" si="64"/>
        <v>40054</v>
      </c>
      <c r="Q309">
        <f t="shared" si="65"/>
        <v>0</v>
      </c>
      <c r="R309">
        <f t="shared" si="63"/>
        <v>0</v>
      </c>
    </row>
    <row r="310" spans="15:18" x14ac:dyDescent="0.6">
      <c r="O310" s="8"/>
      <c r="P310" s="9">
        <f t="shared" si="64"/>
        <v>40055</v>
      </c>
      <c r="Q310">
        <f t="shared" si="65"/>
        <v>0</v>
      </c>
      <c r="R310">
        <f t="shared" si="63"/>
        <v>0</v>
      </c>
    </row>
    <row r="311" spans="15:18" x14ac:dyDescent="0.6">
      <c r="O311" s="8"/>
      <c r="P311" s="9">
        <f t="shared" si="64"/>
        <v>40056</v>
      </c>
      <c r="Q311">
        <f t="shared" si="65"/>
        <v>0</v>
      </c>
      <c r="R311">
        <f t="shared" si="63"/>
        <v>0</v>
      </c>
    </row>
    <row r="312" spans="15:18" x14ac:dyDescent="0.6">
      <c r="O312" s="8"/>
      <c r="P312" s="9">
        <f t="shared" si="64"/>
        <v>40057</v>
      </c>
      <c r="Q312">
        <f t="shared" ref="Q312:Q341" si="66">IF(J20="-","-",J20)</f>
        <v>0</v>
      </c>
      <c r="R312">
        <f t="shared" si="63"/>
        <v>0</v>
      </c>
    </row>
    <row r="313" spans="15:18" x14ac:dyDescent="0.6">
      <c r="O313" s="8"/>
      <c r="P313" s="9">
        <f t="shared" si="64"/>
        <v>40058</v>
      </c>
      <c r="Q313">
        <f t="shared" si="66"/>
        <v>0</v>
      </c>
      <c r="R313">
        <f t="shared" si="63"/>
        <v>0</v>
      </c>
    </row>
    <row r="314" spans="15:18" x14ac:dyDescent="0.6">
      <c r="O314" s="8"/>
      <c r="P314" s="9">
        <f t="shared" si="64"/>
        <v>40059</v>
      </c>
      <c r="Q314">
        <f t="shared" si="66"/>
        <v>0</v>
      </c>
      <c r="R314">
        <f t="shared" si="63"/>
        <v>0</v>
      </c>
    </row>
    <row r="315" spans="15:18" x14ac:dyDescent="0.6">
      <c r="O315" s="8"/>
      <c r="P315" s="9">
        <f t="shared" si="64"/>
        <v>40060</v>
      </c>
      <c r="Q315">
        <f t="shared" si="66"/>
        <v>0</v>
      </c>
      <c r="R315">
        <f t="shared" si="63"/>
        <v>0</v>
      </c>
    </row>
    <row r="316" spans="15:18" x14ac:dyDescent="0.6">
      <c r="O316" s="8"/>
      <c r="P316" s="9">
        <f t="shared" si="64"/>
        <v>40061</v>
      </c>
      <c r="Q316">
        <f t="shared" si="66"/>
        <v>0</v>
      </c>
      <c r="R316">
        <f t="shared" si="63"/>
        <v>0</v>
      </c>
    </row>
    <row r="317" spans="15:18" x14ac:dyDescent="0.6">
      <c r="O317" s="8"/>
      <c r="P317" s="9">
        <f t="shared" si="64"/>
        <v>40062</v>
      </c>
      <c r="Q317">
        <f t="shared" si="66"/>
        <v>0</v>
      </c>
      <c r="R317">
        <f t="shared" si="63"/>
        <v>0</v>
      </c>
    </row>
    <row r="318" spans="15:18" x14ac:dyDescent="0.6">
      <c r="O318" s="8"/>
      <c r="P318" s="9">
        <f t="shared" si="64"/>
        <v>40063</v>
      </c>
      <c r="Q318">
        <f t="shared" si="66"/>
        <v>0</v>
      </c>
      <c r="R318">
        <f t="shared" si="63"/>
        <v>0</v>
      </c>
    </row>
    <row r="319" spans="15:18" x14ac:dyDescent="0.6">
      <c r="O319" s="8"/>
      <c r="P319" s="9">
        <f t="shared" si="64"/>
        <v>40064</v>
      </c>
      <c r="Q319">
        <f t="shared" si="66"/>
        <v>0</v>
      </c>
      <c r="R319">
        <f t="shared" si="63"/>
        <v>0</v>
      </c>
    </row>
    <row r="320" spans="15:18" x14ac:dyDescent="0.6">
      <c r="O320" s="8"/>
      <c r="P320" s="9">
        <f t="shared" si="64"/>
        <v>40065</v>
      </c>
      <c r="Q320">
        <f t="shared" si="66"/>
        <v>0</v>
      </c>
      <c r="R320">
        <f t="shared" si="63"/>
        <v>0</v>
      </c>
    </row>
    <row r="321" spans="15:18" x14ac:dyDescent="0.6">
      <c r="O321" s="8"/>
      <c r="P321" s="9">
        <f t="shared" si="64"/>
        <v>40066</v>
      </c>
      <c r="Q321">
        <f t="shared" si="66"/>
        <v>0</v>
      </c>
      <c r="R321">
        <f t="shared" si="63"/>
        <v>0</v>
      </c>
    </row>
    <row r="322" spans="15:18" x14ac:dyDescent="0.6">
      <c r="O322" s="8"/>
      <c r="P322" s="9">
        <f t="shared" si="64"/>
        <v>40067</v>
      </c>
      <c r="Q322">
        <f t="shared" si="66"/>
        <v>0</v>
      </c>
      <c r="R322">
        <f t="shared" si="63"/>
        <v>0</v>
      </c>
    </row>
    <row r="323" spans="15:18" x14ac:dyDescent="0.6">
      <c r="O323" s="8"/>
      <c r="P323" s="9">
        <f t="shared" si="64"/>
        <v>40068</v>
      </c>
      <c r="Q323">
        <f t="shared" si="66"/>
        <v>0</v>
      </c>
      <c r="R323">
        <f t="shared" si="63"/>
        <v>0</v>
      </c>
    </row>
    <row r="324" spans="15:18" x14ac:dyDescent="0.6">
      <c r="O324" s="8"/>
      <c r="P324" s="9">
        <f t="shared" si="64"/>
        <v>40069</v>
      </c>
      <c r="Q324">
        <f t="shared" si="66"/>
        <v>0</v>
      </c>
      <c r="R324">
        <f t="shared" si="63"/>
        <v>0</v>
      </c>
    </row>
    <row r="325" spans="15:18" x14ac:dyDescent="0.6">
      <c r="O325" s="8"/>
      <c r="P325" s="9">
        <f t="shared" si="64"/>
        <v>40070</v>
      </c>
      <c r="Q325">
        <f t="shared" si="66"/>
        <v>0</v>
      </c>
      <c r="R325">
        <f t="shared" ref="R325:R388" si="67">IF(COUNT(P325:Q325)=2,0,-O$52/500)</f>
        <v>0</v>
      </c>
    </row>
    <row r="326" spans="15:18" x14ac:dyDescent="0.6">
      <c r="O326" s="8"/>
      <c r="P326" s="9">
        <f t="shared" ref="P326:P389" si="68">P325+1</f>
        <v>40071</v>
      </c>
      <c r="Q326">
        <f t="shared" si="66"/>
        <v>0</v>
      </c>
      <c r="R326">
        <f t="shared" si="67"/>
        <v>0</v>
      </c>
    </row>
    <row r="327" spans="15:18" x14ac:dyDescent="0.6">
      <c r="O327" s="8"/>
      <c r="P327" s="9">
        <f t="shared" si="68"/>
        <v>40072</v>
      </c>
      <c r="Q327">
        <f t="shared" si="66"/>
        <v>0</v>
      </c>
      <c r="R327">
        <f t="shared" si="67"/>
        <v>0</v>
      </c>
    </row>
    <row r="328" spans="15:18" x14ac:dyDescent="0.6">
      <c r="O328" s="8"/>
      <c r="P328" s="9">
        <f t="shared" si="68"/>
        <v>40073</v>
      </c>
      <c r="Q328">
        <f t="shared" si="66"/>
        <v>0</v>
      </c>
      <c r="R328">
        <f t="shared" si="67"/>
        <v>0</v>
      </c>
    </row>
    <row r="329" spans="15:18" x14ac:dyDescent="0.6">
      <c r="O329" s="8"/>
      <c r="P329" s="9">
        <f t="shared" si="68"/>
        <v>40074</v>
      </c>
      <c r="Q329">
        <f t="shared" si="66"/>
        <v>0</v>
      </c>
      <c r="R329">
        <f t="shared" si="67"/>
        <v>0</v>
      </c>
    </row>
    <row r="330" spans="15:18" x14ac:dyDescent="0.6">
      <c r="O330" s="8"/>
      <c r="P330" s="9">
        <f t="shared" si="68"/>
        <v>40075</v>
      </c>
      <c r="Q330">
        <f t="shared" si="66"/>
        <v>0</v>
      </c>
      <c r="R330">
        <f t="shared" si="67"/>
        <v>0</v>
      </c>
    </row>
    <row r="331" spans="15:18" x14ac:dyDescent="0.6">
      <c r="O331" s="8"/>
      <c r="P331" s="9">
        <f t="shared" si="68"/>
        <v>40076</v>
      </c>
      <c r="Q331">
        <f t="shared" si="66"/>
        <v>0</v>
      </c>
      <c r="R331">
        <f t="shared" si="67"/>
        <v>0</v>
      </c>
    </row>
    <row r="332" spans="15:18" x14ac:dyDescent="0.6">
      <c r="O332" s="8"/>
      <c r="P332" s="9">
        <f t="shared" si="68"/>
        <v>40077</v>
      </c>
      <c r="Q332">
        <f t="shared" si="66"/>
        <v>0</v>
      </c>
      <c r="R332">
        <f t="shared" si="67"/>
        <v>0</v>
      </c>
    </row>
    <row r="333" spans="15:18" x14ac:dyDescent="0.6">
      <c r="O333" s="8"/>
      <c r="P333" s="9">
        <f t="shared" si="68"/>
        <v>40078</v>
      </c>
      <c r="Q333">
        <f t="shared" si="66"/>
        <v>0</v>
      </c>
      <c r="R333">
        <f t="shared" si="67"/>
        <v>0</v>
      </c>
    </row>
    <row r="334" spans="15:18" x14ac:dyDescent="0.6">
      <c r="O334" s="8"/>
      <c r="P334" s="9">
        <f t="shared" si="68"/>
        <v>40079</v>
      </c>
      <c r="Q334">
        <f t="shared" si="66"/>
        <v>0</v>
      </c>
      <c r="R334">
        <f t="shared" si="67"/>
        <v>0</v>
      </c>
    </row>
    <row r="335" spans="15:18" x14ac:dyDescent="0.6">
      <c r="O335" s="8"/>
      <c r="P335" s="9">
        <f t="shared" si="68"/>
        <v>40080</v>
      </c>
      <c r="Q335">
        <f t="shared" si="66"/>
        <v>0</v>
      </c>
      <c r="R335">
        <f t="shared" si="67"/>
        <v>0</v>
      </c>
    </row>
    <row r="336" spans="15:18" x14ac:dyDescent="0.6">
      <c r="O336" s="8"/>
      <c r="P336" s="9">
        <f t="shared" si="68"/>
        <v>40081</v>
      </c>
      <c r="Q336">
        <f t="shared" si="66"/>
        <v>0</v>
      </c>
      <c r="R336">
        <f t="shared" si="67"/>
        <v>0</v>
      </c>
    </row>
    <row r="337" spans="15:18" x14ac:dyDescent="0.6">
      <c r="O337" s="8"/>
      <c r="P337" s="9">
        <f t="shared" si="68"/>
        <v>40082</v>
      </c>
      <c r="Q337">
        <f t="shared" si="66"/>
        <v>0</v>
      </c>
      <c r="R337">
        <f t="shared" si="67"/>
        <v>0</v>
      </c>
    </row>
    <row r="338" spans="15:18" x14ac:dyDescent="0.6">
      <c r="O338" s="8"/>
      <c r="P338" s="9">
        <f t="shared" si="68"/>
        <v>40083</v>
      </c>
      <c r="Q338">
        <f t="shared" si="66"/>
        <v>0</v>
      </c>
      <c r="R338">
        <f t="shared" si="67"/>
        <v>0</v>
      </c>
    </row>
    <row r="339" spans="15:18" x14ac:dyDescent="0.6">
      <c r="O339" s="8"/>
      <c r="P339" s="9">
        <f t="shared" si="68"/>
        <v>40084</v>
      </c>
      <c r="Q339">
        <f t="shared" si="66"/>
        <v>0</v>
      </c>
      <c r="R339">
        <f t="shared" si="67"/>
        <v>0</v>
      </c>
    </row>
    <row r="340" spans="15:18" x14ac:dyDescent="0.6">
      <c r="O340" s="8"/>
      <c r="P340" s="9">
        <f t="shared" si="68"/>
        <v>40085</v>
      </c>
      <c r="Q340">
        <f t="shared" si="66"/>
        <v>0</v>
      </c>
      <c r="R340">
        <f t="shared" si="67"/>
        <v>0</v>
      </c>
    </row>
    <row r="341" spans="15:18" x14ac:dyDescent="0.6">
      <c r="O341" s="8"/>
      <c r="P341" s="9">
        <f t="shared" si="68"/>
        <v>40086</v>
      </c>
      <c r="Q341">
        <f t="shared" si="66"/>
        <v>0</v>
      </c>
      <c r="R341">
        <f t="shared" si="67"/>
        <v>0</v>
      </c>
    </row>
    <row r="342" spans="15:18" x14ac:dyDescent="0.6">
      <c r="O342" s="8"/>
      <c r="P342" s="9">
        <f t="shared" si="68"/>
        <v>40087</v>
      </c>
      <c r="Q342">
        <f t="shared" ref="Q342:Q372" si="69">IF(K20="-","-",K20)</f>
        <v>2</v>
      </c>
      <c r="R342">
        <f t="shared" si="67"/>
        <v>0</v>
      </c>
    </row>
    <row r="343" spans="15:18" x14ac:dyDescent="0.6">
      <c r="O343" s="8"/>
      <c r="P343" s="9">
        <f t="shared" si="68"/>
        <v>40088</v>
      </c>
      <c r="Q343">
        <f t="shared" si="69"/>
        <v>0</v>
      </c>
      <c r="R343">
        <f t="shared" si="67"/>
        <v>0</v>
      </c>
    </row>
    <row r="344" spans="15:18" x14ac:dyDescent="0.6">
      <c r="O344" s="8"/>
      <c r="P344" s="9">
        <f t="shared" si="68"/>
        <v>40089</v>
      </c>
      <c r="Q344">
        <f t="shared" si="69"/>
        <v>0</v>
      </c>
      <c r="R344">
        <f t="shared" si="67"/>
        <v>0</v>
      </c>
    </row>
    <row r="345" spans="15:18" x14ac:dyDescent="0.6">
      <c r="O345" s="8"/>
      <c r="P345" s="9">
        <f t="shared" si="68"/>
        <v>40090</v>
      </c>
      <c r="Q345">
        <f t="shared" si="69"/>
        <v>0</v>
      </c>
      <c r="R345">
        <f t="shared" si="67"/>
        <v>0</v>
      </c>
    </row>
    <row r="346" spans="15:18" x14ac:dyDescent="0.6">
      <c r="O346" s="8"/>
      <c r="P346" s="9">
        <f t="shared" si="68"/>
        <v>40091</v>
      </c>
      <c r="Q346">
        <f t="shared" si="69"/>
        <v>0</v>
      </c>
      <c r="R346">
        <f t="shared" si="67"/>
        <v>0</v>
      </c>
    </row>
    <row r="347" spans="15:18" x14ac:dyDescent="0.6">
      <c r="O347" s="8"/>
      <c r="P347" s="9">
        <f t="shared" si="68"/>
        <v>40092</v>
      </c>
      <c r="Q347">
        <f t="shared" si="69"/>
        <v>0</v>
      </c>
      <c r="R347">
        <f t="shared" si="67"/>
        <v>0</v>
      </c>
    </row>
    <row r="348" spans="15:18" x14ac:dyDescent="0.6">
      <c r="O348" s="8"/>
      <c r="P348" s="9">
        <f t="shared" si="68"/>
        <v>40093</v>
      </c>
      <c r="Q348">
        <f t="shared" si="69"/>
        <v>0</v>
      </c>
      <c r="R348">
        <f t="shared" si="67"/>
        <v>0</v>
      </c>
    </row>
    <row r="349" spans="15:18" x14ac:dyDescent="0.6">
      <c r="O349" s="8"/>
      <c r="P349" s="9">
        <f t="shared" si="68"/>
        <v>40094</v>
      </c>
      <c r="Q349">
        <f t="shared" si="69"/>
        <v>3</v>
      </c>
      <c r="R349">
        <f t="shared" si="67"/>
        <v>0</v>
      </c>
    </row>
    <row r="350" spans="15:18" x14ac:dyDescent="0.6">
      <c r="O350" s="8"/>
      <c r="P350" s="9">
        <f t="shared" si="68"/>
        <v>40095</v>
      </c>
      <c r="Q350">
        <f t="shared" si="69"/>
        <v>0</v>
      </c>
      <c r="R350">
        <f t="shared" si="67"/>
        <v>0</v>
      </c>
    </row>
    <row r="351" spans="15:18" x14ac:dyDescent="0.6">
      <c r="O351" s="8"/>
      <c r="P351" s="9">
        <f t="shared" si="68"/>
        <v>40096</v>
      </c>
      <c r="Q351">
        <f t="shared" si="69"/>
        <v>0</v>
      </c>
      <c r="R351">
        <f t="shared" si="67"/>
        <v>0</v>
      </c>
    </row>
    <row r="352" spans="15:18" x14ac:dyDescent="0.6">
      <c r="O352" s="8"/>
      <c r="P352" s="9">
        <f t="shared" si="68"/>
        <v>40097</v>
      </c>
      <c r="Q352">
        <f t="shared" si="69"/>
        <v>0</v>
      </c>
      <c r="R352">
        <f t="shared" si="67"/>
        <v>0</v>
      </c>
    </row>
    <row r="353" spans="15:18" x14ac:dyDescent="0.6">
      <c r="O353" s="8"/>
      <c r="P353" s="9">
        <f t="shared" si="68"/>
        <v>40098</v>
      </c>
      <c r="Q353">
        <f t="shared" si="69"/>
        <v>0</v>
      </c>
      <c r="R353">
        <f t="shared" si="67"/>
        <v>0</v>
      </c>
    </row>
    <row r="354" spans="15:18" x14ac:dyDescent="0.6">
      <c r="O354" s="8"/>
      <c r="P354" s="9">
        <f t="shared" si="68"/>
        <v>40099</v>
      </c>
      <c r="Q354">
        <f t="shared" si="69"/>
        <v>0</v>
      </c>
      <c r="R354">
        <f t="shared" si="67"/>
        <v>0</v>
      </c>
    </row>
    <row r="355" spans="15:18" x14ac:dyDescent="0.6">
      <c r="O355" s="8"/>
      <c r="P355" s="9">
        <f t="shared" si="68"/>
        <v>40100</v>
      </c>
      <c r="Q355">
        <f t="shared" si="69"/>
        <v>5</v>
      </c>
      <c r="R355">
        <f t="shared" si="67"/>
        <v>0</v>
      </c>
    </row>
    <row r="356" spans="15:18" x14ac:dyDescent="0.6">
      <c r="O356" s="8"/>
      <c r="P356" s="9">
        <f t="shared" si="68"/>
        <v>40101</v>
      </c>
      <c r="Q356">
        <f t="shared" si="69"/>
        <v>0</v>
      </c>
      <c r="R356">
        <f t="shared" si="67"/>
        <v>0</v>
      </c>
    </row>
    <row r="357" spans="15:18" x14ac:dyDescent="0.6">
      <c r="O357" s="8"/>
      <c r="P357" s="9">
        <f t="shared" si="68"/>
        <v>40102</v>
      </c>
      <c r="Q357">
        <f t="shared" si="69"/>
        <v>0</v>
      </c>
      <c r="R357">
        <f t="shared" si="67"/>
        <v>0</v>
      </c>
    </row>
    <row r="358" spans="15:18" x14ac:dyDescent="0.6">
      <c r="O358" s="8"/>
      <c r="P358" s="9">
        <f t="shared" si="68"/>
        <v>40103</v>
      </c>
      <c r="Q358">
        <f t="shared" si="69"/>
        <v>0</v>
      </c>
      <c r="R358">
        <f t="shared" si="67"/>
        <v>0</v>
      </c>
    </row>
    <row r="359" spans="15:18" x14ac:dyDescent="0.6">
      <c r="O359" s="8"/>
      <c r="P359" s="9">
        <f t="shared" si="68"/>
        <v>40104</v>
      </c>
      <c r="Q359">
        <f t="shared" si="69"/>
        <v>0</v>
      </c>
      <c r="R359">
        <f t="shared" si="67"/>
        <v>0</v>
      </c>
    </row>
    <row r="360" spans="15:18" x14ac:dyDescent="0.6">
      <c r="O360" s="8"/>
      <c r="P360" s="9">
        <f t="shared" si="68"/>
        <v>40105</v>
      </c>
      <c r="Q360">
        <f t="shared" si="69"/>
        <v>0</v>
      </c>
      <c r="R360">
        <f t="shared" si="67"/>
        <v>0</v>
      </c>
    </row>
    <row r="361" spans="15:18" x14ac:dyDescent="0.6">
      <c r="O361" s="8"/>
      <c r="P361" s="9">
        <f t="shared" si="68"/>
        <v>40106</v>
      </c>
      <c r="Q361">
        <f t="shared" si="69"/>
        <v>0</v>
      </c>
      <c r="R361">
        <f t="shared" si="67"/>
        <v>0</v>
      </c>
    </row>
    <row r="362" spans="15:18" x14ac:dyDescent="0.6">
      <c r="O362" s="8"/>
      <c r="P362" s="9">
        <f t="shared" si="68"/>
        <v>40107</v>
      </c>
      <c r="Q362">
        <f t="shared" si="69"/>
        <v>0</v>
      </c>
      <c r="R362">
        <f t="shared" si="67"/>
        <v>0</v>
      </c>
    </row>
    <row r="363" spans="15:18" x14ac:dyDescent="0.6">
      <c r="O363" s="8"/>
      <c r="P363" s="9">
        <f t="shared" si="68"/>
        <v>40108</v>
      </c>
      <c r="Q363">
        <f t="shared" si="69"/>
        <v>4</v>
      </c>
      <c r="R363">
        <f t="shared" si="67"/>
        <v>0</v>
      </c>
    </row>
    <row r="364" spans="15:18" x14ac:dyDescent="0.6">
      <c r="O364" s="8"/>
      <c r="P364" s="9">
        <f t="shared" si="68"/>
        <v>40109</v>
      </c>
      <c r="Q364">
        <f t="shared" si="69"/>
        <v>19</v>
      </c>
      <c r="R364">
        <f t="shared" si="67"/>
        <v>0</v>
      </c>
    </row>
    <row r="365" spans="15:18" x14ac:dyDescent="0.6">
      <c r="O365" s="8"/>
      <c r="P365" s="9">
        <f t="shared" si="68"/>
        <v>40110</v>
      </c>
      <c r="Q365">
        <f t="shared" si="69"/>
        <v>10</v>
      </c>
      <c r="R365">
        <f t="shared" si="67"/>
        <v>0</v>
      </c>
    </row>
    <row r="366" spans="15:18" x14ac:dyDescent="0.6">
      <c r="O366" s="8"/>
      <c r="P366" s="9">
        <f t="shared" si="68"/>
        <v>40111</v>
      </c>
      <c r="Q366">
        <f t="shared" si="69"/>
        <v>22</v>
      </c>
      <c r="R366">
        <f t="shared" si="67"/>
        <v>0</v>
      </c>
    </row>
    <row r="367" spans="15:18" x14ac:dyDescent="0.6">
      <c r="O367" s="8"/>
      <c r="P367" s="9">
        <f t="shared" si="68"/>
        <v>40112</v>
      </c>
      <c r="Q367">
        <f t="shared" si="69"/>
        <v>0</v>
      </c>
      <c r="R367">
        <f t="shared" si="67"/>
        <v>0</v>
      </c>
    </row>
    <row r="368" spans="15:18" x14ac:dyDescent="0.6">
      <c r="O368" s="8"/>
      <c r="P368" s="9">
        <f t="shared" si="68"/>
        <v>40113</v>
      </c>
      <c r="Q368">
        <f t="shared" si="69"/>
        <v>0</v>
      </c>
      <c r="R368">
        <f t="shared" si="67"/>
        <v>0</v>
      </c>
    </row>
    <row r="369" spans="15:18" x14ac:dyDescent="0.6">
      <c r="O369" s="8"/>
      <c r="P369" s="9">
        <f t="shared" si="68"/>
        <v>40114</v>
      </c>
      <c r="Q369">
        <f t="shared" si="69"/>
        <v>0</v>
      </c>
      <c r="R369">
        <f t="shared" si="67"/>
        <v>0</v>
      </c>
    </row>
    <row r="370" spans="15:18" x14ac:dyDescent="0.6">
      <c r="O370" s="8"/>
      <c r="P370" s="9">
        <f t="shared" si="68"/>
        <v>40115</v>
      </c>
      <c r="Q370">
        <f t="shared" si="69"/>
        <v>0</v>
      </c>
      <c r="R370">
        <f t="shared" si="67"/>
        <v>0</v>
      </c>
    </row>
    <row r="371" spans="15:18" x14ac:dyDescent="0.6">
      <c r="O371" s="8"/>
      <c r="P371" s="9">
        <f t="shared" si="68"/>
        <v>40116</v>
      </c>
      <c r="Q371">
        <f t="shared" si="69"/>
        <v>0</v>
      </c>
      <c r="R371">
        <f t="shared" si="67"/>
        <v>0</v>
      </c>
    </row>
    <row r="372" spans="15:18" x14ac:dyDescent="0.6">
      <c r="O372" s="8"/>
      <c r="P372" s="9">
        <f t="shared" si="68"/>
        <v>40117</v>
      </c>
      <c r="Q372">
        <f t="shared" si="69"/>
        <v>0</v>
      </c>
      <c r="R372">
        <f t="shared" si="67"/>
        <v>0</v>
      </c>
    </row>
    <row r="373" spans="15:18" x14ac:dyDescent="0.6">
      <c r="O373" s="8"/>
      <c r="P373" s="9">
        <f t="shared" si="68"/>
        <v>40118</v>
      </c>
      <c r="Q373">
        <f t="shared" ref="Q373:Q403" si="70">IF(L20="-","-",L20)</f>
        <v>0</v>
      </c>
      <c r="R373">
        <f t="shared" si="67"/>
        <v>0</v>
      </c>
    </row>
    <row r="374" spans="15:18" x14ac:dyDescent="0.6">
      <c r="O374" s="8"/>
      <c r="P374" s="9">
        <f t="shared" si="68"/>
        <v>40119</v>
      </c>
      <c r="Q374">
        <f t="shared" si="70"/>
        <v>0</v>
      </c>
      <c r="R374">
        <f t="shared" si="67"/>
        <v>0</v>
      </c>
    </row>
    <row r="375" spans="15:18" x14ac:dyDescent="0.6">
      <c r="O375" s="8"/>
      <c r="P375" s="9">
        <f t="shared" si="68"/>
        <v>40120</v>
      </c>
      <c r="Q375">
        <f t="shared" si="70"/>
        <v>0</v>
      </c>
      <c r="R375">
        <f t="shared" si="67"/>
        <v>0</v>
      </c>
    </row>
    <row r="376" spans="15:18" x14ac:dyDescent="0.6">
      <c r="O376" s="8"/>
      <c r="P376" s="9">
        <f t="shared" si="68"/>
        <v>40121</v>
      </c>
      <c r="Q376">
        <f t="shared" si="70"/>
        <v>1</v>
      </c>
      <c r="R376">
        <f t="shared" si="67"/>
        <v>0</v>
      </c>
    </row>
    <row r="377" spans="15:18" x14ac:dyDescent="0.6">
      <c r="O377" s="8"/>
      <c r="P377" s="9">
        <f t="shared" si="68"/>
        <v>40122</v>
      </c>
      <c r="Q377">
        <f t="shared" si="70"/>
        <v>0</v>
      </c>
      <c r="R377">
        <f t="shared" si="67"/>
        <v>0</v>
      </c>
    </row>
    <row r="378" spans="15:18" x14ac:dyDescent="0.6">
      <c r="O378" s="8"/>
      <c r="P378" s="9">
        <f t="shared" si="68"/>
        <v>40123</v>
      </c>
      <c r="Q378">
        <f t="shared" si="70"/>
        <v>0</v>
      </c>
      <c r="R378">
        <f t="shared" si="67"/>
        <v>0</v>
      </c>
    </row>
    <row r="379" spans="15:18" x14ac:dyDescent="0.6">
      <c r="O379" s="8"/>
      <c r="P379" s="9">
        <f t="shared" si="68"/>
        <v>40124</v>
      </c>
      <c r="Q379">
        <f t="shared" si="70"/>
        <v>0</v>
      </c>
      <c r="R379">
        <f t="shared" si="67"/>
        <v>0</v>
      </c>
    </row>
    <row r="380" spans="15:18" x14ac:dyDescent="0.6">
      <c r="O380" s="8"/>
      <c r="P380" s="9">
        <f t="shared" si="68"/>
        <v>40125</v>
      </c>
      <c r="Q380">
        <f t="shared" si="70"/>
        <v>5</v>
      </c>
      <c r="R380">
        <f t="shared" si="67"/>
        <v>0</v>
      </c>
    </row>
    <row r="381" spans="15:18" x14ac:dyDescent="0.6">
      <c r="O381" s="8"/>
      <c r="P381" s="9">
        <f t="shared" si="68"/>
        <v>40126</v>
      </c>
      <c r="Q381">
        <f t="shared" si="70"/>
        <v>0</v>
      </c>
      <c r="R381">
        <f t="shared" si="67"/>
        <v>0</v>
      </c>
    </row>
    <row r="382" spans="15:18" x14ac:dyDescent="0.6">
      <c r="O382" s="8"/>
      <c r="P382" s="9">
        <f t="shared" si="68"/>
        <v>40127</v>
      </c>
      <c r="Q382">
        <f t="shared" si="70"/>
        <v>3</v>
      </c>
      <c r="R382">
        <f t="shared" si="67"/>
        <v>0</v>
      </c>
    </row>
    <row r="383" spans="15:18" x14ac:dyDescent="0.6">
      <c r="O383" s="8"/>
      <c r="P383" s="9">
        <f t="shared" si="68"/>
        <v>40128</v>
      </c>
      <c r="Q383">
        <f t="shared" si="70"/>
        <v>0</v>
      </c>
      <c r="R383">
        <f t="shared" si="67"/>
        <v>0</v>
      </c>
    </row>
    <row r="384" spans="15:18" x14ac:dyDescent="0.6">
      <c r="O384" s="8"/>
      <c r="P384" s="9">
        <f t="shared" si="68"/>
        <v>40129</v>
      </c>
      <c r="Q384">
        <f t="shared" si="70"/>
        <v>15</v>
      </c>
      <c r="R384">
        <f t="shared" si="67"/>
        <v>0</v>
      </c>
    </row>
    <row r="385" spans="15:18" x14ac:dyDescent="0.6">
      <c r="O385" s="8"/>
      <c r="P385" s="9">
        <f t="shared" si="68"/>
        <v>40130</v>
      </c>
      <c r="Q385">
        <f t="shared" si="70"/>
        <v>18</v>
      </c>
      <c r="R385">
        <f t="shared" si="67"/>
        <v>0</v>
      </c>
    </row>
    <row r="386" spans="15:18" x14ac:dyDescent="0.6">
      <c r="O386" s="8"/>
      <c r="P386" s="9">
        <f t="shared" si="68"/>
        <v>40131</v>
      </c>
      <c r="Q386">
        <f t="shared" si="70"/>
        <v>10</v>
      </c>
      <c r="R386">
        <f t="shared" si="67"/>
        <v>0</v>
      </c>
    </row>
    <row r="387" spans="15:18" x14ac:dyDescent="0.6">
      <c r="O387" s="8"/>
      <c r="P387" s="9">
        <f t="shared" si="68"/>
        <v>40132</v>
      </c>
      <c r="Q387">
        <f t="shared" si="70"/>
        <v>36</v>
      </c>
      <c r="R387">
        <f t="shared" si="67"/>
        <v>0</v>
      </c>
    </row>
    <row r="388" spans="15:18" x14ac:dyDescent="0.6">
      <c r="O388" s="8"/>
      <c r="P388" s="9">
        <f t="shared" si="68"/>
        <v>40133</v>
      </c>
      <c r="Q388">
        <f t="shared" si="70"/>
        <v>5</v>
      </c>
      <c r="R388">
        <f t="shared" si="67"/>
        <v>0</v>
      </c>
    </row>
    <row r="389" spans="15:18" x14ac:dyDescent="0.6">
      <c r="P389" s="9">
        <f t="shared" si="68"/>
        <v>40134</v>
      </c>
      <c r="Q389">
        <f t="shared" si="70"/>
        <v>10</v>
      </c>
      <c r="R389">
        <f t="shared" ref="R389:R433" si="71">IF(COUNT(P389:Q389)=2,0,-O$52/500)</f>
        <v>0</v>
      </c>
    </row>
    <row r="390" spans="15:18" x14ac:dyDescent="0.6">
      <c r="P390" s="9">
        <f t="shared" ref="P390:P433" si="72">P389+1</f>
        <v>40135</v>
      </c>
      <c r="Q390">
        <f t="shared" si="70"/>
        <v>17</v>
      </c>
      <c r="R390">
        <f t="shared" si="71"/>
        <v>0</v>
      </c>
    </row>
    <row r="391" spans="15:18" x14ac:dyDescent="0.6">
      <c r="P391" s="9">
        <f t="shared" si="72"/>
        <v>40136</v>
      </c>
      <c r="Q391">
        <f t="shared" si="70"/>
        <v>48</v>
      </c>
      <c r="R391">
        <f t="shared" si="71"/>
        <v>0</v>
      </c>
    </row>
    <row r="392" spans="15:18" x14ac:dyDescent="0.6">
      <c r="P392" s="9">
        <f t="shared" si="72"/>
        <v>40137</v>
      </c>
      <c r="Q392">
        <f t="shared" si="70"/>
        <v>14</v>
      </c>
      <c r="R392">
        <f t="shared" si="71"/>
        <v>0</v>
      </c>
    </row>
    <row r="393" spans="15:18" x14ac:dyDescent="0.6">
      <c r="P393" s="9">
        <f t="shared" si="72"/>
        <v>40138</v>
      </c>
      <c r="Q393">
        <f t="shared" si="70"/>
        <v>24</v>
      </c>
      <c r="R393">
        <f t="shared" si="71"/>
        <v>0</v>
      </c>
    </row>
    <row r="394" spans="15:18" x14ac:dyDescent="0.6">
      <c r="P394" s="9">
        <f t="shared" si="72"/>
        <v>40139</v>
      </c>
      <c r="Q394">
        <f t="shared" si="70"/>
        <v>7</v>
      </c>
      <c r="R394">
        <f t="shared" si="71"/>
        <v>0</v>
      </c>
    </row>
    <row r="395" spans="15:18" x14ac:dyDescent="0.6">
      <c r="P395" s="9">
        <f t="shared" si="72"/>
        <v>40140</v>
      </c>
      <c r="Q395">
        <f t="shared" si="70"/>
        <v>0</v>
      </c>
      <c r="R395">
        <f t="shared" si="71"/>
        <v>0</v>
      </c>
    </row>
    <row r="396" spans="15:18" x14ac:dyDescent="0.6">
      <c r="P396" s="9">
        <f t="shared" si="72"/>
        <v>40141</v>
      </c>
      <c r="Q396">
        <f t="shared" si="70"/>
        <v>0</v>
      </c>
      <c r="R396">
        <f t="shared" si="71"/>
        <v>0</v>
      </c>
    </row>
    <row r="397" spans="15:18" x14ac:dyDescent="0.6">
      <c r="P397" s="9">
        <f t="shared" si="72"/>
        <v>40142</v>
      </c>
      <c r="Q397">
        <f t="shared" si="70"/>
        <v>11</v>
      </c>
      <c r="R397">
        <f t="shared" si="71"/>
        <v>0</v>
      </c>
    </row>
    <row r="398" spans="15:18" x14ac:dyDescent="0.6">
      <c r="P398" s="9">
        <f t="shared" si="72"/>
        <v>40143</v>
      </c>
      <c r="Q398">
        <f t="shared" si="70"/>
        <v>17</v>
      </c>
      <c r="R398">
        <f t="shared" si="71"/>
        <v>0</v>
      </c>
    </row>
    <row r="399" spans="15:18" x14ac:dyDescent="0.6">
      <c r="P399" s="9">
        <f t="shared" si="72"/>
        <v>40144</v>
      </c>
      <c r="Q399">
        <f t="shared" si="70"/>
        <v>10</v>
      </c>
      <c r="R399">
        <f t="shared" si="71"/>
        <v>0</v>
      </c>
    </row>
    <row r="400" spans="15:18" x14ac:dyDescent="0.6">
      <c r="P400" s="9">
        <f t="shared" si="72"/>
        <v>40145</v>
      </c>
      <c r="Q400">
        <f t="shared" si="70"/>
        <v>0</v>
      </c>
      <c r="R400">
        <f t="shared" si="71"/>
        <v>0</v>
      </c>
    </row>
    <row r="401" spans="16:18" x14ac:dyDescent="0.6">
      <c r="P401" s="9">
        <f t="shared" si="72"/>
        <v>40146</v>
      </c>
      <c r="Q401">
        <f t="shared" si="70"/>
        <v>4</v>
      </c>
      <c r="R401">
        <f t="shared" si="71"/>
        <v>0</v>
      </c>
    </row>
    <row r="402" spans="16:18" x14ac:dyDescent="0.6">
      <c r="P402" s="9">
        <f t="shared" si="72"/>
        <v>40147</v>
      </c>
      <c r="Q402">
        <f t="shared" si="70"/>
        <v>4</v>
      </c>
      <c r="R402">
        <f t="shared" si="71"/>
        <v>0</v>
      </c>
    </row>
    <row r="403" spans="16:18" x14ac:dyDescent="0.6">
      <c r="P403" s="9">
        <f t="shared" si="72"/>
        <v>40148</v>
      </c>
      <c r="Q403">
        <f t="shared" si="70"/>
        <v>0</v>
      </c>
      <c r="R403">
        <f t="shared" si="71"/>
        <v>0</v>
      </c>
    </row>
    <row r="404" spans="16:18" x14ac:dyDescent="0.6">
      <c r="P404" s="9">
        <f t="shared" si="72"/>
        <v>40149</v>
      </c>
      <c r="Q404" t="str">
        <f t="shared" ref="Q404:Q433" si="73">IF(M21="-","-",M21)</f>
        <v>-</v>
      </c>
      <c r="R404">
        <f t="shared" si="71"/>
        <v>-0.16800000000000001</v>
      </c>
    </row>
    <row r="405" spans="16:18" x14ac:dyDescent="0.6">
      <c r="P405" s="9">
        <f t="shared" si="72"/>
        <v>40150</v>
      </c>
      <c r="Q405" t="str">
        <f t="shared" si="73"/>
        <v>-</v>
      </c>
      <c r="R405">
        <f t="shared" si="71"/>
        <v>-0.16800000000000001</v>
      </c>
    </row>
    <row r="406" spans="16:18" x14ac:dyDescent="0.6">
      <c r="P406" s="9">
        <f t="shared" si="72"/>
        <v>40151</v>
      </c>
      <c r="Q406" t="str">
        <f t="shared" si="73"/>
        <v>-</v>
      </c>
      <c r="R406">
        <f t="shared" si="71"/>
        <v>-0.16800000000000001</v>
      </c>
    </row>
    <row r="407" spans="16:18" x14ac:dyDescent="0.6">
      <c r="P407" s="9">
        <f t="shared" si="72"/>
        <v>40152</v>
      </c>
      <c r="Q407" t="str">
        <f t="shared" si="73"/>
        <v>-</v>
      </c>
      <c r="R407">
        <f t="shared" si="71"/>
        <v>-0.16800000000000001</v>
      </c>
    </row>
    <row r="408" spans="16:18" x14ac:dyDescent="0.6">
      <c r="P408" s="9">
        <f t="shared" si="72"/>
        <v>40153</v>
      </c>
      <c r="Q408" t="str">
        <f t="shared" si="73"/>
        <v>-</v>
      </c>
      <c r="R408">
        <f t="shared" si="71"/>
        <v>-0.16800000000000001</v>
      </c>
    </row>
    <row r="409" spans="16:18" x14ac:dyDescent="0.6">
      <c r="P409" s="9">
        <f t="shared" si="72"/>
        <v>40154</v>
      </c>
      <c r="Q409" t="str">
        <f t="shared" si="73"/>
        <v>-</v>
      </c>
      <c r="R409">
        <f t="shared" si="71"/>
        <v>-0.16800000000000001</v>
      </c>
    </row>
    <row r="410" spans="16:18" x14ac:dyDescent="0.6">
      <c r="P410" s="9">
        <f t="shared" si="72"/>
        <v>40155</v>
      </c>
      <c r="Q410" t="str">
        <f t="shared" si="73"/>
        <v>-</v>
      </c>
      <c r="R410">
        <f t="shared" si="71"/>
        <v>-0.16800000000000001</v>
      </c>
    </row>
    <row r="411" spans="16:18" x14ac:dyDescent="0.6">
      <c r="P411" s="9">
        <f t="shared" si="72"/>
        <v>40156</v>
      </c>
      <c r="Q411" t="str">
        <f t="shared" si="73"/>
        <v>-</v>
      </c>
      <c r="R411">
        <f t="shared" si="71"/>
        <v>-0.16800000000000001</v>
      </c>
    </row>
    <row r="412" spans="16:18" x14ac:dyDescent="0.6">
      <c r="P412" s="9">
        <f t="shared" si="72"/>
        <v>40157</v>
      </c>
      <c r="Q412" t="str">
        <f t="shared" si="73"/>
        <v>-</v>
      </c>
      <c r="R412">
        <f t="shared" si="71"/>
        <v>-0.16800000000000001</v>
      </c>
    </row>
    <row r="413" spans="16:18" x14ac:dyDescent="0.6">
      <c r="P413" s="9">
        <f t="shared" si="72"/>
        <v>40158</v>
      </c>
      <c r="Q413" t="str">
        <f t="shared" si="73"/>
        <v>-</v>
      </c>
      <c r="R413">
        <f t="shared" si="71"/>
        <v>-0.16800000000000001</v>
      </c>
    </row>
    <row r="414" spans="16:18" x14ac:dyDescent="0.6">
      <c r="P414" s="9">
        <f t="shared" si="72"/>
        <v>40159</v>
      </c>
      <c r="Q414" t="str">
        <f t="shared" si="73"/>
        <v>-</v>
      </c>
      <c r="R414">
        <f t="shared" si="71"/>
        <v>-0.16800000000000001</v>
      </c>
    </row>
    <row r="415" spans="16:18" x14ac:dyDescent="0.6">
      <c r="P415" s="9">
        <f t="shared" si="72"/>
        <v>40160</v>
      </c>
      <c r="Q415" t="str">
        <f t="shared" si="73"/>
        <v>-</v>
      </c>
      <c r="R415">
        <f t="shared" si="71"/>
        <v>-0.16800000000000001</v>
      </c>
    </row>
    <row r="416" spans="16:18" x14ac:dyDescent="0.6">
      <c r="P416" s="9">
        <f t="shared" si="72"/>
        <v>40161</v>
      </c>
      <c r="Q416" t="str">
        <f t="shared" si="73"/>
        <v>-</v>
      </c>
      <c r="R416">
        <f t="shared" si="71"/>
        <v>-0.16800000000000001</v>
      </c>
    </row>
    <row r="417" spans="16:18" x14ac:dyDescent="0.6">
      <c r="P417" s="9">
        <f t="shared" si="72"/>
        <v>40162</v>
      </c>
      <c r="Q417" t="str">
        <f t="shared" si="73"/>
        <v>-</v>
      </c>
      <c r="R417">
        <f t="shared" si="71"/>
        <v>-0.16800000000000001</v>
      </c>
    </row>
    <row r="418" spans="16:18" x14ac:dyDescent="0.6">
      <c r="P418" s="9">
        <f t="shared" si="72"/>
        <v>40163</v>
      </c>
      <c r="Q418" t="str">
        <f t="shared" si="73"/>
        <v>-</v>
      </c>
      <c r="R418">
        <f t="shared" si="71"/>
        <v>-0.16800000000000001</v>
      </c>
    </row>
    <row r="419" spans="16:18" x14ac:dyDescent="0.6">
      <c r="P419" s="9">
        <f t="shared" si="72"/>
        <v>40164</v>
      </c>
      <c r="Q419" t="str">
        <f t="shared" si="73"/>
        <v>-</v>
      </c>
      <c r="R419">
        <f t="shared" si="71"/>
        <v>-0.16800000000000001</v>
      </c>
    </row>
    <row r="420" spans="16:18" x14ac:dyDescent="0.6">
      <c r="P420" s="9">
        <f t="shared" si="72"/>
        <v>40165</v>
      </c>
      <c r="Q420" t="str">
        <f t="shared" si="73"/>
        <v>-</v>
      </c>
      <c r="R420">
        <f t="shared" si="71"/>
        <v>-0.16800000000000001</v>
      </c>
    </row>
    <row r="421" spans="16:18" x14ac:dyDescent="0.6">
      <c r="P421" s="9">
        <f t="shared" si="72"/>
        <v>40166</v>
      </c>
      <c r="Q421" t="str">
        <f t="shared" si="73"/>
        <v>-</v>
      </c>
      <c r="R421">
        <f t="shared" si="71"/>
        <v>-0.16800000000000001</v>
      </c>
    </row>
    <row r="422" spans="16:18" x14ac:dyDescent="0.6">
      <c r="P422" s="9">
        <f t="shared" si="72"/>
        <v>40167</v>
      </c>
      <c r="Q422" t="str">
        <f t="shared" si="73"/>
        <v>-</v>
      </c>
      <c r="R422">
        <f t="shared" si="71"/>
        <v>-0.16800000000000001</v>
      </c>
    </row>
    <row r="423" spans="16:18" x14ac:dyDescent="0.6">
      <c r="P423" s="9">
        <f t="shared" si="72"/>
        <v>40168</v>
      </c>
      <c r="Q423" t="str">
        <f t="shared" si="73"/>
        <v>-</v>
      </c>
      <c r="R423">
        <f t="shared" si="71"/>
        <v>-0.16800000000000001</v>
      </c>
    </row>
    <row r="424" spans="16:18" x14ac:dyDescent="0.6">
      <c r="P424" s="9">
        <f t="shared" si="72"/>
        <v>40169</v>
      </c>
      <c r="Q424" t="str">
        <f t="shared" si="73"/>
        <v>-</v>
      </c>
      <c r="R424">
        <f t="shared" si="71"/>
        <v>-0.16800000000000001</v>
      </c>
    </row>
    <row r="425" spans="16:18" x14ac:dyDescent="0.6">
      <c r="P425" s="9">
        <f t="shared" si="72"/>
        <v>40170</v>
      </c>
      <c r="Q425" t="str">
        <f t="shared" si="73"/>
        <v>-</v>
      </c>
      <c r="R425">
        <f t="shared" si="71"/>
        <v>-0.16800000000000001</v>
      </c>
    </row>
    <row r="426" spans="16:18" x14ac:dyDescent="0.6">
      <c r="P426" s="9">
        <f t="shared" si="72"/>
        <v>40171</v>
      </c>
      <c r="Q426" t="str">
        <f t="shared" si="73"/>
        <v>-</v>
      </c>
      <c r="R426">
        <f t="shared" si="71"/>
        <v>-0.16800000000000001</v>
      </c>
    </row>
    <row r="427" spans="16:18" x14ac:dyDescent="0.6">
      <c r="P427" s="9">
        <f t="shared" si="72"/>
        <v>40172</v>
      </c>
      <c r="Q427" t="str">
        <f t="shared" si="73"/>
        <v>-</v>
      </c>
      <c r="R427">
        <f t="shared" si="71"/>
        <v>-0.16800000000000001</v>
      </c>
    </row>
    <row r="428" spans="16:18" x14ac:dyDescent="0.6">
      <c r="P428" s="9">
        <f t="shared" si="72"/>
        <v>40173</v>
      </c>
      <c r="Q428" t="str">
        <f t="shared" si="73"/>
        <v>-</v>
      </c>
      <c r="R428">
        <f t="shared" si="71"/>
        <v>-0.16800000000000001</v>
      </c>
    </row>
    <row r="429" spans="16:18" x14ac:dyDescent="0.6">
      <c r="P429" s="9">
        <f t="shared" si="72"/>
        <v>40174</v>
      </c>
      <c r="Q429" t="str">
        <f t="shared" si="73"/>
        <v>-</v>
      </c>
      <c r="R429">
        <f t="shared" si="71"/>
        <v>-0.16800000000000001</v>
      </c>
    </row>
    <row r="430" spans="16:18" x14ac:dyDescent="0.6">
      <c r="P430" s="9">
        <f t="shared" si="72"/>
        <v>40175</v>
      </c>
      <c r="Q430" t="str">
        <f t="shared" si="73"/>
        <v>-</v>
      </c>
      <c r="R430">
        <f t="shared" si="71"/>
        <v>-0.16800000000000001</v>
      </c>
    </row>
    <row r="431" spans="16:18" x14ac:dyDescent="0.6">
      <c r="P431" s="9">
        <f t="shared" si="72"/>
        <v>40176</v>
      </c>
      <c r="Q431" t="str">
        <f t="shared" si="73"/>
        <v>-</v>
      </c>
      <c r="R431">
        <f t="shared" si="71"/>
        <v>-0.16800000000000001</v>
      </c>
    </row>
    <row r="432" spans="16:18" x14ac:dyDescent="0.6">
      <c r="P432" s="9">
        <f t="shared" si="72"/>
        <v>40177</v>
      </c>
      <c r="Q432" t="str">
        <f t="shared" si="73"/>
        <v>-</v>
      </c>
      <c r="R432">
        <f t="shared" si="71"/>
        <v>-0.16800000000000001</v>
      </c>
    </row>
    <row r="433" spans="16:18" x14ac:dyDescent="0.6">
      <c r="P433" s="9">
        <f t="shared" si="72"/>
        <v>40178</v>
      </c>
      <c r="Q433" t="str">
        <f t="shared" si="73"/>
        <v>-</v>
      </c>
      <c r="R433">
        <f t="shared" si="71"/>
        <v>-0.16800000000000001</v>
      </c>
    </row>
  </sheetData>
  <mergeCells count="15">
    <mergeCell ref="B14:C14"/>
    <mergeCell ref="BF3:BS3"/>
    <mergeCell ref="AW3:AX3"/>
    <mergeCell ref="AY3:AZ3"/>
    <mergeCell ref="BA3:BB3"/>
    <mergeCell ref="BC3:BD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</mergeCells>
  <phoneticPr fontId="0" type="noConversion"/>
  <pageMargins left="1.3" right="0.25" top="0.984251969" bottom="0.98425196850393704" header="0.511811023622047" footer="0.511811023622047"/>
  <pageSetup paperSize="9" scale="75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O36"/>
  <sheetViews>
    <sheetView topLeftCell="A20" workbookViewId="0">
      <selection activeCell="Q19" sqref="Q19"/>
    </sheetView>
  </sheetViews>
  <sheetFormatPr defaultColWidth="8.81640625" defaultRowHeight="13" x14ac:dyDescent="0.6"/>
  <cols>
    <col min="1" max="1" width="10.5" customWidth="1"/>
    <col min="2" max="13" width="6" customWidth="1"/>
    <col min="14" max="14" width="10.5" customWidth="1"/>
  </cols>
  <sheetData>
    <row r="2" spans="1:15" ht="15.5" x14ac:dyDescent="0.6">
      <c r="A2" s="246" t="s">
        <v>134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6" spans="1:15" x14ac:dyDescent="0.6">
      <c r="A6" s="199" t="str">
        <f>normal!A10</f>
        <v>Nama Stasiun</v>
      </c>
      <c r="B6" s="18"/>
      <c r="C6" s="199" t="str">
        <f>normal!B10</f>
        <v>Magelang</v>
      </c>
      <c r="D6" s="182"/>
      <c r="E6" s="18"/>
      <c r="F6" s="199" t="str">
        <f>normal!D11</f>
        <v>Elevasi</v>
      </c>
      <c r="G6" s="182"/>
      <c r="H6" s="199" t="str">
        <f>normal!E11</f>
        <v>+ 380</v>
      </c>
      <c r="I6" s="18"/>
    </row>
    <row r="7" spans="1:15" x14ac:dyDescent="0.6">
      <c r="A7" s="200" t="str">
        <f>normal!A11</f>
        <v>No Stasiun</v>
      </c>
      <c r="B7" s="17"/>
      <c r="C7" s="200" t="str">
        <f>normal!B11</f>
        <v>K.90</v>
      </c>
      <c r="D7" s="4"/>
      <c r="E7" s="17"/>
      <c r="F7" s="200" t="str">
        <f>normal!D12</f>
        <v>Tipe alat</v>
      </c>
      <c r="G7" s="4"/>
      <c r="H7" s="200" t="str">
        <f>normal!E12</f>
        <v>manual</v>
      </c>
      <c r="I7" s="17"/>
    </row>
    <row r="8" spans="1:15" x14ac:dyDescent="0.6">
      <c r="A8" s="200" t="str">
        <f>normal!A13</f>
        <v>Lintang Selatan</v>
      </c>
      <c r="B8" s="17"/>
      <c r="C8" s="200" t="str">
        <f>normal!B13</f>
        <v>-7,473052</v>
      </c>
      <c r="D8" s="4"/>
      <c r="E8" s="17"/>
      <c r="F8" s="200" t="str">
        <f>normal!D13</f>
        <v>Pemilik</v>
      </c>
      <c r="G8" s="4"/>
      <c r="H8" s="200"/>
      <c r="I8" s="17"/>
    </row>
    <row r="9" spans="1:15" x14ac:dyDescent="0.6">
      <c r="A9" s="201" t="str">
        <f>normal!A14</f>
        <v>Bujur Timur</v>
      </c>
      <c r="B9" s="20"/>
      <c r="C9" s="249">
        <f>normal!B14</f>
        <v>110.22262600000001</v>
      </c>
      <c r="D9" s="250"/>
      <c r="E9" s="20"/>
      <c r="F9" s="201" t="str">
        <f>normal!D14</f>
        <v>Operator</v>
      </c>
      <c r="G9" s="136"/>
      <c r="H9" s="201"/>
      <c r="I9" s="20"/>
    </row>
    <row r="10" spans="1:15" x14ac:dyDescent="0.6">
      <c r="A10" s="208"/>
      <c r="B10" s="208"/>
      <c r="C10" s="208"/>
      <c r="D10" s="208"/>
      <c r="E10" s="208"/>
    </row>
    <row r="11" spans="1:15" x14ac:dyDescent="0.6">
      <c r="A11" s="208"/>
      <c r="B11" s="208"/>
      <c r="C11" s="208"/>
      <c r="D11" s="208"/>
      <c r="E11" s="208"/>
    </row>
    <row r="12" spans="1:15" x14ac:dyDescent="0.6">
      <c r="A12" s="208"/>
      <c r="B12" s="208"/>
      <c r="C12" s="208"/>
      <c r="D12" s="208"/>
      <c r="E12" s="208"/>
    </row>
    <row r="13" spans="1:15" x14ac:dyDescent="0.6">
      <c r="A13" s="19"/>
      <c r="B13" s="19"/>
    </row>
    <row r="14" spans="1:15" ht="19.5" customHeight="1" x14ac:dyDescent="0.6">
      <c r="A14" s="209" t="s">
        <v>14</v>
      </c>
      <c r="B14" s="209" t="s">
        <v>18</v>
      </c>
      <c r="C14" s="209" t="s">
        <v>19</v>
      </c>
      <c r="D14" s="209" t="s">
        <v>20</v>
      </c>
      <c r="E14" s="209" t="s">
        <v>61</v>
      </c>
      <c r="F14" s="209" t="s">
        <v>22</v>
      </c>
      <c r="G14" s="209" t="s">
        <v>62</v>
      </c>
      <c r="H14" s="209" t="s">
        <v>63</v>
      </c>
      <c r="I14" s="209" t="s">
        <v>135</v>
      </c>
      <c r="J14" s="209" t="s">
        <v>136</v>
      </c>
      <c r="K14" s="209" t="s">
        <v>27</v>
      </c>
      <c r="L14" s="209" t="s">
        <v>28</v>
      </c>
      <c r="M14" s="209" t="s">
        <v>29</v>
      </c>
      <c r="N14" s="209" t="s">
        <v>137</v>
      </c>
      <c r="O14" s="210"/>
    </row>
    <row r="15" spans="1:15" s="213" customFormat="1" ht="13.5" customHeight="1" x14ac:dyDescent="0.6">
      <c r="A15" s="211">
        <v>2009</v>
      </c>
      <c r="B15" s="211">
        <f>'2009'!BG49</f>
        <v>111</v>
      </c>
      <c r="C15" s="211">
        <f>'2009'!BH49</f>
        <v>93</v>
      </c>
      <c r="D15" s="211">
        <f>'2009'!BI49</f>
        <v>118</v>
      </c>
      <c r="E15" s="211">
        <f>'2009'!BJ49</f>
        <v>110</v>
      </c>
      <c r="F15" s="211">
        <f>'2009'!BK49</f>
        <v>101</v>
      </c>
      <c r="G15" s="211">
        <f>'2009'!BL49</f>
        <v>50</v>
      </c>
      <c r="H15" s="211">
        <f>'2009'!BM49</f>
        <v>0</v>
      </c>
      <c r="I15" s="211">
        <f>'2009'!BN49</f>
        <v>0</v>
      </c>
      <c r="J15" s="211">
        <f>'2009'!BO49</f>
        <v>0</v>
      </c>
      <c r="K15" s="211">
        <f>'2009'!BP49</f>
        <v>51</v>
      </c>
      <c r="L15" s="211">
        <f>'2009'!BQ49</f>
        <v>86</v>
      </c>
      <c r="M15" s="211" t="e">
        <f>'2009'!BR49</f>
        <v>#VALUE!</v>
      </c>
      <c r="N15" s="214" t="e">
        <f>MAX(B15:M15)</f>
        <v>#VALUE!</v>
      </c>
      <c r="O15" s="212"/>
    </row>
    <row r="16" spans="1:15" s="213" customFormat="1" ht="13.5" customHeight="1" x14ac:dyDescent="0.6">
      <c r="A16" s="211">
        <v>2008</v>
      </c>
      <c r="B16" s="211">
        <f>'2008'!BG49</f>
        <v>99</v>
      </c>
      <c r="C16" s="211">
        <f>'2008'!BH49</f>
        <v>97</v>
      </c>
      <c r="D16" s="211">
        <f>'2008'!BI49</f>
        <v>119</v>
      </c>
      <c r="E16" s="211">
        <f>'2008'!BJ49</f>
        <v>120</v>
      </c>
      <c r="F16" s="211">
        <f>'2008'!BK49</f>
        <v>131</v>
      </c>
      <c r="G16" s="211">
        <f>'2008'!BL49</f>
        <v>29</v>
      </c>
      <c r="H16" s="211">
        <f>'2008'!BM49</f>
        <v>0</v>
      </c>
      <c r="I16" s="211">
        <f>'2008'!BN49</f>
        <v>0</v>
      </c>
      <c r="J16" s="211">
        <f>'2008'!BO49</f>
        <v>0</v>
      </c>
      <c r="K16" s="211" t="e">
        <f>'2008'!BP49</f>
        <v>#VALUE!</v>
      </c>
      <c r="L16" s="211" t="e">
        <f>'2008'!BQ49</f>
        <v>#VALUE!</v>
      </c>
      <c r="M16" s="211" t="e">
        <f>'2008'!BR49</f>
        <v>#VALUE!</v>
      </c>
      <c r="N16" s="214" t="e">
        <f t="shared" ref="N16:N34" si="0">MAX(B16:M16)</f>
        <v>#VALUE!</v>
      </c>
      <c r="O16" s="212"/>
    </row>
    <row r="17" spans="1:15" ht="15" customHeight="1" x14ac:dyDescent="0.6">
      <c r="A17" s="211">
        <v>2007</v>
      </c>
      <c r="B17" s="211">
        <f>'2007'!BG49</f>
        <v>54</v>
      </c>
      <c r="C17" s="211">
        <f>'2007'!BH49</f>
        <v>119</v>
      </c>
      <c r="D17" s="211">
        <f>'2007'!BI49</f>
        <v>118</v>
      </c>
      <c r="E17" s="211">
        <f>'2007'!BJ49</f>
        <v>87</v>
      </c>
      <c r="F17" s="211">
        <f>'2007'!BK49</f>
        <v>38</v>
      </c>
      <c r="G17" s="211">
        <f>'2007'!BL49</f>
        <v>71</v>
      </c>
      <c r="H17" s="211">
        <f>'2007'!BM49</f>
        <v>15</v>
      </c>
      <c r="I17" s="211">
        <f>'2007'!BN49</f>
        <v>0</v>
      </c>
      <c r="J17" s="211">
        <f>'2007'!BO49</f>
        <v>0</v>
      </c>
      <c r="K17" s="211">
        <f>'2007'!BP49</f>
        <v>0</v>
      </c>
      <c r="L17" s="211">
        <f>'2007'!BQ49</f>
        <v>128</v>
      </c>
      <c r="M17" s="211">
        <f>'2007'!BR49</f>
        <v>137</v>
      </c>
      <c r="N17" s="214">
        <f t="shared" si="0"/>
        <v>137</v>
      </c>
      <c r="O17" s="210"/>
    </row>
    <row r="18" spans="1:15" ht="14.25" customHeight="1" x14ac:dyDescent="0.6">
      <c r="A18" s="211">
        <v>2006</v>
      </c>
      <c r="B18" s="211">
        <f>'2006'!BG49</f>
        <v>68</v>
      </c>
      <c r="C18" s="211">
        <f>'2006'!BH49</f>
        <v>124</v>
      </c>
      <c r="D18" s="211">
        <f>'2006'!BI49</f>
        <v>109</v>
      </c>
      <c r="E18" s="211">
        <f>'2006'!BJ49</f>
        <v>119</v>
      </c>
      <c r="F18" s="211">
        <f>'2006'!BK49</f>
        <v>111</v>
      </c>
      <c r="G18" s="211">
        <f>'2006'!BL49</f>
        <v>20</v>
      </c>
      <c r="H18" s="211">
        <f>'2006'!BM49</f>
        <v>0</v>
      </c>
      <c r="I18" s="211">
        <f>'2006'!BN49</f>
        <v>0</v>
      </c>
      <c r="J18" s="211">
        <f>'2006'!BO49</f>
        <v>0</v>
      </c>
      <c r="K18" s="211">
        <f>'2006'!BP49</f>
        <v>0</v>
      </c>
      <c r="L18" s="211">
        <f>'2006'!BQ49</f>
        <v>27</v>
      </c>
      <c r="M18" s="211">
        <f>'2006'!BR49</f>
        <v>122</v>
      </c>
      <c r="N18" s="214">
        <f t="shared" si="0"/>
        <v>124</v>
      </c>
      <c r="O18" s="210"/>
    </row>
    <row r="19" spans="1:15" x14ac:dyDescent="0.6">
      <c r="A19" s="215">
        <v>2005</v>
      </c>
      <c r="B19" s="216">
        <f>'2005'!BG49</f>
        <v>112</v>
      </c>
      <c r="C19" s="216">
        <f>'2005'!BH49</f>
        <v>158</v>
      </c>
      <c r="D19" s="216">
        <f>'2005'!BI49</f>
        <v>145</v>
      </c>
      <c r="E19" s="216">
        <f>'2005'!BJ49</f>
        <v>129</v>
      </c>
      <c r="F19" s="216">
        <f>'2005'!BK49</f>
        <v>40</v>
      </c>
      <c r="G19" s="216">
        <f>'2005'!BL49</f>
        <v>60</v>
      </c>
      <c r="H19" s="216">
        <f>'2005'!BM49</f>
        <v>66</v>
      </c>
      <c r="I19" s="216">
        <f>'2005'!BN49</f>
        <v>7</v>
      </c>
      <c r="J19" s="216">
        <f>'2005'!BO49</f>
        <v>30</v>
      </c>
      <c r="K19" s="216">
        <f>'2005'!BP49</f>
        <v>31</v>
      </c>
      <c r="L19" s="216">
        <f>'2005'!BQ49</f>
        <v>46</v>
      </c>
      <c r="M19" s="216">
        <f>'2005'!BR49</f>
        <v>106</v>
      </c>
      <c r="N19" s="217">
        <f t="shared" si="0"/>
        <v>158</v>
      </c>
    </row>
    <row r="20" spans="1:15" x14ac:dyDescent="0.6">
      <c r="A20" s="215">
        <v>2004</v>
      </c>
      <c r="B20" s="216">
        <f>'2004'!BG49</f>
        <v>172</v>
      </c>
      <c r="C20" s="216">
        <f>'2004'!BH49</f>
        <v>116</v>
      </c>
      <c r="D20" s="216">
        <f>'2004'!BI49</f>
        <v>58</v>
      </c>
      <c r="E20" s="216">
        <f>'2004'!BJ49</f>
        <v>152</v>
      </c>
      <c r="F20" s="216">
        <f>'2004'!BK49</f>
        <v>61</v>
      </c>
      <c r="G20" s="216">
        <f>'2004'!BL49</f>
        <v>9</v>
      </c>
      <c r="H20" s="216">
        <f>'2004'!BM49</f>
        <v>12</v>
      </c>
      <c r="I20" s="216">
        <f>'2004'!BN49</f>
        <v>0</v>
      </c>
      <c r="J20" s="216">
        <f>'2004'!BO49</f>
        <v>21</v>
      </c>
      <c r="K20" s="216">
        <f>'2004'!BP49</f>
        <v>17</v>
      </c>
      <c r="L20" s="216">
        <f>'2004'!BQ49</f>
        <v>104</v>
      </c>
      <c r="M20" s="216">
        <f>'2004'!BR49</f>
        <v>175</v>
      </c>
      <c r="N20" s="217">
        <f t="shared" si="0"/>
        <v>175</v>
      </c>
    </row>
    <row r="21" spans="1:15" x14ac:dyDescent="0.6">
      <c r="A21" s="215">
        <v>2003</v>
      </c>
      <c r="B21" s="216">
        <f>'2003'!BG49</f>
        <v>104</v>
      </c>
      <c r="C21" s="216">
        <f>'2003'!BH49</f>
        <v>132</v>
      </c>
      <c r="D21" s="216">
        <f>'2003'!BI49</f>
        <v>112</v>
      </c>
      <c r="E21" s="216">
        <f>'2003'!BJ49</f>
        <v>65</v>
      </c>
      <c r="F21" s="216">
        <f>'2003'!BK49</f>
        <v>96</v>
      </c>
      <c r="G21" s="216">
        <f>'2003'!BL49</f>
        <v>26</v>
      </c>
      <c r="H21" s="216">
        <f>'2003'!BM49</f>
        <v>3</v>
      </c>
      <c r="I21" s="216">
        <f>'2003'!BN49</f>
        <v>0</v>
      </c>
      <c r="J21" s="216">
        <f>'2003'!BO49</f>
        <v>18</v>
      </c>
      <c r="K21" s="216">
        <f>'2003'!BP49</f>
        <v>63</v>
      </c>
      <c r="L21" s="216">
        <f>'2003'!BQ49</f>
        <v>162</v>
      </c>
      <c r="M21" s="216">
        <f>'2003'!BR49</f>
        <v>143</v>
      </c>
      <c r="N21" s="217">
        <f t="shared" si="0"/>
        <v>162</v>
      </c>
    </row>
    <row r="22" spans="1:15" x14ac:dyDescent="0.6">
      <c r="A22" s="215">
        <v>2002</v>
      </c>
      <c r="B22" s="216">
        <f>'2002'!BG49</f>
        <v>164</v>
      </c>
      <c r="C22" s="216">
        <f>'2002'!BH49</f>
        <v>107</v>
      </c>
      <c r="D22" s="216">
        <f>'2002'!BI49</f>
        <v>96</v>
      </c>
      <c r="E22" s="216">
        <f>'2002'!BJ49</f>
        <v>101</v>
      </c>
      <c r="F22" s="216">
        <f>'2002'!BK49</f>
        <v>72</v>
      </c>
      <c r="G22" s="216">
        <f>'2002'!BL49</f>
        <v>145</v>
      </c>
      <c r="H22" s="216">
        <f>'2002'!BM49</f>
        <v>23</v>
      </c>
      <c r="I22" s="216">
        <f>'2002'!BN49</f>
        <v>25</v>
      </c>
      <c r="J22" s="216">
        <f>'2002'!BO49</f>
        <v>35</v>
      </c>
      <c r="K22" s="216">
        <f>'2002'!BP49</f>
        <v>35</v>
      </c>
      <c r="L22" s="216">
        <f>'2002'!BQ49</f>
        <v>62</v>
      </c>
      <c r="M22" s="216">
        <f>'2002'!BR49</f>
        <v>63</v>
      </c>
      <c r="N22" s="217">
        <f t="shared" si="0"/>
        <v>164</v>
      </c>
    </row>
    <row r="23" spans="1:15" x14ac:dyDescent="0.6">
      <c r="A23" s="215">
        <v>2001</v>
      </c>
      <c r="B23" s="216">
        <f>'2001'!BG49</f>
        <v>213</v>
      </c>
      <c r="C23" s="216">
        <f>'2001'!BH49</f>
        <v>99</v>
      </c>
      <c r="D23" s="216">
        <f>'2001'!BI49</f>
        <v>106</v>
      </c>
      <c r="E23" s="216">
        <f>'2001'!BJ49</f>
        <v>90</v>
      </c>
      <c r="F23" s="216">
        <f>'2001'!BK49</f>
        <v>78</v>
      </c>
      <c r="G23" s="216">
        <f>'2001'!BL49</f>
        <v>84</v>
      </c>
      <c r="H23" s="216">
        <f>'2001'!BM49</f>
        <v>86</v>
      </c>
      <c r="I23" s="216">
        <f>'2001'!BN49</f>
        <v>23</v>
      </c>
      <c r="J23" s="216">
        <f>'2001'!BO49</f>
        <v>54</v>
      </c>
      <c r="K23" s="216">
        <f>'2001'!BP49</f>
        <v>86</v>
      </c>
      <c r="L23" s="216">
        <f>'2001'!BQ49</f>
        <v>114</v>
      </c>
      <c r="M23" s="216">
        <f>'2001'!BR49</f>
        <v>51</v>
      </c>
      <c r="N23" s="217">
        <f t="shared" si="0"/>
        <v>213</v>
      </c>
    </row>
    <row r="24" spans="1:15" x14ac:dyDescent="0.6">
      <c r="A24" s="215">
        <v>2000</v>
      </c>
      <c r="B24" s="216">
        <f>'2000'!BG49</f>
        <v>133</v>
      </c>
      <c r="C24" s="216">
        <f>'2000'!BH49</f>
        <v>200</v>
      </c>
      <c r="D24" s="216">
        <f>'2000'!BI49</f>
        <v>189</v>
      </c>
      <c r="E24" s="216">
        <f>'2000'!BJ49</f>
        <v>96</v>
      </c>
      <c r="F24" s="216">
        <f>'2000'!BK49</f>
        <v>194</v>
      </c>
      <c r="G24" s="216">
        <f>'2000'!BL49</f>
        <v>139</v>
      </c>
      <c r="H24" s="216">
        <f>'2000'!BM49</f>
        <v>0</v>
      </c>
      <c r="I24" s="216">
        <f>'2000'!BN49</f>
        <v>10</v>
      </c>
      <c r="J24" s="216">
        <f>'2000'!BO49</f>
        <v>19</v>
      </c>
      <c r="K24" s="216">
        <f>'2000'!BP49</f>
        <v>133</v>
      </c>
      <c r="L24" s="216">
        <f>'2000'!BQ49</f>
        <v>111</v>
      </c>
      <c r="M24" s="216">
        <f>'2000'!BR49</f>
        <v>156</v>
      </c>
      <c r="N24" s="217">
        <f t="shared" si="0"/>
        <v>200</v>
      </c>
    </row>
    <row r="25" spans="1:15" x14ac:dyDescent="0.6">
      <c r="A25" s="215">
        <v>1999</v>
      </c>
      <c r="B25" s="216">
        <f>'1999'!BG49</f>
        <v>144</v>
      </c>
      <c r="C25" s="216">
        <f>'1999'!BH49</f>
        <v>132</v>
      </c>
      <c r="D25" s="216">
        <f>'1999'!BI49</f>
        <v>121</v>
      </c>
      <c r="E25" s="216">
        <f>'1999'!BJ49</f>
        <v>85</v>
      </c>
      <c r="F25" s="216">
        <f>'1999'!BK49</f>
        <v>122</v>
      </c>
      <c r="G25" s="216">
        <f>'1999'!BL49</f>
        <v>57</v>
      </c>
      <c r="H25" s="216">
        <f>'1999'!BM49</f>
        <v>19</v>
      </c>
      <c r="I25" s="216">
        <f>'1999'!BN49</f>
        <v>28</v>
      </c>
      <c r="J25" s="216">
        <f>'1999'!BO49</f>
        <v>24</v>
      </c>
      <c r="K25" s="216">
        <f>'1999'!BP49</f>
        <v>121</v>
      </c>
      <c r="L25" s="216">
        <f>'1999'!BQ49</f>
        <v>110</v>
      </c>
      <c r="M25" s="216">
        <f>'1999'!BR49</f>
        <v>129</v>
      </c>
      <c r="N25" s="217">
        <f t="shared" si="0"/>
        <v>144</v>
      </c>
    </row>
    <row r="26" spans="1:15" x14ac:dyDescent="0.6">
      <c r="A26" s="215">
        <v>1998</v>
      </c>
      <c r="B26" s="216">
        <f>'1998'!BG49</f>
        <v>107</v>
      </c>
      <c r="C26" s="216">
        <f>'1998'!BH49</f>
        <v>133</v>
      </c>
      <c r="D26" s="216">
        <f>'1998'!BI49</f>
        <v>77</v>
      </c>
      <c r="E26" s="216">
        <f>'1998'!BJ49</f>
        <v>101</v>
      </c>
      <c r="F26" s="216">
        <f>'1998'!BK49</f>
        <v>37</v>
      </c>
      <c r="G26" s="216">
        <f>'1998'!BL49</f>
        <v>118</v>
      </c>
      <c r="H26" s="216">
        <f>'1998'!BM49</f>
        <v>72</v>
      </c>
      <c r="I26" s="216">
        <f>'1998'!BN49</f>
        <v>103</v>
      </c>
      <c r="J26" s="216">
        <f>'1998'!BO49</f>
        <v>63</v>
      </c>
      <c r="K26" s="216">
        <f>'1998'!BP49</f>
        <v>116</v>
      </c>
      <c r="L26" s="216">
        <f>'1998'!BQ49</f>
        <v>94</v>
      </c>
      <c r="M26" s="216">
        <f>'1998'!BR49</f>
        <v>94</v>
      </c>
      <c r="N26" s="217">
        <f t="shared" si="0"/>
        <v>133</v>
      </c>
    </row>
    <row r="27" spans="1:15" x14ac:dyDescent="0.6">
      <c r="A27" s="215">
        <v>1997</v>
      </c>
      <c r="B27" s="216">
        <f>'1997'!BG49</f>
        <v>64</v>
      </c>
      <c r="C27" s="216">
        <f>'1997'!BH49</f>
        <v>249</v>
      </c>
      <c r="D27" s="216">
        <f>'1997'!BI49</f>
        <v>61</v>
      </c>
      <c r="E27" s="216">
        <f>'1997'!BJ49</f>
        <v>65</v>
      </c>
      <c r="F27" s="216">
        <f>'1997'!BK49</f>
        <v>103</v>
      </c>
      <c r="G27" s="216">
        <f>'1997'!BL49</f>
        <v>95</v>
      </c>
      <c r="H27" s="216">
        <f>'1997'!BM49</f>
        <v>7</v>
      </c>
      <c r="I27" s="216">
        <f>'1997'!BN49</f>
        <v>0</v>
      </c>
      <c r="J27" s="216">
        <f>'1997'!BO49</f>
        <v>0</v>
      </c>
      <c r="K27" s="216">
        <f>'1997'!BP49</f>
        <v>0</v>
      </c>
      <c r="L27" s="216">
        <f>'1997'!BQ49</f>
        <v>47</v>
      </c>
      <c r="M27" s="216">
        <f>'1997'!BR49</f>
        <v>156</v>
      </c>
      <c r="N27" s="217">
        <f t="shared" si="0"/>
        <v>249</v>
      </c>
    </row>
    <row r="28" spans="1:15" x14ac:dyDescent="0.6">
      <c r="A28" s="215">
        <v>1996</v>
      </c>
      <c r="B28" s="216">
        <f>'1996'!BG49</f>
        <v>143</v>
      </c>
      <c r="C28" s="216">
        <f>'1996'!BH49</f>
        <v>97</v>
      </c>
      <c r="D28" s="216">
        <f>'1996'!BI49</f>
        <v>107</v>
      </c>
      <c r="E28" s="216">
        <f>'1996'!BJ49</f>
        <v>101</v>
      </c>
      <c r="F28" s="216">
        <f>'1996'!BK49</f>
        <v>38</v>
      </c>
      <c r="G28" s="216">
        <f>'1996'!BL49</f>
        <v>0</v>
      </c>
      <c r="H28" s="216">
        <f>'1996'!BM49</f>
        <v>41</v>
      </c>
      <c r="I28" s="216">
        <f>'1996'!BN49</f>
        <v>115</v>
      </c>
      <c r="J28" s="216">
        <f>'1996'!BO49</f>
        <v>24</v>
      </c>
      <c r="K28" s="216">
        <f>'1996'!BP49</f>
        <v>156</v>
      </c>
      <c r="L28" s="216">
        <f>'1996'!BQ49</f>
        <v>118</v>
      </c>
      <c r="M28" s="216">
        <f>'1996'!BR49</f>
        <v>121</v>
      </c>
      <c r="N28" s="217">
        <f t="shared" si="0"/>
        <v>156</v>
      </c>
    </row>
    <row r="29" spans="1:15" x14ac:dyDescent="0.6">
      <c r="A29" s="215">
        <v>1995</v>
      </c>
      <c r="B29" s="216">
        <f>'1995'!BG49</f>
        <v>133</v>
      </c>
      <c r="C29" s="216">
        <f>'1995'!BH49</f>
        <v>192</v>
      </c>
      <c r="D29" s="216">
        <f>'1995'!BI49</f>
        <v>77</v>
      </c>
      <c r="E29" s="216">
        <f>'1995'!BJ49</f>
        <v>143</v>
      </c>
      <c r="F29" s="216">
        <f>'1995'!BK49</f>
        <v>53</v>
      </c>
      <c r="G29" s="216">
        <f>'1995'!BL49</f>
        <v>55</v>
      </c>
      <c r="H29" s="216">
        <f>'1995'!BM49</f>
        <v>22</v>
      </c>
      <c r="I29" s="216">
        <f>'1995'!BN49</f>
        <v>2</v>
      </c>
      <c r="J29" s="216">
        <f>'1995'!BO49</f>
        <v>0</v>
      </c>
      <c r="K29" s="216">
        <f>'1995'!BP49</f>
        <v>76</v>
      </c>
      <c r="L29" s="216">
        <f>'1995'!BQ49</f>
        <v>155</v>
      </c>
      <c r="M29" s="216">
        <f>'1995'!BR49</f>
        <v>63</v>
      </c>
      <c r="N29" s="217">
        <f t="shared" si="0"/>
        <v>192</v>
      </c>
    </row>
    <row r="30" spans="1:15" x14ac:dyDescent="0.6">
      <c r="A30" s="215">
        <v>1994</v>
      </c>
      <c r="B30" s="216">
        <f>'1994'!BG49</f>
        <v>76</v>
      </c>
      <c r="C30" s="216">
        <f>'1994'!BH49</f>
        <v>140</v>
      </c>
      <c r="D30" s="216">
        <f>'1994'!BI49</f>
        <v>122</v>
      </c>
      <c r="E30" s="216">
        <f>'1994'!BJ49</f>
        <v>117</v>
      </c>
      <c r="F30" s="216">
        <f>'1994'!BK49</f>
        <v>60</v>
      </c>
      <c r="G30" s="216">
        <f>'1994'!BL49</f>
        <v>0</v>
      </c>
      <c r="H30" s="216">
        <f>'1994'!BM49</f>
        <v>0</v>
      </c>
      <c r="I30" s="216">
        <f>'1994'!BN49</f>
        <v>0</v>
      </c>
      <c r="J30" s="216">
        <f>'1994'!BO49</f>
        <v>0</v>
      </c>
      <c r="K30" s="216">
        <f>'1994'!BP49</f>
        <v>0</v>
      </c>
      <c r="L30" s="216">
        <f>'1994'!BQ49</f>
        <v>88</v>
      </c>
      <c r="M30" s="216">
        <f>'1994'!BR49</f>
        <v>143</v>
      </c>
      <c r="N30" s="217">
        <f t="shared" si="0"/>
        <v>143</v>
      </c>
    </row>
    <row r="31" spans="1:15" x14ac:dyDescent="0.6">
      <c r="A31" s="215">
        <v>1993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7"/>
    </row>
    <row r="32" spans="1:15" x14ac:dyDescent="0.6">
      <c r="A32" s="215">
        <v>1992</v>
      </c>
      <c r="B32" s="216">
        <f>'1992'!BG49</f>
        <v>141</v>
      </c>
      <c r="C32" s="216">
        <f>'1992'!BH49</f>
        <v>4</v>
      </c>
      <c r="D32" s="216">
        <f>'1992'!BI49</f>
        <v>0</v>
      </c>
      <c r="E32" s="216">
        <f>'1992'!BJ49</f>
        <v>0</v>
      </c>
      <c r="F32" s="216">
        <f>'1992'!BK49</f>
        <v>54</v>
      </c>
      <c r="G32" s="216">
        <f>'1992'!BL49</f>
        <v>33</v>
      </c>
      <c r="H32" s="216">
        <f>'1992'!BM49</f>
        <v>0</v>
      </c>
      <c r="I32" s="216">
        <f>'1992'!BN49</f>
        <v>83</v>
      </c>
      <c r="J32" s="216">
        <f>'1992'!BO49</f>
        <v>80</v>
      </c>
      <c r="K32" s="216">
        <f>'1992'!BP49</f>
        <v>137</v>
      </c>
      <c r="L32" s="216">
        <f>'1992'!BQ49</f>
        <v>158</v>
      </c>
      <c r="M32" s="216">
        <f>'1992'!BR49</f>
        <v>163</v>
      </c>
      <c r="N32" s="217">
        <f t="shared" si="0"/>
        <v>163</v>
      </c>
    </row>
    <row r="33" spans="1:14" x14ac:dyDescent="0.6">
      <c r="A33" s="215">
        <v>1991</v>
      </c>
      <c r="B33" s="216">
        <f>'1991'!BG49</f>
        <v>229</v>
      </c>
      <c r="C33" s="216">
        <f>'1991'!BH49</f>
        <v>171</v>
      </c>
      <c r="D33" s="216">
        <f>'1991'!BI49</f>
        <v>142</v>
      </c>
      <c r="E33" s="216">
        <f>'1991'!BJ49</f>
        <v>129</v>
      </c>
      <c r="F33" s="216">
        <f>'1991'!BK49</f>
        <v>32</v>
      </c>
      <c r="G33" s="216">
        <f>'1991'!BL49</f>
        <v>0</v>
      </c>
      <c r="H33" s="216">
        <f>'1991'!BM49</f>
        <v>0</v>
      </c>
      <c r="I33" s="216">
        <f>'1991'!BN49</f>
        <v>0</v>
      </c>
      <c r="J33" s="216">
        <f>'1991'!BO49</f>
        <v>0</v>
      </c>
      <c r="K33" s="216">
        <f>'1991'!BP49</f>
        <v>11</v>
      </c>
      <c r="L33" s="216">
        <f>'1991'!BQ49</f>
        <v>37</v>
      </c>
      <c r="M33" s="216">
        <f>'1991'!BR49</f>
        <v>102</v>
      </c>
      <c r="N33" s="217">
        <f t="shared" si="0"/>
        <v>229</v>
      </c>
    </row>
    <row r="34" spans="1:14" x14ac:dyDescent="0.6">
      <c r="A34" s="215">
        <v>1990</v>
      </c>
      <c r="B34" s="216">
        <f>'1990'!BG49</f>
        <v>89</v>
      </c>
      <c r="C34" s="216">
        <f>'1990'!BH49</f>
        <v>90</v>
      </c>
      <c r="D34" s="216">
        <f>'1990'!BI49</f>
        <v>81</v>
      </c>
      <c r="E34" s="216">
        <f>'1990'!BJ49</f>
        <v>69</v>
      </c>
      <c r="F34" s="216">
        <f>'1990'!BK49</f>
        <v>38</v>
      </c>
      <c r="G34" s="216">
        <f>'1990'!BL49</f>
        <v>81</v>
      </c>
      <c r="H34" s="216">
        <f>'1990'!BM49</f>
        <v>10</v>
      </c>
      <c r="I34" s="216">
        <f>'1990'!BN49</f>
        <v>46</v>
      </c>
      <c r="J34" s="216">
        <f>'1990'!BO49</f>
        <v>15</v>
      </c>
      <c r="K34" s="216">
        <f>'1990'!BP49</f>
        <v>118</v>
      </c>
      <c r="L34" s="216">
        <f>'1990'!BQ49</f>
        <v>65</v>
      </c>
      <c r="M34" s="216">
        <f>'1990'!BR49</f>
        <v>128</v>
      </c>
      <c r="N34" s="217">
        <f t="shared" si="0"/>
        <v>128</v>
      </c>
    </row>
    <row r="35" spans="1:14" x14ac:dyDescent="0.6">
      <c r="A35" s="218" t="s">
        <v>93</v>
      </c>
      <c r="B35" s="218">
        <f t="shared" ref="B35:M35" si="1">MAX(B13:B34)</f>
        <v>229</v>
      </c>
      <c r="C35" s="218">
        <f t="shared" si="1"/>
        <v>249</v>
      </c>
      <c r="D35" s="218">
        <f t="shared" si="1"/>
        <v>189</v>
      </c>
      <c r="E35" s="218">
        <f t="shared" si="1"/>
        <v>152</v>
      </c>
      <c r="F35" s="218">
        <f t="shared" si="1"/>
        <v>194</v>
      </c>
      <c r="G35" s="218">
        <f t="shared" si="1"/>
        <v>145</v>
      </c>
      <c r="H35" s="218">
        <f t="shared" si="1"/>
        <v>86</v>
      </c>
      <c r="I35" s="218">
        <f t="shared" si="1"/>
        <v>115</v>
      </c>
      <c r="J35" s="218">
        <f t="shared" si="1"/>
        <v>80</v>
      </c>
      <c r="K35" s="218" t="e">
        <f t="shared" si="1"/>
        <v>#VALUE!</v>
      </c>
      <c r="L35" s="218" t="e">
        <f t="shared" si="1"/>
        <v>#VALUE!</v>
      </c>
      <c r="M35" s="218" t="e">
        <f t="shared" si="1"/>
        <v>#VALUE!</v>
      </c>
      <c r="N35" s="215"/>
    </row>
    <row r="36" spans="1:14" ht="21.75" customHeight="1" x14ac:dyDescent="0.6">
      <c r="A36" s="251" t="s">
        <v>138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3"/>
      <c r="N36" s="219">
        <f>MAX(N19:N34)</f>
        <v>249</v>
      </c>
    </row>
  </sheetData>
  <mergeCells count="3">
    <mergeCell ref="A2:N2"/>
    <mergeCell ref="C9:D9"/>
    <mergeCell ref="A36:M36"/>
  </mergeCells>
  <phoneticPr fontId="13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N36"/>
  <sheetViews>
    <sheetView topLeftCell="A10" workbookViewId="0">
      <selection activeCell="K30" sqref="K30"/>
    </sheetView>
  </sheetViews>
  <sheetFormatPr defaultColWidth="8.81640625" defaultRowHeight="13" x14ac:dyDescent="0.6"/>
  <cols>
    <col min="1" max="1" width="9.5" customWidth="1"/>
    <col min="2" max="13" width="6" customWidth="1"/>
    <col min="14" max="14" width="10.5" customWidth="1"/>
  </cols>
  <sheetData>
    <row r="2" spans="1:14" ht="15.5" x14ac:dyDescent="0.6">
      <c r="A2" s="246" t="s">
        <v>139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6" spans="1:14" x14ac:dyDescent="0.6">
      <c r="A6" s="199" t="str">
        <f>normal!A10</f>
        <v>Nama Stasiun</v>
      </c>
      <c r="B6" s="18"/>
      <c r="C6" s="199" t="str">
        <f>normal!B10</f>
        <v>Magelang</v>
      </c>
      <c r="D6" s="182"/>
      <c r="E6" s="18"/>
      <c r="F6" s="199" t="str">
        <f>normal!D11</f>
        <v>Elevasi</v>
      </c>
      <c r="G6" s="182"/>
      <c r="H6" s="199" t="str">
        <f>normal!E11</f>
        <v>+ 380</v>
      </c>
      <c r="I6" s="18"/>
      <c r="J6" s="134"/>
    </row>
    <row r="7" spans="1:14" x14ac:dyDescent="0.6">
      <c r="A7" s="200" t="str">
        <f>normal!A11</f>
        <v>No Stasiun</v>
      </c>
      <c r="B7" s="17"/>
      <c r="C7" s="200" t="str">
        <f>normal!B11</f>
        <v>K.90</v>
      </c>
      <c r="D7" s="4"/>
      <c r="E7" s="17"/>
      <c r="F7" s="200" t="str">
        <f>normal!D12</f>
        <v>Tipe alat</v>
      </c>
      <c r="G7" s="4"/>
      <c r="H7" s="200" t="str">
        <f>normal!E12</f>
        <v>manual</v>
      </c>
      <c r="I7" s="17"/>
      <c r="J7" s="134"/>
    </row>
    <row r="8" spans="1:14" x14ac:dyDescent="0.6">
      <c r="A8" s="200" t="str">
        <f>normal!A13</f>
        <v>Lintang Selatan</v>
      </c>
      <c r="B8" s="17"/>
      <c r="C8" s="200" t="str">
        <f>normal!B13</f>
        <v>-7,473052</v>
      </c>
      <c r="D8" s="4"/>
      <c r="E8" s="17"/>
      <c r="F8" s="200" t="str">
        <f>normal!D13</f>
        <v>Pemilik</v>
      </c>
      <c r="G8" s="4"/>
      <c r="H8" s="200"/>
      <c r="I8" s="17"/>
      <c r="J8" s="134"/>
    </row>
    <row r="9" spans="1:14" x14ac:dyDescent="0.6">
      <c r="A9" s="201" t="str">
        <f>normal!A14</f>
        <v>Bujur Timur</v>
      </c>
      <c r="B9" s="20"/>
      <c r="C9" s="249">
        <f>normal!B14</f>
        <v>110.22262600000001</v>
      </c>
      <c r="D9" s="250"/>
      <c r="E9" s="20"/>
      <c r="F9" s="201" t="str">
        <f>normal!D14</f>
        <v>Operator</v>
      </c>
      <c r="G9" s="136"/>
      <c r="H9" s="201"/>
      <c r="I9" s="20"/>
      <c r="J9" s="134"/>
    </row>
    <row r="10" spans="1:14" x14ac:dyDescent="0.6">
      <c r="A10" s="208"/>
      <c r="B10" s="208"/>
      <c r="C10" s="208"/>
      <c r="D10" s="208"/>
      <c r="E10" s="208"/>
      <c r="F10" s="208"/>
    </row>
    <row r="11" spans="1:14" x14ac:dyDescent="0.6">
      <c r="A11" s="208"/>
      <c r="B11" s="208"/>
      <c r="C11" s="208"/>
      <c r="D11" s="208"/>
      <c r="E11" s="208"/>
      <c r="F11" s="208"/>
    </row>
    <row r="12" spans="1:14" x14ac:dyDescent="0.6">
      <c r="A12" s="208"/>
      <c r="B12" s="208"/>
      <c r="C12" s="208"/>
      <c r="D12" s="208"/>
      <c r="E12" s="208"/>
      <c r="F12" s="208"/>
    </row>
    <row r="13" spans="1:14" x14ac:dyDescent="0.6">
      <c r="A13" s="19"/>
      <c r="B13" s="19"/>
    </row>
    <row r="14" spans="1:14" ht="22.5" customHeight="1" x14ac:dyDescent="0.6">
      <c r="A14" s="209" t="s">
        <v>14</v>
      </c>
      <c r="B14" s="209" t="s">
        <v>18</v>
      </c>
      <c r="C14" s="209" t="s">
        <v>19</v>
      </c>
      <c r="D14" s="209" t="s">
        <v>20</v>
      </c>
      <c r="E14" s="209" t="s">
        <v>61</v>
      </c>
      <c r="F14" s="209" t="s">
        <v>22</v>
      </c>
      <c r="G14" s="209" t="s">
        <v>62</v>
      </c>
      <c r="H14" s="209" t="s">
        <v>63</v>
      </c>
      <c r="I14" s="209" t="s">
        <v>135</v>
      </c>
      <c r="J14" s="209" t="s">
        <v>136</v>
      </c>
      <c r="K14" s="209" t="s">
        <v>27</v>
      </c>
      <c r="L14" s="209" t="s">
        <v>28</v>
      </c>
      <c r="M14" s="209" t="s">
        <v>29</v>
      </c>
      <c r="N14" s="209" t="s">
        <v>137</v>
      </c>
    </row>
    <row r="15" spans="1:14" s="213" customFormat="1" ht="15.75" customHeight="1" x14ac:dyDescent="0.6">
      <c r="A15" s="211">
        <v>2009</v>
      </c>
      <c r="B15" s="220">
        <f>'2009'!B51</f>
        <v>58</v>
      </c>
      <c r="C15" s="220">
        <f>'2009'!C51</f>
        <v>54</v>
      </c>
      <c r="D15" s="220">
        <f>'2009'!D51</f>
        <v>48</v>
      </c>
      <c r="E15" s="220">
        <f>'2009'!E51</f>
        <v>84</v>
      </c>
      <c r="F15" s="220">
        <f>'2009'!F51</f>
        <v>53</v>
      </c>
      <c r="G15" s="220">
        <f>'2009'!G51</f>
        <v>27</v>
      </c>
      <c r="H15" s="220">
        <f>'2009'!H51</f>
        <v>0</v>
      </c>
      <c r="I15" s="220">
        <f>'2009'!I51</f>
        <v>0</v>
      </c>
      <c r="J15" s="220">
        <f>'2009'!J51</f>
        <v>0</v>
      </c>
      <c r="K15" s="220">
        <f>'2009'!K51</f>
        <v>22</v>
      </c>
      <c r="L15" s="220">
        <f>'2009'!L51</f>
        <v>48</v>
      </c>
      <c r="M15" s="220" t="str">
        <f>'2009'!M51</f>
        <v>-</v>
      </c>
      <c r="N15" s="221">
        <f>MAX(B15:M15)</f>
        <v>84</v>
      </c>
    </row>
    <row r="16" spans="1:14" s="213" customFormat="1" ht="13.5" customHeight="1" x14ac:dyDescent="0.6">
      <c r="A16" s="211">
        <v>2008</v>
      </c>
      <c r="B16" s="220">
        <f>'2008'!B51</f>
        <v>69</v>
      </c>
      <c r="C16" s="220">
        <f>'2008'!C51</f>
        <v>72</v>
      </c>
      <c r="D16" s="220">
        <f>'2008'!D51</f>
        <v>64</v>
      </c>
      <c r="E16" s="220">
        <f>'2008'!E51</f>
        <v>98</v>
      </c>
      <c r="F16" s="220">
        <f>'2008'!F51</f>
        <v>115</v>
      </c>
      <c r="G16" s="220">
        <f>'2008'!G51</f>
        <v>15</v>
      </c>
      <c r="H16" s="220">
        <f>'2008'!H51</f>
        <v>0</v>
      </c>
      <c r="I16" s="220">
        <f>'2008'!I51</f>
        <v>0</v>
      </c>
      <c r="J16" s="220">
        <f>'2008'!J51</f>
        <v>0</v>
      </c>
      <c r="K16" s="220" t="str">
        <f>'2008'!K51</f>
        <v>-</v>
      </c>
      <c r="L16" s="220" t="str">
        <f>'2008'!L51</f>
        <v>-</v>
      </c>
      <c r="M16" s="220" t="str">
        <f>'2008'!M51</f>
        <v>-</v>
      </c>
      <c r="N16" s="214">
        <f t="shared" ref="N16:N34" si="0">MAX(B16:M16)</f>
        <v>115</v>
      </c>
    </row>
    <row r="17" spans="1:14" ht="15.75" customHeight="1" x14ac:dyDescent="0.6">
      <c r="A17" s="211">
        <v>2007</v>
      </c>
      <c r="B17" s="220">
        <f>'2007'!B51</f>
        <v>26</v>
      </c>
      <c r="C17" s="220">
        <f>'2007'!C51</f>
        <v>68</v>
      </c>
      <c r="D17" s="220">
        <f>'2007'!D51</f>
        <v>62</v>
      </c>
      <c r="E17" s="220">
        <f>'2007'!E51</f>
        <v>45</v>
      </c>
      <c r="F17" s="220">
        <f>'2007'!F51</f>
        <v>17</v>
      </c>
      <c r="G17" s="220">
        <f>'2007'!G51</f>
        <v>35</v>
      </c>
      <c r="H17" s="220">
        <f>'2007'!H51</f>
        <v>15</v>
      </c>
      <c r="I17" s="220">
        <f>'2007'!I51</f>
        <v>0</v>
      </c>
      <c r="J17" s="220">
        <f>'2007'!J51</f>
        <v>0</v>
      </c>
      <c r="K17" s="220">
        <f>'2007'!K51</f>
        <v>0</v>
      </c>
      <c r="L17" s="220">
        <f>'2007'!L51</f>
        <v>45</v>
      </c>
      <c r="M17" s="220">
        <f>'2007'!M51</f>
        <v>97</v>
      </c>
      <c r="N17" s="214">
        <f t="shared" si="0"/>
        <v>97</v>
      </c>
    </row>
    <row r="18" spans="1:14" ht="17.25" customHeight="1" x14ac:dyDescent="0.6">
      <c r="A18" s="211">
        <v>2006</v>
      </c>
      <c r="B18" s="220">
        <f>'2006'!B51</f>
        <v>40</v>
      </c>
      <c r="C18" s="220">
        <f>'2006'!C51</f>
        <v>67</v>
      </c>
      <c r="D18" s="220">
        <f>'2006'!D51</f>
        <v>57</v>
      </c>
      <c r="E18" s="220">
        <f>'2006'!E51</f>
        <v>53</v>
      </c>
      <c r="F18" s="220">
        <f>'2006'!F51</f>
        <v>53</v>
      </c>
      <c r="G18" s="220">
        <f>'2006'!G51</f>
        <v>15</v>
      </c>
      <c r="H18" s="220">
        <f>'2006'!H51</f>
        <v>0</v>
      </c>
      <c r="I18" s="220">
        <f>'2006'!I51</f>
        <v>0</v>
      </c>
      <c r="J18" s="220">
        <f>'2006'!J51</f>
        <v>0</v>
      </c>
      <c r="K18" s="220">
        <f>'2006'!K51</f>
        <v>0</v>
      </c>
      <c r="L18" s="220">
        <f>'2006'!L51</f>
        <v>20</v>
      </c>
      <c r="M18" s="220">
        <f>'2006'!M51</f>
        <v>52</v>
      </c>
      <c r="N18" s="221">
        <f t="shared" si="0"/>
        <v>67</v>
      </c>
    </row>
    <row r="19" spans="1:14" ht="16.5" customHeight="1" x14ac:dyDescent="0.6">
      <c r="A19" s="215">
        <v>2005</v>
      </c>
      <c r="B19" s="222">
        <f>'2005'!B51</f>
        <v>49</v>
      </c>
      <c r="C19" s="222">
        <f>'2005'!C51</f>
        <v>69</v>
      </c>
      <c r="D19" s="222">
        <f>'2005'!D51</f>
        <v>60</v>
      </c>
      <c r="E19" s="222">
        <f>'2005'!E51</f>
        <v>58</v>
      </c>
      <c r="F19" s="222">
        <f>'2005'!F51</f>
        <v>21</v>
      </c>
      <c r="G19" s="222">
        <f>'2005'!G51</f>
        <v>60</v>
      </c>
      <c r="H19" s="222">
        <f>'2005'!H51</f>
        <v>33</v>
      </c>
      <c r="I19" s="222">
        <f>'2005'!I51</f>
        <v>7</v>
      </c>
      <c r="J19" s="222">
        <f>'2005'!J51</f>
        <v>19</v>
      </c>
      <c r="K19" s="222">
        <f>'2005'!K51</f>
        <v>19</v>
      </c>
      <c r="L19" s="222">
        <f>'2005'!L51</f>
        <v>28</v>
      </c>
      <c r="M19" s="222">
        <f>'2005'!M51</f>
        <v>42</v>
      </c>
      <c r="N19" s="217">
        <f t="shared" si="0"/>
        <v>69</v>
      </c>
    </row>
    <row r="20" spans="1:14" ht="16.5" customHeight="1" x14ac:dyDescent="0.6">
      <c r="A20" s="215">
        <v>2004</v>
      </c>
      <c r="B20" s="222">
        <f>'2004'!B51</f>
        <v>70</v>
      </c>
      <c r="C20" s="222">
        <f>'2004'!C51</f>
        <v>63</v>
      </c>
      <c r="D20" s="222">
        <f>'2004'!D51</f>
        <v>43</v>
      </c>
      <c r="E20" s="222">
        <f>'2004'!E51</f>
        <v>68</v>
      </c>
      <c r="F20" s="222">
        <f>'2004'!F51</f>
        <v>43</v>
      </c>
      <c r="G20" s="222">
        <f>'2004'!G51</f>
        <v>9</v>
      </c>
      <c r="H20" s="222">
        <f>'2004'!H51</f>
        <v>8</v>
      </c>
      <c r="I20" s="222">
        <f>'2004'!I51</f>
        <v>0</v>
      </c>
      <c r="J20" s="222">
        <f>'2004'!J51</f>
        <v>17</v>
      </c>
      <c r="K20" s="222">
        <f>'2004'!K51</f>
        <v>7</v>
      </c>
      <c r="L20" s="222">
        <f>'2004'!L51</f>
        <v>80</v>
      </c>
      <c r="M20" s="222">
        <f>'2004'!M51</f>
        <v>93</v>
      </c>
      <c r="N20" s="217">
        <f t="shared" si="0"/>
        <v>93</v>
      </c>
    </row>
    <row r="21" spans="1:14" ht="16.5" customHeight="1" x14ac:dyDescent="0.6">
      <c r="A21" s="215">
        <v>2003</v>
      </c>
      <c r="B21" s="222">
        <f>'2003'!B51</f>
        <v>64</v>
      </c>
      <c r="C21" s="222">
        <f>'2003'!C51</f>
        <v>64</v>
      </c>
      <c r="D21" s="222">
        <f>'2003'!D51</f>
        <v>78</v>
      </c>
      <c r="E21" s="222">
        <f>'2003'!E51</f>
        <v>56</v>
      </c>
      <c r="F21" s="222">
        <f>'2003'!F51</f>
        <v>42</v>
      </c>
      <c r="G21" s="222">
        <f>'2003'!G51</f>
        <v>16</v>
      </c>
      <c r="H21" s="222">
        <f>'2003'!H51</f>
        <v>0</v>
      </c>
      <c r="I21" s="222">
        <f>'2003'!I51</f>
        <v>0</v>
      </c>
      <c r="J21" s="222">
        <f>'2003'!J51</f>
        <v>18</v>
      </c>
      <c r="K21" s="222">
        <f>'2003'!K51</f>
        <v>40</v>
      </c>
      <c r="L21" s="222">
        <f>'2003'!L51</f>
        <v>68</v>
      </c>
      <c r="M21" s="222">
        <f>'2003'!M51</f>
        <v>75</v>
      </c>
      <c r="N21" s="217">
        <f t="shared" si="0"/>
        <v>78</v>
      </c>
    </row>
    <row r="22" spans="1:14" ht="16.5" customHeight="1" x14ac:dyDescent="0.6">
      <c r="A22" s="215">
        <v>2002</v>
      </c>
      <c r="B22" s="222">
        <f>'2002'!B51</f>
        <v>69</v>
      </c>
      <c r="C22" s="222">
        <f>'2002'!C51</f>
        <v>69</v>
      </c>
      <c r="D22" s="222">
        <f>'2002'!D51</f>
        <v>48</v>
      </c>
      <c r="E22" s="222">
        <f>'2002'!E51</f>
        <v>62</v>
      </c>
      <c r="F22" s="222">
        <f>'2002'!F51</f>
        <v>29</v>
      </c>
      <c r="G22" s="222">
        <f>'2002'!G51</f>
        <v>61</v>
      </c>
      <c r="H22" s="222">
        <f>'2002'!H51</f>
        <v>15</v>
      </c>
      <c r="I22" s="222">
        <f>'2002'!I51</f>
        <v>15</v>
      </c>
      <c r="J22" s="222">
        <f>'2002'!J51</f>
        <v>25</v>
      </c>
      <c r="K22" s="222">
        <f>'2002'!K51</f>
        <v>15</v>
      </c>
      <c r="L22" s="222">
        <f>'2002'!L51</f>
        <v>22</v>
      </c>
      <c r="M22" s="222">
        <f>'2002'!M51</f>
        <v>25</v>
      </c>
      <c r="N22" s="217">
        <f t="shared" si="0"/>
        <v>69</v>
      </c>
    </row>
    <row r="23" spans="1:14" ht="16.5" customHeight="1" x14ac:dyDescent="0.6">
      <c r="A23" s="215">
        <v>2001</v>
      </c>
      <c r="B23" s="222">
        <f>'2001'!B51</f>
        <v>150</v>
      </c>
      <c r="C23" s="222">
        <f>'2001'!C51</f>
        <v>54</v>
      </c>
      <c r="D23" s="222">
        <f>'2001'!D51</f>
        <v>58</v>
      </c>
      <c r="E23" s="222">
        <f>'2001'!E51</f>
        <v>37</v>
      </c>
      <c r="F23" s="222">
        <f>'2001'!F51</f>
        <v>38</v>
      </c>
      <c r="G23" s="222">
        <f>'2001'!G51</f>
        <v>39</v>
      </c>
      <c r="H23" s="222">
        <f>'2001'!H51</f>
        <v>38</v>
      </c>
      <c r="I23" s="222">
        <f>'2001'!I51</f>
        <v>21</v>
      </c>
      <c r="J23" s="222">
        <f>'2001'!J51</f>
        <v>25</v>
      </c>
      <c r="K23" s="222">
        <f>'2001'!K51</f>
        <v>50</v>
      </c>
      <c r="L23" s="222">
        <f>'2001'!L51</f>
        <v>64</v>
      </c>
      <c r="M23" s="222">
        <f>'2001'!M51</f>
        <v>33</v>
      </c>
      <c r="N23" s="217">
        <f t="shared" si="0"/>
        <v>150</v>
      </c>
    </row>
    <row r="24" spans="1:14" ht="16.5" customHeight="1" x14ac:dyDescent="0.6">
      <c r="A24" s="215">
        <v>2000</v>
      </c>
      <c r="B24" s="222">
        <f>'2000'!B51</f>
        <v>90</v>
      </c>
      <c r="C24" s="222">
        <f>'2000'!C51</f>
        <v>121</v>
      </c>
      <c r="D24" s="222">
        <f>'2000'!D51</f>
        <v>102</v>
      </c>
      <c r="E24" s="222">
        <f>'2000'!E51</f>
        <v>49</v>
      </c>
      <c r="F24" s="222">
        <f>'2000'!F51</f>
        <v>70</v>
      </c>
      <c r="G24" s="222">
        <f>'2000'!G51</f>
        <v>135</v>
      </c>
      <c r="H24" s="222">
        <f>'2000'!H51</f>
        <v>0</v>
      </c>
      <c r="I24" s="222">
        <f>'2000'!I51</f>
        <v>10</v>
      </c>
      <c r="J24" s="222">
        <f>'2000'!J51</f>
        <v>19</v>
      </c>
      <c r="K24" s="222">
        <f>'2000'!K51</f>
        <v>71</v>
      </c>
      <c r="L24" s="222">
        <f>'2000'!L51</f>
        <v>40</v>
      </c>
      <c r="M24" s="222">
        <f>'2000'!M51</f>
        <v>96</v>
      </c>
      <c r="N24" s="217">
        <f t="shared" si="0"/>
        <v>135</v>
      </c>
    </row>
    <row r="25" spans="1:14" ht="16.5" customHeight="1" x14ac:dyDescent="0.6">
      <c r="A25" s="215">
        <v>1999</v>
      </c>
      <c r="B25" s="222">
        <f>'1999'!B51</f>
        <v>95</v>
      </c>
      <c r="C25" s="222">
        <f>'1999'!C51</f>
        <v>92</v>
      </c>
      <c r="D25" s="222">
        <f>'1999'!D51</f>
        <v>75</v>
      </c>
      <c r="E25" s="222">
        <f>'1999'!E51</f>
        <v>57</v>
      </c>
      <c r="F25" s="222">
        <f>'1999'!F51</f>
        <v>72</v>
      </c>
      <c r="G25" s="222">
        <f>'1999'!G51</f>
        <v>48</v>
      </c>
      <c r="H25" s="222">
        <f>'1999'!H51</f>
        <v>19</v>
      </c>
      <c r="I25" s="222">
        <f>'1999'!I51</f>
        <v>17</v>
      </c>
      <c r="J25" s="222">
        <f>'1999'!J51</f>
        <v>20</v>
      </c>
      <c r="K25" s="222">
        <f>'1999'!K51</f>
        <v>47</v>
      </c>
      <c r="L25" s="222">
        <f>'1999'!L51</f>
        <v>45</v>
      </c>
      <c r="M25" s="222">
        <f>'1999'!M51</f>
        <v>73</v>
      </c>
      <c r="N25" s="217">
        <f t="shared" si="0"/>
        <v>95</v>
      </c>
    </row>
    <row r="26" spans="1:14" ht="16.5" customHeight="1" x14ac:dyDescent="0.6">
      <c r="A26" s="215">
        <v>1998</v>
      </c>
      <c r="B26" s="222">
        <f>'1998'!B51</f>
        <v>58</v>
      </c>
      <c r="C26" s="222">
        <f>'1998'!C51</f>
        <v>73</v>
      </c>
      <c r="D26" s="222">
        <f>'1998'!D51</f>
        <v>47</v>
      </c>
      <c r="E26" s="222">
        <f>'1998'!E51</f>
        <v>57</v>
      </c>
      <c r="F26" s="222">
        <f>'1998'!F51</f>
        <v>34</v>
      </c>
      <c r="G26" s="222">
        <f>'1998'!G51</f>
        <v>65</v>
      </c>
      <c r="H26" s="222">
        <f>'1998'!H51</f>
        <v>63</v>
      </c>
      <c r="I26" s="222">
        <f>'1998'!I51</f>
        <v>95</v>
      </c>
      <c r="J26" s="222">
        <f>'1998'!J51</f>
        <v>59</v>
      </c>
      <c r="K26" s="222">
        <f>'1998'!K51</f>
        <v>72</v>
      </c>
      <c r="L26" s="222">
        <f>'1998'!L51</f>
        <v>54</v>
      </c>
      <c r="M26" s="222">
        <f>'1998'!M51</f>
        <v>80</v>
      </c>
      <c r="N26" s="217">
        <f t="shared" si="0"/>
        <v>95</v>
      </c>
    </row>
    <row r="27" spans="1:14" ht="16.5" customHeight="1" x14ac:dyDescent="0.6">
      <c r="A27" s="215">
        <v>1997</v>
      </c>
      <c r="B27" s="222">
        <f>'1997'!B51</f>
        <v>62</v>
      </c>
      <c r="C27" s="222">
        <f>'1997'!C51</f>
        <v>164</v>
      </c>
      <c r="D27" s="222">
        <f>'1997'!D51</f>
        <v>52</v>
      </c>
      <c r="E27" s="222">
        <f>'1997'!E51</f>
        <v>65</v>
      </c>
      <c r="F27" s="222">
        <f>'1997'!F51</f>
        <v>85</v>
      </c>
      <c r="G27" s="222">
        <f>'1997'!G51</f>
        <v>95</v>
      </c>
      <c r="H27" s="222">
        <f>'1997'!H51</f>
        <v>7</v>
      </c>
      <c r="I27" s="222">
        <f>'1997'!I51</f>
        <v>0</v>
      </c>
      <c r="J27" s="222">
        <f>'1997'!J51</f>
        <v>0</v>
      </c>
      <c r="K27" s="222">
        <f>'1997'!K51</f>
        <v>0</v>
      </c>
      <c r="L27" s="222">
        <f>'1997'!L51</f>
        <v>31</v>
      </c>
      <c r="M27" s="222">
        <f>'1997'!M51</f>
        <v>65</v>
      </c>
      <c r="N27" s="217">
        <f t="shared" si="0"/>
        <v>164</v>
      </c>
    </row>
    <row r="28" spans="1:14" ht="16.5" customHeight="1" x14ac:dyDescent="0.6">
      <c r="A28" s="215">
        <v>1996</v>
      </c>
      <c r="B28" s="222">
        <f>'1996'!B51</f>
        <v>112</v>
      </c>
      <c r="C28" s="222">
        <f>'1996'!C51</f>
        <v>46</v>
      </c>
      <c r="D28" s="222">
        <f>'1996'!D51</f>
        <v>58</v>
      </c>
      <c r="E28" s="222">
        <f>'1996'!E51</f>
        <v>94</v>
      </c>
      <c r="F28" s="222">
        <f>'1996'!F51</f>
        <v>38</v>
      </c>
      <c r="G28" s="222">
        <f>'1996'!G51</f>
        <v>0</v>
      </c>
      <c r="H28" s="222">
        <f>'1996'!H51</f>
        <v>41</v>
      </c>
      <c r="I28" s="222">
        <f>'1996'!I51</f>
        <v>78</v>
      </c>
      <c r="J28" s="222">
        <f>'1996'!J51</f>
        <v>24</v>
      </c>
      <c r="K28" s="222">
        <f>'1996'!K51</f>
        <v>77</v>
      </c>
      <c r="L28" s="222">
        <f>'1996'!L51</f>
        <v>93</v>
      </c>
      <c r="M28" s="222">
        <f>'1996'!M51</f>
        <v>81</v>
      </c>
      <c r="N28" s="217">
        <f t="shared" si="0"/>
        <v>112</v>
      </c>
    </row>
    <row r="29" spans="1:14" ht="16.5" customHeight="1" x14ac:dyDescent="0.6">
      <c r="A29" s="215">
        <v>1995</v>
      </c>
      <c r="B29" s="222">
        <f>'1995'!B51</f>
        <v>81</v>
      </c>
      <c r="C29" s="222">
        <f>'1995'!C51</f>
        <v>129</v>
      </c>
      <c r="D29" s="222">
        <f>'1995'!D51</f>
        <v>38</v>
      </c>
      <c r="E29" s="222">
        <f>'1995'!E51</f>
        <v>81</v>
      </c>
      <c r="F29" s="222">
        <f>'1995'!F51</f>
        <v>37</v>
      </c>
      <c r="G29" s="222">
        <f>'1995'!G51</f>
        <v>38</v>
      </c>
      <c r="H29" s="222">
        <f>'1995'!H51</f>
        <v>22</v>
      </c>
      <c r="I29" s="222">
        <f>'1995'!I51</f>
        <v>2</v>
      </c>
      <c r="J29" s="222">
        <f>'1995'!J51</f>
        <v>0</v>
      </c>
      <c r="K29" s="222">
        <f>'1995'!K51</f>
        <v>35</v>
      </c>
      <c r="L29" s="222">
        <f>'1995'!L51</f>
        <v>80</v>
      </c>
      <c r="M29" s="222">
        <f>'1995'!M51</f>
        <v>43</v>
      </c>
      <c r="N29" s="217">
        <f t="shared" si="0"/>
        <v>129</v>
      </c>
    </row>
    <row r="30" spans="1:14" ht="16.5" customHeight="1" x14ac:dyDescent="0.6">
      <c r="A30" s="215">
        <v>1994</v>
      </c>
      <c r="B30" s="222">
        <f>'1994'!B51</f>
        <v>42</v>
      </c>
      <c r="C30" s="222">
        <f>'1994'!C51</f>
        <v>79</v>
      </c>
      <c r="D30" s="222">
        <f>'1994'!D51</f>
        <v>66</v>
      </c>
      <c r="E30" s="222">
        <f>'1994'!E51</f>
        <v>96</v>
      </c>
      <c r="F30" s="222">
        <f>'1994'!F51</f>
        <v>44</v>
      </c>
      <c r="G30" s="222">
        <f>'1994'!G51</f>
        <v>0</v>
      </c>
      <c r="H30" s="222">
        <f>'1994'!H51</f>
        <v>0</v>
      </c>
      <c r="I30" s="222">
        <f>'1994'!I51</f>
        <v>0</v>
      </c>
      <c r="J30" s="222">
        <f>'1994'!J51</f>
        <v>0</v>
      </c>
      <c r="K30" s="222">
        <f>'1994'!K51</f>
        <v>0</v>
      </c>
      <c r="L30" s="222">
        <f>'1994'!L51</f>
        <v>51</v>
      </c>
      <c r="M30" s="222">
        <f>'1994'!M51</f>
        <v>82</v>
      </c>
      <c r="N30" s="217">
        <f t="shared" si="0"/>
        <v>96</v>
      </c>
    </row>
    <row r="31" spans="1:14" ht="16.5" customHeight="1" x14ac:dyDescent="0.6">
      <c r="A31" s="215">
        <v>1993</v>
      </c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17">
        <f t="shared" si="0"/>
        <v>0</v>
      </c>
    </row>
    <row r="32" spans="1:14" ht="16.5" customHeight="1" x14ac:dyDescent="0.6">
      <c r="A32" s="215">
        <v>1992</v>
      </c>
      <c r="B32" s="222">
        <f>'1992'!B51</f>
        <v>93</v>
      </c>
      <c r="C32" s="222">
        <f>'1992'!C51</f>
        <v>0</v>
      </c>
      <c r="D32" s="222">
        <f>'1992'!D51</f>
        <v>0</v>
      </c>
      <c r="E32" s="222">
        <f>'1992'!E51</f>
        <v>0</v>
      </c>
      <c r="F32" s="222">
        <f>'1992'!F51</f>
        <v>46</v>
      </c>
      <c r="G32" s="222">
        <f>'1992'!G51</f>
        <v>0</v>
      </c>
      <c r="H32" s="222">
        <f>'1992'!H51</f>
        <v>0</v>
      </c>
      <c r="I32" s="222">
        <f>'1992'!I51</f>
        <v>64</v>
      </c>
      <c r="J32" s="222">
        <f>'1992'!J51</f>
        <v>19</v>
      </c>
      <c r="K32" s="222">
        <f>'1992'!K51</f>
        <v>114</v>
      </c>
      <c r="L32" s="222">
        <f>'1992'!L51</f>
        <v>84</v>
      </c>
      <c r="M32" s="222">
        <f>'1992'!M51</f>
        <v>66</v>
      </c>
      <c r="N32" s="217">
        <f t="shared" si="0"/>
        <v>114</v>
      </c>
    </row>
    <row r="33" spans="1:14" ht="16.5" customHeight="1" x14ac:dyDescent="0.6">
      <c r="A33" s="215">
        <v>1991</v>
      </c>
      <c r="B33" s="222">
        <f>'1991'!B51</f>
        <v>179</v>
      </c>
      <c r="C33" s="222">
        <f>'1991'!C51</f>
        <v>94</v>
      </c>
      <c r="D33" s="222">
        <f>'1991'!D51</f>
        <v>100</v>
      </c>
      <c r="E33" s="222">
        <f>'1991'!E51</f>
        <v>87</v>
      </c>
      <c r="F33" s="222">
        <f>'1991'!F51</f>
        <v>18</v>
      </c>
      <c r="G33" s="222">
        <f>'1991'!G51</f>
        <v>0</v>
      </c>
      <c r="H33" s="222">
        <f>'1991'!H51</f>
        <v>0</v>
      </c>
      <c r="I33" s="222">
        <f>'1991'!I51</f>
        <v>0</v>
      </c>
      <c r="J33" s="222">
        <f>'1991'!J51</f>
        <v>0</v>
      </c>
      <c r="K33" s="222">
        <f>'1991'!K51</f>
        <v>10</v>
      </c>
      <c r="L33" s="222">
        <f>'1991'!L51</f>
        <v>24</v>
      </c>
      <c r="M33" s="222">
        <f>'1991'!M51</f>
        <v>48</v>
      </c>
      <c r="N33" s="217">
        <f t="shared" si="0"/>
        <v>179</v>
      </c>
    </row>
    <row r="34" spans="1:14" ht="16.5" customHeight="1" x14ac:dyDescent="0.6">
      <c r="A34" s="215">
        <v>1990</v>
      </c>
      <c r="B34" s="222">
        <f>'1990'!B51</f>
        <v>53</v>
      </c>
      <c r="C34" s="222">
        <f>'1990'!C51</f>
        <v>74</v>
      </c>
      <c r="D34" s="222">
        <f>'1990'!D51</f>
        <v>38</v>
      </c>
      <c r="E34" s="222">
        <f>'1990'!E51</f>
        <v>59</v>
      </c>
      <c r="F34" s="222">
        <f>'1990'!F51</f>
        <v>35</v>
      </c>
      <c r="G34" s="222">
        <f>'1990'!G51</f>
        <v>48</v>
      </c>
      <c r="H34" s="222">
        <f>'1990'!H51</f>
        <v>10</v>
      </c>
      <c r="I34" s="222">
        <f>'1990'!I51</f>
        <v>27</v>
      </c>
      <c r="J34" s="222">
        <f>'1990'!J51</f>
        <v>15</v>
      </c>
      <c r="K34" s="222">
        <f>'1990'!K51</f>
        <v>64</v>
      </c>
      <c r="L34" s="222">
        <f>'1990'!L51</f>
        <v>64</v>
      </c>
      <c r="M34" s="222">
        <f>'1990'!M51</f>
        <v>99</v>
      </c>
      <c r="N34" s="217">
        <f t="shared" si="0"/>
        <v>99</v>
      </c>
    </row>
    <row r="35" spans="1:14" ht="16.5" customHeight="1" x14ac:dyDescent="0.6">
      <c r="A35" s="218" t="s">
        <v>93</v>
      </c>
      <c r="B35" s="218">
        <f t="shared" ref="B35:M35" si="1">MAX(B13:B34)</f>
        <v>179</v>
      </c>
      <c r="C35" s="218">
        <f t="shared" si="1"/>
        <v>164</v>
      </c>
      <c r="D35" s="218">
        <f t="shared" si="1"/>
        <v>102</v>
      </c>
      <c r="E35" s="218">
        <f t="shared" si="1"/>
        <v>98</v>
      </c>
      <c r="F35" s="218">
        <f t="shared" si="1"/>
        <v>115</v>
      </c>
      <c r="G35" s="218">
        <f t="shared" si="1"/>
        <v>135</v>
      </c>
      <c r="H35" s="218">
        <f t="shared" si="1"/>
        <v>63</v>
      </c>
      <c r="I35" s="218">
        <f t="shared" si="1"/>
        <v>95</v>
      </c>
      <c r="J35" s="218">
        <f t="shared" si="1"/>
        <v>59</v>
      </c>
      <c r="K35" s="218">
        <f t="shared" si="1"/>
        <v>114</v>
      </c>
      <c r="L35" s="218">
        <f t="shared" si="1"/>
        <v>93</v>
      </c>
      <c r="M35" s="218">
        <f t="shared" si="1"/>
        <v>99</v>
      </c>
      <c r="N35" s="216"/>
    </row>
    <row r="36" spans="1:14" ht="24.75" customHeight="1" x14ac:dyDescent="0.6">
      <c r="A36" s="251" t="s">
        <v>138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3"/>
      <c r="N36" s="219">
        <f>MAX(N19:N34)</f>
        <v>179</v>
      </c>
    </row>
  </sheetData>
  <mergeCells count="3">
    <mergeCell ref="A2:N2"/>
    <mergeCell ref="C9:D9"/>
    <mergeCell ref="A36:M36"/>
  </mergeCells>
  <phoneticPr fontId="13" type="noConversion"/>
  <pageMargins left="0.75" right="0.75" top="1" bottom="1" header="0.5" footer="0.5"/>
  <pageSetup paperSize="9" orientation="portrait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V44"/>
  <sheetViews>
    <sheetView tabSelected="1" topLeftCell="B18" workbookViewId="0">
      <selection activeCell="T15" sqref="T15:V35"/>
    </sheetView>
  </sheetViews>
  <sheetFormatPr defaultColWidth="8.81640625" defaultRowHeight="13" x14ac:dyDescent="0.6"/>
  <cols>
    <col min="1" max="1" width="9.5" customWidth="1"/>
    <col min="2" max="13" width="6" customWidth="1"/>
    <col min="14" max="14" width="10.5" customWidth="1"/>
  </cols>
  <sheetData>
    <row r="2" spans="1:22" ht="15.5" x14ac:dyDescent="0.6">
      <c r="A2" s="246" t="s">
        <v>139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</row>
    <row r="6" spans="1:22" x14ac:dyDescent="0.6">
      <c r="A6" s="199" t="str">
        <f>normal!A10</f>
        <v>Nama Stasiun</v>
      </c>
      <c r="B6" s="18"/>
      <c r="C6" s="199" t="str">
        <f>normal!B10</f>
        <v>Magelang</v>
      </c>
      <c r="D6" s="182"/>
      <c r="E6" s="18"/>
      <c r="F6" s="199" t="str">
        <f>normal!D11</f>
        <v>Elevasi</v>
      </c>
      <c r="G6" s="182"/>
      <c r="H6" s="199" t="str">
        <f>normal!E11</f>
        <v>+ 380</v>
      </c>
      <c r="I6" s="18"/>
      <c r="J6" s="134"/>
    </row>
    <row r="7" spans="1:22" x14ac:dyDescent="0.6">
      <c r="A7" s="200" t="str">
        <f>normal!A11</f>
        <v>No Stasiun</v>
      </c>
      <c r="B7" s="17"/>
      <c r="C7" s="200" t="str">
        <f>normal!B11</f>
        <v>K.90</v>
      </c>
      <c r="D7" s="4"/>
      <c r="E7" s="17"/>
      <c r="F7" s="200" t="str">
        <f>normal!D12</f>
        <v>Tipe alat</v>
      </c>
      <c r="G7" s="4"/>
      <c r="H7" s="200" t="str">
        <f>normal!E12</f>
        <v>manual</v>
      </c>
      <c r="I7" s="17"/>
      <c r="J7" s="134"/>
    </row>
    <row r="8" spans="1:22" x14ac:dyDescent="0.6">
      <c r="A8" s="200" t="str">
        <f>normal!A13</f>
        <v>Lintang Selatan</v>
      </c>
      <c r="B8" s="17"/>
      <c r="C8" s="200" t="str">
        <f>normal!B13</f>
        <v>-7,473052</v>
      </c>
      <c r="D8" s="4"/>
      <c r="E8" s="17"/>
      <c r="F8" s="200" t="str">
        <f>normal!D13</f>
        <v>Pemilik</v>
      </c>
      <c r="G8" s="4"/>
      <c r="H8" s="200"/>
      <c r="I8" s="17"/>
      <c r="J8" s="134"/>
    </row>
    <row r="9" spans="1:22" x14ac:dyDescent="0.6">
      <c r="A9" s="201" t="str">
        <f>normal!A14</f>
        <v>Bujur Timur</v>
      </c>
      <c r="B9" s="20"/>
      <c r="C9" s="249">
        <f>normal!B14</f>
        <v>110.22262600000001</v>
      </c>
      <c r="D9" s="250"/>
      <c r="E9" s="20"/>
      <c r="F9" s="201" t="str">
        <f>normal!D14</f>
        <v>Operator</v>
      </c>
      <c r="G9" s="136"/>
      <c r="H9" s="201"/>
      <c r="I9" s="20"/>
      <c r="J9" s="134"/>
    </row>
    <row r="10" spans="1:22" x14ac:dyDescent="0.6">
      <c r="A10" s="208"/>
      <c r="B10" s="208"/>
      <c r="C10" s="208"/>
      <c r="D10" s="208"/>
      <c r="E10" s="208"/>
      <c r="F10" s="208"/>
    </row>
    <row r="11" spans="1:22" x14ac:dyDescent="0.6">
      <c r="A11" s="208"/>
      <c r="B11" s="208"/>
      <c r="C11" s="208"/>
      <c r="D11" s="208"/>
      <c r="E11" s="208"/>
      <c r="F11" s="208"/>
    </row>
    <row r="12" spans="1:22" x14ac:dyDescent="0.6">
      <c r="A12" s="208"/>
      <c r="B12" s="208"/>
      <c r="C12" s="208"/>
      <c r="D12" s="208"/>
      <c r="E12" s="208"/>
      <c r="F12" s="208"/>
    </row>
    <row r="13" spans="1:22" x14ac:dyDescent="0.6">
      <c r="A13" s="19"/>
      <c r="B13" s="19"/>
    </row>
    <row r="14" spans="1:22" ht="22.5" customHeight="1" x14ac:dyDescent="0.6">
      <c r="A14" s="209" t="s">
        <v>14</v>
      </c>
      <c r="B14" s="209" t="s">
        <v>18</v>
      </c>
      <c r="C14" s="209" t="s">
        <v>19</v>
      </c>
      <c r="D14" s="209" t="s">
        <v>20</v>
      </c>
      <c r="E14" s="209" t="s">
        <v>61</v>
      </c>
      <c r="F14" s="209" t="s">
        <v>22</v>
      </c>
      <c r="G14" s="209" t="s">
        <v>62</v>
      </c>
      <c r="H14" s="209" t="s">
        <v>63</v>
      </c>
      <c r="I14" s="209" t="s">
        <v>135</v>
      </c>
      <c r="J14" s="209" t="s">
        <v>136</v>
      </c>
      <c r="K14" s="209" t="s">
        <v>27</v>
      </c>
      <c r="L14" s="209" t="s">
        <v>28</v>
      </c>
      <c r="M14" s="209" t="s">
        <v>29</v>
      </c>
      <c r="N14" s="209" t="s">
        <v>137</v>
      </c>
      <c r="P14" s="231" t="s">
        <v>140</v>
      </c>
      <c r="Q14" s="230" t="s">
        <v>14</v>
      </c>
      <c r="R14" s="230" t="s">
        <v>93</v>
      </c>
      <c r="T14" s="231" t="s">
        <v>140</v>
      </c>
      <c r="U14" s="230" t="s">
        <v>14</v>
      </c>
      <c r="V14" s="230" t="s">
        <v>93</v>
      </c>
    </row>
    <row r="15" spans="1:22" s="213" customFormat="1" ht="15.75" customHeight="1" x14ac:dyDescent="0.6">
      <c r="A15" s="211">
        <v>2009</v>
      </c>
      <c r="B15" s="220">
        <f>'2009'!B51</f>
        <v>58</v>
      </c>
      <c r="C15" s="220">
        <f>'2009'!C51</f>
        <v>54</v>
      </c>
      <c r="D15" s="220">
        <f>'2009'!D51</f>
        <v>48</v>
      </c>
      <c r="E15" s="220">
        <f>'2009'!E51</f>
        <v>84</v>
      </c>
      <c r="F15" s="220">
        <f>'2009'!F51</f>
        <v>53</v>
      </c>
      <c r="G15" s="220">
        <f>'2009'!G51</f>
        <v>27</v>
      </c>
      <c r="H15" s="220">
        <f>'2009'!H51</f>
        <v>0</v>
      </c>
      <c r="I15" s="220">
        <f>'2009'!I51</f>
        <v>0</v>
      </c>
      <c r="J15" s="220">
        <f>'2009'!J51</f>
        <v>0</v>
      </c>
      <c r="K15" s="220">
        <f>'2009'!K51</f>
        <v>22</v>
      </c>
      <c r="L15" s="220">
        <f>'2009'!L51</f>
        <v>48</v>
      </c>
      <c r="M15" s="220" t="str">
        <f>'2009'!M51</f>
        <v>-</v>
      </c>
      <c r="N15" s="221">
        <f>MAX(B15:M15)</f>
        <v>84</v>
      </c>
      <c r="P15" s="213">
        <v>1</v>
      </c>
      <c r="Q15" s="213">
        <f>A17</f>
        <v>2007</v>
      </c>
      <c r="R15" s="213">
        <f>N17</f>
        <v>97</v>
      </c>
      <c r="T15" s="213">
        <v>1</v>
      </c>
      <c r="U15" s="213">
        <v>1982</v>
      </c>
      <c r="V15" s="213">
        <v>112</v>
      </c>
    </row>
    <row r="16" spans="1:22" s="213" customFormat="1" ht="13.5" customHeight="1" x14ac:dyDescent="0.6">
      <c r="A16" s="211">
        <v>2008</v>
      </c>
      <c r="B16" s="220">
        <f>'2008'!B51</f>
        <v>69</v>
      </c>
      <c r="C16" s="220">
        <f>'2008'!C51</f>
        <v>72</v>
      </c>
      <c r="D16" s="220">
        <f>'2008'!D51</f>
        <v>64</v>
      </c>
      <c r="E16" s="220">
        <f>'2008'!E51</f>
        <v>98</v>
      </c>
      <c r="F16" s="220">
        <f>'2008'!F51</f>
        <v>115</v>
      </c>
      <c r="G16" s="220">
        <f>'2008'!G51</f>
        <v>15</v>
      </c>
      <c r="H16" s="220">
        <f>'2008'!H51</f>
        <v>0</v>
      </c>
      <c r="I16" s="220">
        <f>'2008'!I51</f>
        <v>0</v>
      </c>
      <c r="J16" s="220">
        <f>'2008'!J51</f>
        <v>0</v>
      </c>
      <c r="K16" s="220" t="str">
        <f>'2008'!K51</f>
        <v>-</v>
      </c>
      <c r="L16" s="220" t="str">
        <f>'2008'!L51</f>
        <v>-</v>
      </c>
      <c r="M16" s="220" t="str">
        <f>'2008'!M51</f>
        <v>-</v>
      </c>
      <c r="N16" s="214">
        <f t="shared" ref="N16:N42" si="0">MAX(B16:M16)</f>
        <v>115</v>
      </c>
      <c r="P16" s="213">
        <v>2</v>
      </c>
      <c r="Q16" s="213">
        <f t="shared" ref="Q16:Q28" si="1">A18</f>
        <v>2006</v>
      </c>
      <c r="R16" s="213">
        <f t="shared" ref="R16:R28" si="2">N18</f>
        <v>67</v>
      </c>
      <c r="T16" s="213">
        <v>2</v>
      </c>
      <c r="U16" s="213">
        <v>1987</v>
      </c>
      <c r="V16" s="213">
        <v>89</v>
      </c>
    </row>
    <row r="17" spans="1:22" ht="15.75" customHeight="1" x14ac:dyDescent="0.6">
      <c r="A17" s="223">
        <v>2007</v>
      </c>
      <c r="B17" s="224">
        <f>'2007'!B51</f>
        <v>26</v>
      </c>
      <c r="C17" s="224">
        <f>'2007'!C51</f>
        <v>68</v>
      </c>
      <c r="D17" s="224">
        <f>'2007'!D51</f>
        <v>62</v>
      </c>
      <c r="E17" s="224">
        <f>'2007'!E51</f>
        <v>45</v>
      </c>
      <c r="F17" s="224">
        <f>'2007'!F51</f>
        <v>17</v>
      </c>
      <c r="G17" s="224">
        <f>'2007'!G51</f>
        <v>35</v>
      </c>
      <c r="H17" s="224">
        <f>'2007'!H51</f>
        <v>15</v>
      </c>
      <c r="I17" s="224">
        <f>'2007'!I51</f>
        <v>0</v>
      </c>
      <c r="J17" s="224">
        <f>'2007'!J51</f>
        <v>0</v>
      </c>
      <c r="K17" s="224">
        <f>'2007'!K51</f>
        <v>0</v>
      </c>
      <c r="L17" s="224">
        <f>'2007'!L51</f>
        <v>45</v>
      </c>
      <c r="M17" s="224">
        <f>'2007'!M51</f>
        <v>97</v>
      </c>
      <c r="N17" s="225">
        <f t="shared" si="0"/>
        <v>97</v>
      </c>
      <c r="P17" s="213">
        <v>3</v>
      </c>
      <c r="Q17" s="213">
        <f t="shared" si="1"/>
        <v>2005</v>
      </c>
      <c r="R17" s="213">
        <f t="shared" si="2"/>
        <v>69</v>
      </c>
      <c r="T17" s="213">
        <v>3</v>
      </c>
      <c r="U17" s="213">
        <v>1988</v>
      </c>
      <c r="V17" s="213">
        <v>113</v>
      </c>
    </row>
    <row r="18" spans="1:22" ht="17.25" customHeight="1" x14ac:dyDescent="0.6">
      <c r="A18" s="223">
        <v>2006</v>
      </c>
      <c r="B18" s="224">
        <f>'2006'!B51</f>
        <v>40</v>
      </c>
      <c r="C18" s="224">
        <f>'2006'!C51</f>
        <v>67</v>
      </c>
      <c r="D18" s="224">
        <f>'2006'!D51</f>
        <v>57</v>
      </c>
      <c r="E18" s="224">
        <f>'2006'!E51</f>
        <v>53</v>
      </c>
      <c r="F18" s="224">
        <f>'2006'!F51</f>
        <v>53</v>
      </c>
      <c r="G18" s="224">
        <f>'2006'!G51</f>
        <v>15</v>
      </c>
      <c r="H18" s="224">
        <f>'2006'!H51</f>
        <v>0</v>
      </c>
      <c r="I18" s="224">
        <f>'2006'!I51</f>
        <v>0</v>
      </c>
      <c r="J18" s="224">
        <f>'2006'!J51</f>
        <v>0</v>
      </c>
      <c r="K18" s="224">
        <f>'2006'!K51</f>
        <v>0</v>
      </c>
      <c r="L18" s="224">
        <f>'2006'!L51</f>
        <v>20</v>
      </c>
      <c r="M18" s="224">
        <f>'2006'!M51</f>
        <v>52</v>
      </c>
      <c r="N18" s="226">
        <f t="shared" si="0"/>
        <v>67</v>
      </c>
      <c r="P18" s="213">
        <v>4</v>
      </c>
      <c r="Q18" s="213">
        <f t="shared" si="1"/>
        <v>2004</v>
      </c>
      <c r="R18" s="213">
        <f t="shared" si="2"/>
        <v>93</v>
      </c>
      <c r="T18" s="213">
        <v>4</v>
      </c>
      <c r="U18" s="213">
        <v>1989</v>
      </c>
      <c r="V18" s="213">
        <v>80</v>
      </c>
    </row>
    <row r="19" spans="1:22" ht="16.5" customHeight="1" x14ac:dyDescent="0.6">
      <c r="A19" s="227">
        <v>2005</v>
      </c>
      <c r="B19" s="228">
        <f>'2005'!B51</f>
        <v>49</v>
      </c>
      <c r="C19" s="228">
        <f>'2005'!C51</f>
        <v>69</v>
      </c>
      <c r="D19" s="228">
        <f>'2005'!D51</f>
        <v>60</v>
      </c>
      <c r="E19" s="228">
        <f>'2005'!E51</f>
        <v>58</v>
      </c>
      <c r="F19" s="228">
        <f>'2005'!F51</f>
        <v>21</v>
      </c>
      <c r="G19" s="228">
        <f>'2005'!G51</f>
        <v>60</v>
      </c>
      <c r="H19" s="228">
        <f>'2005'!H51</f>
        <v>33</v>
      </c>
      <c r="I19" s="228">
        <f>'2005'!I51</f>
        <v>7</v>
      </c>
      <c r="J19" s="228">
        <f>'2005'!J51</f>
        <v>19</v>
      </c>
      <c r="K19" s="228">
        <f>'2005'!K51</f>
        <v>19</v>
      </c>
      <c r="L19" s="228">
        <f>'2005'!L51</f>
        <v>28</v>
      </c>
      <c r="M19" s="228">
        <f>'2005'!M51</f>
        <v>42</v>
      </c>
      <c r="N19" s="229">
        <f t="shared" si="0"/>
        <v>69</v>
      </c>
      <c r="P19" s="213">
        <v>5</v>
      </c>
      <c r="Q19" s="213">
        <f t="shared" si="1"/>
        <v>2003</v>
      </c>
      <c r="R19" s="213">
        <f t="shared" si="2"/>
        <v>78</v>
      </c>
      <c r="T19" s="213">
        <v>5</v>
      </c>
      <c r="U19" s="213">
        <v>1990</v>
      </c>
      <c r="V19" s="213">
        <v>99</v>
      </c>
    </row>
    <row r="20" spans="1:22" ht="16.5" customHeight="1" x14ac:dyDescent="0.6">
      <c r="A20" s="227">
        <v>2004</v>
      </c>
      <c r="B20" s="228">
        <f>'2004'!B51</f>
        <v>70</v>
      </c>
      <c r="C20" s="228">
        <f>'2004'!C51</f>
        <v>63</v>
      </c>
      <c r="D20" s="228">
        <f>'2004'!D51</f>
        <v>43</v>
      </c>
      <c r="E20" s="228">
        <f>'2004'!E51</f>
        <v>68</v>
      </c>
      <c r="F20" s="228">
        <f>'2004'!F51</f>
        <v>43</v>
      </c>
      <c r="G20" s="228">
        <f>'2004'!G51</f>
        <v>9</v>
      </c>
      <c r="H20" s="228">
        <f>'2004'!H51</f>
        <v>8</v>
      </c>
      <c r="I20" s="228">
        <f>'2004'!I51</f>
        <v>0</v>
      </c>
      <c r="J20" s="228">
        <f>'2004'!J51</f>
        <v>17</v>
      </c>
      <c r="K20" s="228">
        <f>'2004'!K51</f>
        <v>7</v>
      </c>
      <c r="L20" s="228">
        <f>'2004'!L51</f>
        <v>80</v>
      </c>
      <c r="M20" s="228">
        <f>'2004'!M51</f>
        <v>93</v>
      </c>
      <c r="N20" s="229">
        <f t="shared" si="0"/>
        <v>93</v>
      </c>
      <c r="P20" s="213">
        <v>6</v>
      </c>
      <c r="Q20" s="213">
        <f t="shared" si="1"/>
        <v>2002</v>
      </c>
      <c r="R20" s="213">
        <f t="shared" si="2"/>
        <v>69</v>
      </c>
      <c r="T20" s="213">
        <v>6</v>
      </c>
      <c r="U20" s="213">
        <v>1991</v>
      </c>
      <c r="V20" s="213">
        <v>179</v>
      </c>
    </row>
    <row r="21" spans="1:22" ht="16.5" customHeight="1" x14ac:dyDescent="0.6">
      <c r="A21" s="227">
        <v>2003</v>
      </c>
      <c r="B21" s="228">
        <f>'2003'!B51</f>
        <v>64</v>
      </c>
      <c r="C21" s="228">
        <f>'2003'!C51</f>
        <v>64</v>
      </c>
      <c r="D21" s="228">
        <f>'2003'!D51</f>
        <v>78</v>
      </c>
      <c r="E21" s="228">
        <f>'2003'!E51</f>
        <v>56</v>
      </c>
      <c r="F21" s="228">
        <f>'2003'!F51</f>
        <v>42</v>
      </c>
      <c r="G21" s="228">
        <f>'2003'!G51</f>
        <v>16</v>
      </c>
      <c r="H21" s="228">
        <f>'2003'!H51</f>
        <v>0</v>
      </c>
      <c r="I21" s="228">
        <f>'2003'!I51</f>
        <v>0</v>
      </c>
      <c r="J21" s="228">
        <f>'2003'!J51</f>
        <v>18</v>
      </c>
      <c r="K21" s="228">
        <f>'2003'!K51</f>
        <v>40</v>
      </c>
      <c r="L21" s="228">
        <f>'2003'!L51</f>
        <v>68</v>
      </c>
      <c r="M21" s="228">
        <f>'2003'!M51</f>
        <v>75</v>
      </c>
      <c r="N21" s="229">
        <f t="shared" si="0"/>
        <v>78</v>
      </c>
      <c r="P21" s="213">
        <v>7</v>
      </c>
      <c r="Q21" s="213">
        <f t="shared" si="1"/>
        <v>2001</v>
      </c>
      <c r="R21" s="213">
        <f t="shared" si="2"/>
        <v>150</v>
      </c>
      <c r="T21" s="213">
        <v>7</v>
      </c>
      <c r="U21" s="213">
        <v>1992</v>
      </c>
      <c r="V21" s="213">
        <v>114</v>
      </c>
    </row>
    <row r="22" spans="1:22" ht="16.5" customHeight="1" x14ac:dyDescent="0.6">
      <c r="A22" s="227">
        <v>2002</v>
      </c>
      <c r="B22" s="228">
        <f>'2002'!B51</f>
        <v>69</v>
      </c>
      <c r="C22" s="228">
        <f>'2002'!C51</f>
        <v>69</v>
      </c>
      <c r="D22" s="228">
        <f>'2002'!D51</f>
        <v>48</v>
      </c>
      <c r="E22" s="228">
        <f>'2002'!E51</f>
        <v>62</v>
      </c>
      <c r="F22" s="228">
        <f>'2002'!F51</f>
        <v>29</v>
      </c>
      <c r="G22" s="228">
        <f>'2002'!G51</f>
        <v>61</v>
      </c>
      <c r="H22" s="228">
        <f>'2002'!H51</f>
        <v>15</v>
      </c>
      <c r="I22" s="228">
        <f>'2002'!I51</f>
        <v>15</v>
      </c>
      <c r="J22" s="228">
        <f>'2002'!J51</f>
        <v>25</v>
      </c>
      <c r="K22" s="228">
        <f>'2002'!K51</f>
        <v>15</v>
      </c>
      <c r="L22" s="228">
        <f>'2002'!L51</f>
        <v>22</v>
      </c>
      <c r="M22" s="228">
        <f>'2002'!M51</f>
        <v>25</v>
      </c>
      <c r="N22" s="229">
        <f t="shared" si="0"/>
        <v>69</v>
      </c>
      <c r="P22" s="213">
        <v>8</v>
      </c>
      <c r="Q22" s="213">
        <f t="shared" si="1"/>
        <v>2000</v>
      </c>
      <c r="R22" s="213">
        <f t="shared" si="2"/>
        <v>135</v>
      </c>
      <c r="T22" s="213">
        <v>8</v>
      </c>
      <c r="U22" s="213">
        <v>1994</v>
      </c>
      <c r="V22" s="213">
        <v>96</v>
      </c>
    </row>
    <row r="23" spans="1:22" ht="16.5" customHeight="1" x14ac:dyDescent="0.6">
      <c r="A23" s="227">
        <v>2001</v>
      </c>
      <c r="B23" s="228">
        <f>'2001'!B51</f>
        <v>150</v>
      </c>
      <c r="C23" s="228">
        <f>'2001'!C51</f>
        <v>54</v>
      </c>
      <c r="D23" s="228">
        <f>'2001'!D51</f>
        <v>58</v>
      </c>
      <c r="E23" s="228">
        <f>'2001'!E51</f>
        <v>37</v>
      </c>
      <c r="F23" s="228">
        <f>'2001'!F51</f>
        <v>38</v>
      </c>
      <c r="G23" s="228">
        <f>'2001'!G51</f>
        <v>39</v>
      </c>
      <c r="H23" s="228">
        <f>'2001'!H51</f>
        <v>38</v>
      </c>
      <c r="I23" s="228">
        <f>'2001'!I51</f>
        <v>21</v>
      </c>
      <c r="J23" s="228">
        <f>'2001'!J51</f>
        <v>25</v>
      </c>
      <c r="K23" s="228">
        <f>'2001'!K51</f>
        <v>50</v>
      </c>
      <c r="L23" s="228">
        <f>'2001'!L51</f>
        <v>64</v>
      </c>
      <c r="M23" s="228">
        <f>'2001'!M51</f>
        <v>33</v>
      </c>
      <c r="N23" s="229">
        <f t="shared" si="0"/>
        <v>150</v>
      </c>
      <c r="P23" s="213">
        <v>9</v>
      </c>
      <c r="Q23" s="213">
        <f t="shared" si="1"/>
        <v>1999</v>
      </c>
      <c r="R23" s="213">
        <f t="shared" si="2"/>
        <v>95</v>
      </c>
      <c r="T23" s="213">
        <v>9</v>
      </c>
      <c r="U23" s="213">
        <v>1995</v>
      </c>
      <c r="V23" s="213">
        <v>129</v>
      </c>
    </row>
    <row r="24" spans="1:22" ht="16.5" customHeight="1" x14ac:dyDescent="0.6">
      <c r="A24" s="227">
        <v>2000</v>
      </c>
      <c r="B24" s="228">
        <f>'2000'!B51</f>
        <v>90</v>
      </c>
      <c r="C24" s="228">
        <f>'2000'!C51</f>
        <v>121</v>
      </c>
      <c r="D24" s="228">
        <f>'2000'!D51</f>
        <v>102</v>
      </c>
      <c r="E24" s="228">
        <f>'2000'!E51</f>
        <v>49</v>
      </c>
      <c r="F24" s="228">
        <f>'2000'!F51</f>
        <v>70</v>
      </c>
      <c r="G24" s="228">
        <f>'2000'!G51</f>
        <v>135</v>
      </c>
      <c r="H24" s="228">
        <f>'2000'!H51</f>
        <v>0</v>
      </c>
      <c r="I24" s="228">
        <f>'2000'!I51</f>
        <v>10</v>
      </c>
      <c r="J24" s="228">
        <f>'2000'!J51</f>
        <v>19</v>
      </c>
      <c r="K24" s="228">
        <f>'2000'!K51</f>
        <v>71</v>
      </c>
      <c r="L24" s="228">
        <f>'2000'!L51</f>
        <v>40</v>
      </c>
      <c r="M24" s="228">
        <f>'2000'!M51</f>
        <v>96</v>
      </c>
      <c r="N24" s="229">
        <f t="shared" si="0"/>
        <v>135</v>
      </c>
      <c r="P24" s="213">
        <v>10</v>
      </c>
      <c r="Q24" s="213">
        <f t="shared" si="1"/>
        <v>1998</v>
      </c>
      <c r="R24" s="213">
        <f t="shared" si="2"/>
        <v>95</v>
      </c>
      <c r="T24" s="213">
        <v>10</v>
      </c>
      <c r="U24" s="213">
        <v>1996</v>
      </c>
      <c r="V24" s="213">
        <v>112</v>
      </c>
    </row>
    <row r="25" spans="1:22" ht="16.5" customHeight="1" x14ac:dyDescent="0.6">
      <c r="A25" s="227">
        <v>1999</v>
      </c>
      <c r="B25" s="228">
        <f>'1999'!B51</f>
        <v>95</v>
      </c>
      <c r="C25" s="228">
        <f>'1999'!C51</f>
        <v>92</v>
      </c>
      <c r="D25" s="228">
        <f>'1999'!D51</f>
        <v>75</v>
      </c>
      <c r="E25" s="228">
        <f>'1999'!E51</f>
        <v>57</v>
      </c>
      <c r="F25" s="228">
        <f>'1999'!F51</f>
        <v>72</v>
      </c>
      <c r="G25" s="228">
        <f>'1999'!G51</f>
        <v>48</v>
      </c>
      <c r="H25" s="228">
        <f>'1999'!H51</f>
        <v>19</v>
      </c>
      <c r="I25" s="228">
        <f>'1999'!I51</f>
        <v>17</v>
      </c>
      <c r="J25" s="228">
        <f>'1999'!J51</f>
        <v>20</v>
      </c>
      <c r="K25" s="228">
        <f>'1999'!K51</f>
        <v>47</v>
      </c>
      <c r="L25" s="228">
        <f>'1999'!L51</f>
        <v>45</v>
      </c>
      <c r="M25" s="228">
        <f>'1999'!M51</f>
        <v>73</v>
      </c>
      <c r="N25" s="229">
        <f t="shared" si="0"/>
        <v>95</v>
      </c>
      <c r="P25" s="213">
        <v>11</v>
      </c>
      <c r="Q25" s="213">
        <f t="shared" si="1"/>
        <v>1997</v>
      </c>
      <c r="R25" s="213">
        <f t="shared" si="2"/>
        <v>164</v>
      </c>
      <c r="T25" s="213">
        <v>11</v>
      </c>
      <c r="U25" s="213">
        <v>1997</v>
      </c>
      <c r="V25" s="213">
        <v>164</v>
      </c>
    </row>
    <row r="26" spans="1:22" ht="16.5" customHeight="1" x14ac:dyDescent="0.6">
      <c r="A26" s="227">
        <v>1998</v>
      </c>
      <c r="B26" s="228">
        <f>'1998'!B51</f>
        <v>58</v>
      </c>
      <c r="C26" s="228">
        <f>'1998'!C51</f>
        <v>73</v>
      </c>
      <c r="D26" s="228">
        <f>'1998'!D51</f>
        <v>47</v>
      </c>
      <c r="E26" s="228">
        <f>'1998'!E51</f>
        <v>57</v>
      </c>
      <c r="F26" s="228">
        <f>'1998'!F51</f>
        <v>34</v>
      </c>
      <c r="G26" s="228">
        <f>'1998'!G51</f>
        <v>65</v>
      </c>
      <c r="H26" s="228">
        <f>'1998'!H51</f>
        <v>63</v>
      </c>
      <c r="I26" s="228">
        <f>'1998'!I51</f>
        <v>95</v>
      </c>
      <c r="J26" s="228">
        <f>'1998'!J51</f>
        <v>59</v>
      </c>
      <c r="K26" s="228">
        <f>'1998'!K51</f>
        <v>72</v>
      </c>
      <c r="L26" s="228">
        <f>'1998'!L51</f>
        <v>54</v>
      </c>
      <c r="M26" s="228">
        <f>'1998'!M51</f>
        <v>80</v>
      </c>
      <c r="N26" s="229">
        <f t="shared" si="0"/>
        <v>95</v>
      </c>
      <c r="P26" s="213">
        <v>12</v>
      </c>
      <c r="Q26" s="213">
        <f t="shared" si="1"/>
        <v>1996</v>
      </c>
      <c r="R26" s="213">
        <f t="shared" si="2"/>
        <v>112</v>
      </c>
      <c r="T26" s="213">
        <v>12</v>
      </c>
      <c r="U26" s="213">
        <v>1998</v>
      </c>
      <c r="V26" s="213">
        <v>95</v>
      </c>
    </row>
    <row r="27" spans="1:22" ht="16.5" customHeight="1" x14ac:dyDescent="0.6">
      <c r="A27" s="227">
        <v>1997</v>
      </c>
      <c r="B27" s="228">
        <f>'1997'!B51</f>
        <v>62</v>
      </c>
      <c r="C27" s="228">
        <f>'1997'!C51</f>
        <v>164</v>
      </c>
      <c r="D27" s="228">
        <f>'1997'!D51</f>
        <v>52</v>
      </c>
      <c r="E27" s="228">
        <f>'1997'!E51</f>
        <v>65</v>
      </c>
      <c r="F27" s="228">
        <f>'1997'!F51</f>
        <v>85</v>
      </c>
      <c r="G27" s="228">
        <f>'1997'!G51</f>
        <v>95</v>
      </c>
      <c r="H27" s="228">
        <f>'1997'!H51</f>
        <v>7</v>
      </c>
      <c r="I27" s="228">
        <f>'1997'!I51</f>
        <v>0</v>
      </c>
      <c r="J27" s="228">
        <f>'1997'!J51</f>
        <v>0</v>
      </c>
      <c r="K27" s="228">
        <f>'1997'!K51</f>
        <v>0</v>
      </c>
      <c r="L27" s="228">
        <f>'1997'!L51</f>
        <v>31</v>
      </c>
      <c r="M27" s="228">
        <f>'1997'!M51</f>
        <v>65</v>
      </c>
      <c r="N27" s="229">
        <f t="shared" si="0"/>
        <v>164</v>
      </c>
      <c r="P27" s="213">
        <v>13</v>
      </c>
      <c r="Q27" s="213">
        <f t="shared" si="1"/>
        <v>1995</v>
      </c>
      <c r="R27" s="213">
        <f t="shared" si="2"/>
        <v>129</v>
      </c>
      <c r="T27" s="213">
        <v>13</v>
      </c>
      <c r="U27" s="213">
        <v>1999</v>
      </c>
      <c r="V27" s="213">
        <v>95</v>
      </c>
    </row>
    <row r="28" spans="1:22" ht="16.5" customHeight="1" x14ac:dyDescent="0.6">
      <c r="A28" s="227">
        <v>1996</v>
      </c>
      <c r="B28" s="228">
        <f>'1996'!B51</f>
        <v>112</v>
      </c>
      <c r="C28" s="228">
        <f>'1996'!C51</f>
        <v>46</v>
      </c>
      <c r="D28" s="228">
        <f>'1996'!D51</f>
        <v>58</v>
      </c>
      <c r="E28" s="228">
        <f>'1996'!E51</f>
        <v>94</v>
      </c>
      <c r="F28" s="228">
        <f>'1996'!F51</f>
        <v>38</v>
      </c>
      <c r="G28" s="228">
        <f>'1996'!G51</f>
        <v>0</v>
      </c>
      <c r="H28" s="228">
        <f>'1996'!H51</f>
        <v>41</v>
      </c>
      <c r="I28" s="228">
        <f>'1996'!I51</f>
        <v>78</v>
      </c>
      <c r="J28" s="228">
        <f>'1996'!J51</f>
        <v>24</v>
      </c>
      <c r="K28" s="228">
        <f>'1996'!K51</f>
        <v>77</v>
      </c>
      <c r="L28" s="228">
        <f>'1996'!L51</f>
        <v>93</v>
      </c>
      <c r="M28" s="228">
        <f>'1996'!M51</f>
        <v>81</v>
      </c>
      <c r="N28" s="229">
        <f t="shared" si="0"/>
        <v>112</v>
      </c>
      <c r="P28" s="213">
        <v>14</v>
      </c>
      <c r="Q28" s="213">
        <f t="shared" si="1"/>
        <v>1994</v>
      </c>
      <c r="R28" s="213">
        <f t="shared" si="2"/>
        <v>96</v>
      </c>
      <c r="T28" s="213">
        <v>14</v>
      </c>
      <c r="U28" s="213">
        <v>2000</v>
      </c>
      <c r="V28" s="213">
        <v>135</v>
      </c>
    </row>
    <row r="29" spans="1:22" ht="16.5" customHeight="1" x14ac:dyDescent="0.6">
      <c r="A29" s="227">
        <v>1995</v>
      </c>
      <c r="B29" s="228">
        <f>'1995'!B51</f>
        <v>81</v>
      </c>
      <c r="C29" s="228">
        <f>'1995'!C51</f>
        <v>129</v>
      </c>
      <c r="D29" s="228">
        <f>'1995'!D51</f>
        <v>38</v>
      </c>
      <c r="E29" s="228">
        <f>'1995'!E51</f>
        <v>81</v>
      </c>
      <c r="F29" s="228">
        <f>'1995'!F51</f>
        <v>37</v>
      </c>
      <c r="G29" s="228">
        <f>'1995'!G51</f>
        <v>38</v>
      </c>
      <c r="H29" s="228">
        <f>'1995'!H51</f>
        <v>22</v>
      </c>
      <c r="I29" s="228">
        <f>'1995'!I51</f>
        <v>2</v>
      </c>
      <c r="J29" s="228">
        <f>'1995'!J51</f>
        <v>0</v>
      </c>
      <c r="K29" s="228">
        <f>'1995'!K51</f>
        <v>35</v>
      </c>
      <c r="L29" s="228">
        <f>'1995'!L51</f>
        <v>80</v>
      </c>
      <c r="M29" s="228">
        <f>'1995'!M51</f>
        <v>43</v>
      </c>
      <c r="N29" s="229">
        <f t="shared" si="0"/>
        <v>129</v>
      </c>
      <c r="P29" s="213">
        <v>15</v>
      </c>
      <c r="Q29" s="213">
        <f t="shared" ref="Q29:Q34" si="3">A32</f>
        <v>1992</v>
      </c>
      <c r="R29" s="213">
        <f t="shared" ref="R29:R34" si="4">N32</f>
        <v>114</v>
      </c>
      <c r="T29" s="213">
        <v>15</v>
      </c>
      <c r="U29" s="213">
        <v>2001</v>
      </c>
      <c r="V29" s="213">
        <v>150</v>
      </c>
    </row>
    <row r="30" spans="1:22" ht="16.5" customHeight="1" x14ac:dyDescent="0.6">
      <c r="A30" s="227">
        <v>1994</v>
      </c>
      <c r="B30" s="228">
        <f>'1994'!B51</f>
        <v>42</v>
      </c>
      <c r="C30" s="228">
        <f>'1994'!C51</f>
        <v>79</v>
      </c>
      <c r="D30" s="228">
        <f>'1994'!D51</f>
        <v>66</v>
      </c>
      <c r="E30" s="228">
        <f>'1994'!E51</f>
        <v>96</v>
      </c>
      <c r="F30" s="228">
        <f>'1994'!F51</f>
        <v>44</v>
      </c>
      <c r="G30" s="228">
        <f>'1994'!G51</f>
        <v>0</v>
      </c>
      <c r="H30" s="228">
        <f>'1994'!H51</f>
        <v>0</v>
      </c>
      <c r="I30" s="228">
        <f>'1994'!I51</f>
        <v>0</v>
      </c>
      <c r="J30" s="228">
        <f>'1994'!J51</f>
        <v>0</v>
      </c>
      <c r="K30" s="228">
        <f>'1994'!K51</f>
        <v>0</v>
      </c>
      <c r="L30" s="228">
        <f>'1994'!L51</f>
        <v>51</v>
      </c>
      <c r="M30" s="228">
        <f>'1994'!M51</f>
        <v>82</v>
      </c>
      <c r="N30" s="229">
        <f t="shared" si="0"/>
        <v>96</v>
      </c>
      <c r="P30" s="213">
        <v>16</v>
      </c>
      <c r="Q30" s="213">
        <f t="shared" si="3"/>
        <v>1991</v>
      </c>
      <c r="R30" s="213">
        <f t="shared" si="4"/>
        <v>179</v>
      </c>
      <c r="T30" s="213">
        <v>16</v>
      </c>
      <c r="U30" s="213">
        <v>2002</v>
      </c>
      <c r="V30" s="213">
        <v>69</v>
      </c>
    </row>
    <row r="31" spans="1:22" ht="16.5" customHeight="1" x14ac:dyDescent="0.6">
      <c r="A31" s="215">
        <v>1993</v>
      </c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17">
        <f t="shared" si="0"/>
        <v>0</v>
      </c>
      <c r="P31" s="213">
        <v>17</v>
      </c>
      <c r="Q31" s="213">
        <f t="shared" si="3"/>
        <v>1990</v>
      </c>
      <c r="R31" s="213">
        <f t="shared" si="4"/>
        <v>99</v>
      </c>
      <c r="T31" s="213">
        <v>17</v>
      </c>
      <c r="U31" s="213">
        <v>2003</v>
      </c>
      <c r="V31" s="213">
        <v>78</v>
      </c>
    </row>
    <row r="32" spans="1:22" ht="16.5" customHeight="1" x14ac:dyDescent="0.6">
      <c r="A32" s="227">
        <v>1992</v>
      </c>
      <c r="B32" s="228">
        <f>'1992'!B51</f>
        <v>93</v>
      </c>
      <c r="C32" s="228">
        <f>'1992'!C51</f>
        <v>0</v>
      </c>
      <c r="D32" s="228">
        <f>'1992'!D51</f>
        <v>0</v>
      </c>
      <c r="E32" s="228">
        <f>'1992'!E51</f>
        <v>0</v>
      </c>
      <c r="F32" s="228">
        <f>'1992'!F51</f>
        <v>46</v>
      </c>
      <c r="G32" s="228">
        <f>'1992'!G51</f>
        <v>0</v>
      </c>
      <c r="H32" s="228">
        <f>'1992'!H51</f>
        <v>0</v>
      </c>
      <c r="I32" s="228">
        <f>'1992'!I51</f>
        <v>64</v>
      </c>
      <c r="J32" s="228">
        <f>'1992'!J51</f>
        <v>19</v>
      </c>
      <c r="K32" s="228">
        <f>'1992'!K51</f>
        <v>114</v>
      </c>
      <c r="L32" s="228">
        <f>'1992'!L51</f>
        <v>84</v>
      </c>
      <c r="M32" s="228">
        <f>'1992'!M51</f>
        <v>66</v>
      </c>
      <c r="N32" s="229">
        <f t="shared" si="0"/>
        <v>114</v>
      </c>
      <c r="P32" s="213">
        <v>18</v>
      </c>
      <c r="Q32" s="213">
        <f t="shared" si="3"/>
        <v>1989</v>
      </c>
      <c r="R32" s="213">
        <f t="shared" si="4"/>
        <v>80</v>
      </c>
      <c r="T32" s="213">
        <v>18</v>
      </c>
      <c r="U32" s="213">
        <v>2004</v>
      </c>
      <c r="V32" s="213">
        <v>93</v>
      </c>
    </row>
    <row r="33" spans="1:22" ht="16.5" customHeight="1" x14ac:dyDescent="0.6">
      <c r="A33" s="227">
        <v>1991</v>
      </c>
      <c r="B33" s="228">
        <f>'1991'!B51</f>
        <v>179</v>
      </c>
      <c r="C33" s="228">
        <f>'1991'!C51</f>
        <v>94</v>
      </c>
      <c r="D33" s="228">
        <f>'1991'!D51</f>
        <v>100</v>
      </c>
      <c r="E33" s="228">
        <f>'1991'!E51</f>
        <v>87</v>
      </c>
      <c r="F33" s="228">
        <f>'1991'!F51</f>
        <v>18</v>
      </c>
      <c r="G33" s="228">
        <f>'1991'!G51</f>
        <v>0</v>
      </c>
      <c r="H33" s="228">
        <f>'1991'!H51</f>
        <v>0</v>
      </c>
      <c r="I33" s="228">
        <f>'1991'!I51</f>
        <v>0</v>
      </c>
      <c r="J33" s="228">
        <f>'1991'!J51</f>
        <v>0</v>
      </c>
      <c r="K33" s="228">
        <f>'1991'!K51</f>
        <v>10</v>
      </c>
      <c r="L33" s="228">
        <f>'1991'!L51</f>
        <v>24</v>
      </c>
      <c r="M33" s="228">
        <f>'1991'!M51</f>
        <v>48</v>
      </c>
      <c r="N33" s="229">
        <f t="shared" si="0"/>
        <v>179</v>
      </c>
      <c r="P33" s="213">
        <v>19</v>
      </c>
      <c r="Q33" s="213">
        <f t="shared" si="3"/>
        <v>1988</v>
      </c>
      <c r="R33" s="213">
        <f t="shared" si="4"/>
        <v>113</v>
      </c>
      <c r="T33" s="213">
        <v>19</v>
      </c>
      <c r="U33" s="213">
        <v>2005</v>
      </c>
      <c r="V33" s="213">
        <v>69</v>
      </c>
    </row>
    <row r="34" spans="1:22" ht="16.5" customHeight="1" x14ac:dyDescent="0.6">
      <c r="A34" s="227">
        <v>1990</v>
      </c>
      <c r="B34" s="228">
        <f>'1990'!B51</f>
        <v>53</v>
      </c>
      <c r="C34" s="228">
        <f>'1990'!C51</f>
        <v>74</v>
      </c>
      <c r="D34" s="228">
        <f>'1990'!D51</f>
        <v>38</v>
      </c>
      <c r="E34" s="228">
        <f>'1990'!E51</f>
        <v>59</v>
      </c>
      <c r="F34" s="228">
        <f>'1990'!F51</f>
        <v>35</v>
      </c>
      <c r="G34" s="228">
        <f>'1990'!G51</f>
        <v>48</v>
      </c>
      <c r="H34" s="228">
        <f>'1990'!H51</f>
        <v>10</v>
      </c>
      <c r="I34" s="228">
        <f>'1990'!I51</f>
        <v>27</v>
      </c>
      <c r="J34" s="228">
        <f>'1990'!J51</f>
        <v>15</v>
      </c>
      <c r="K34" s="228">
        <f>'1990'!K51</f>
        <v>64</v>
      </c>
      <c r="L34" s="228">
        <f>'1990'!L51</f>
        <v>64</v>
      </c>
      <c r="M34" s="228">
        <f>'1990'!M51</f>
        <v>99</v>
      </c>
      <c r="N34" s="229">
        <f t="shared" si="0"/>
        <v>99</v>
      </c>
      <c r="P34" s="213">
        <v>20</v>
      </c>
      <c r="Q34" s="213">
        <f t="shared" si="3"/>
        <v>1987</v>
      </c>
      <c r="R34" s="213">
        <f t="shared" si="4"/>
        <v>89</v>
      </c>
      <c r="T34" s="213">
        <v>20</v>
      </c>
      <c r="U34" s="213">
        <v>2006</v>
      </c>
      <c r="V34" s="213">
        <v>67</v>
      </c>
    </row>
    <row r="35" spans="1:22" ht="16.5" customHeight="1" x14ac:dyDescent="0.6">
      <c r="A35" s="227">
        <v>1989</v>
      </c>
      <c r="B35" s="228">
        <f>'1989'!B51</f>
        <v>80</v>
      </c>
      <c r="C35" s="228">
        <f>'1989'!C51</f>
        <v>59</v>
      </c>
      <c r="D35" s="228">
        <f>'1989'!D51</f>
        <v>29</v>
      </c>
      <c r="E35" s="228">
        <f>'1989'!E51</f>
        <v>47</v>
      </c>
      <c r="F35" s="228">
        <f>'1989'!F51</f>
        <v>54</v>
      </c>
      <c r="G35" s="228">
        <f>'1989'!G51</f>
        <v>32</v>
      </c>
      <c r="H35" s="228">
        <f>'1989'!H51</f>
        <v>43</v>
      </c>
      <c r="I35" s="228">
        <f>'1989'!I51</f>
        <v>53</v>
      </c>
      <c r="J35" s="228">
        <f>'1989'!J51</f>
        <v>2</v>
      </c>
      <c r="K35" s="228">
        <f>'1989'!K51</f>
        <v>67</v>
      </c>
      <c r="L35" s="228">
        <f>'1989'!L51</f>
        <v>44</v>
      </c>
      <c r="M35" s="228">
        <f>'1989'!M51</f>
        <v>47</v>
      </c>
      <c r="N35" s="229">
        <f t="shared" si="0"/>
        <v>80</v>
      </c>
      <c r="P35" s="213">
        <v>21</v>
      </c>
      <c r="Q35" s="213">
        <f>A42</f>
        <v>1982</v>
      </c>
      <c r="R35" s="213">
        <f>N42</f>
        <v>112</v>
      </c>
      <c r="T35" s="213">
        <v>21</v>
      </c>
      <c r="U35" s="213">
        <v>2007</v>
      </c>
      <c r="V35" s="213">
        <v>97</v>
      </c>
    </row>
    <row r="36" spans="1:22" ht="16.5" customHeight="1" x14ac:dyDescent="0.6">
      <c r="A36" s="227">
        <v>1988</v>
      </c>
      <c r="B36" s="228">
        <f>'1988'!B51</f>
        <v>68</v>
      </c>
      <c r="C36" s="228">
        <f>'1988'!C51</f>
        <v>113</v>
      </c>
      <c r="D36" s="228">
        <f>'1988'!D51</f>
        <v>43</v>
      </c>
      <c r="E36" s="228">
        <f>'1988'!E51</f>
        <v>56</v>
      </c>
      <c r="F36" s="228">
        <f>'1988'!F51</f>
        <v>82</v>
      </c>
      <c r="G36" s="228">
        <f>'1988'!G51</f>
        <v>28</v>
      </c>
      <c r="H36" s="228">
        <f>'1988'!H51</f>
        <v>0</v>
      </c>
      <c r="I36" s="228">
        <f>'1988'!I51</f>
        <v>44</v>
      </c>
      <c r="J36" s="228">
        <f>'1988'!J51</f>
        <v>5</v>
      </c>
      <c r="K36" s="228">
        <f>'1988'!K51</f>
        <v>93</v>
      </c>
      <c r="L36" s="228">
        <f>'1988'!L51</f>
        <v>76</v>
      </c>
      <c r="M36" s="228">
        <f>'1988'!M51</f>
        <v>70</v>
      </c>
      <c r="N36" s="229">
        <f t="shared" si="0"/>
        <v>113</v>
      </c>
    </row>
    <row r="37" spans="1:22" ht="16.5" customHeight="1" x14ac:dyDescent="0.6">
      <c r="A37" s="227">
        <v>1987</v>
      </c>
      <c r="B37" s="228">
        <f>'1987'!B51</f>
        <v>89</v>
      </c>
      <c r="C37" s="228">
        <f>'1987'!C51</f>
        <v>81</v>
      </c>
      <c r="D37" s="228">
        <f>'1987'!D51</f>
        <v>37</v>
      </c>
      <c r="E37" s="228">
        <f>'1987'!E51</f>
        <v>41</v>
      </c>
      <c r="F37" s="228">
        <f>'1987'!F51</f>
        <v>19</v>
      </c>
      <c r="G37" s="228">
        <f>'1987'!G51</f>
        <v>37</v>
      </c>
      <c r="H37" s="228">
        <f>'1987'!H51</f>
        <v>15</v>
      </c>
      <c r="I37" s="228">
        <f>'1987'!I51</f>
        <v>0</v>
      </c>
      <c r="J37" s="228">
        <f>'1987'!J51</f>
        <v>0</v>
      </c>
      <c r="K37" s="228">
        <f>'1987'!K51</f>
        <v>12</v>
      </c>
      <c r="L37" s="228">
        <f>'1987'!L51</f>
        <v>52</v>
      </c>
      <c r="M37" s="228">
        <f>'1987'!M51</f>
        <v>56</v>
      </c>
      <c r="N37" s="229">
        <f t="shared" si="0"/>
        <v>89</v>
      </c>
    </row>
    <row r="38" spans="1:22" ht="16.5" customHeight="1" x14ac:dyDescent="0.6">
      <c r="A38" s="215">
        <v>1986</v>
      </c>
      <c r="B38" s="222">
        <f>'1986'!B51</f>
        <v>68</v>
      </c>
      <c r="C38" s="222">
        <f>'1986'!C51</f>
        <v>118</v>
      </c>
      <c r="D38" s="222">
        <f>'1986'!D51</f>
        <v>95</v>
      </c>
      <c r="E38" s="222">
        <f>'1986'!E51</f>
        <v>51</v>
      </c>
      <c r="F38" s="222">
        <f>'1986'!F51</f>
        <v>39</v>
      </c>
      <c r="G38" s="222">
        <f>'1986'!G51</f>
        <v>13</v>
      </c>
      <c r="H38" s="222">
        <f>'1986'!H51</f>
        <v>64</v>
      </c>
      <c r="I38" s="222">
        <f>'1986'!I51</f>
        <v>20</v>
      </c>
      <c r="J38" s="222">
        <f>'1986'!J51</f>
        <v>78</v>
      </c>
      <c r="K38" s="222">
        <f>'1986'!K51</f>
        <v>41</v>
      </c>
      <c r="L38" s="222">
        <f>'1986'!L51</f>
        <v>130</v>
      </c>
      <c r="M38" s="222" t="str">
        <f>'1986'!M51</f>
        <v>-</v>
      </c>
      <c r="N38" s="217">
        <f t="shared" si="0"/>
        <v>130</v>
      </c>
    </row>
    <row r="39" spans="1:22" ht="16.5" customHeight="1" x14ac:dyDescent="0.6">
      <c r="A39" s="215">
        <v>1985</v>
      </c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17">
        <f t="shared" si="0"/>
        <v>0</v>
      </c>
    </row>
    <row r="40" spans="1:22" ht="16.5" customHeight="1" x14ac:dyDescent="0.6">
      <c r="A40" s="215">
        <v>1984</v>
      </c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17">
        <f t="shared" si="0"/>
        <v>0</v>
      </c>
    </row>
    <row r="41" spans="1:22" ht="16.5" customHeight="1" x14ac:dyDescent="0.6">
      <c r="A41" s="215">
        <v>1983</v>
      </c>
      <c r="B41" s="222">
        <f>'1983'!B51</f>
        <v>108</v>
      </c>
      <c r="C41" s="222">
        <f>'1983'!C51</f>
        <v>35</v>
      </c>
      <c r="D41" s="222">
        <f>'1983'!D51</f>
        <v>49</v>
      </c>
      <c r="E41" s="222">
        <f>'1983'!E51</f>
        <v>45</v>
      </c>
      <c r="F41" s="222">
        <f>'1983'!F51</f>
        <v>80</v>
      </c>
      <c r="G41" s="222">
        <f>'1983'!G51</f>
        <v>45</v>
      </c>
      <c r="H41" s="222">
        <f>'1983'!H51</f>
        <v>0</v>
      </c>
      <c r="I41" s="222">
        <f>'1983'!I51</f>
        <v>0</v>
      </c>
      <c r="J41" s="222">
        <f>'1983'!J51</f>
        <v>0</v>
      </c>
      <c r="K41" s="222">
        <f>'1983'!K51</f>
        <v>35</v>
      </c>
      <c r="L41" s="222">
        <f>'1983'!L51</f>
        <v>39</v>
      </c>
      <c r="M41" s="222" t="str">
        <f>'1983'!M51</f>
        <v>-</v>
      </c>
      <c r="N41" s="217">
        <f t="shared" si="0"/>
        <v>108</v>
      </c>
    </row>
    <row r="42" spans="1:22" ht="16.5" customHeight="1" x14ac:dyDescent="0.6">
      <c r="A42" s="227">
        <v>1982</v>
      </c>
      <c r="B42" s="228">
        <f>'1982'!B51</f>
        <v>78</v>
      </c>
      <c r="C42" s="228">
        <f>'1982'!C51</f>
        <v>75</v>
      </c>
      <c r="D42" s="228">
        <f>'1982'!D51</f>
        <v>112</v>
      </c>
      <c r="E42" s="228">
        <f>'1982'!E51</f>
        <v>81</v>
      </c>
      <c r="F42" s="228">
        <f>'1982'!F51</f>
        <v>0</v>
      </c>
      <c r="G42" s="228">
        <f>'1982'!G51</f>
        <v>4</v>
      </c>
      <c r="H42" s="228">
        <f>'1982'!H51</f>
        <v>0</v>
      </c>
      <c r="I42" s="228">
        <f>'1982'!I51</f>
        <v>0</v>
      </c>
      <c r="J42" s="228">
        <f>'1982'!J51</f>
        <v>0</v>
      </c>
      <c r="K42" s="228">
        <f>'1982'!K51</f>
        <v>0</v>
      </c>
      <c r="L42" s="228">
        <f>'1982'!L51</f>
        <v>16</v>
      </c>
      <c r="M42" s="228">
        <f>'1982'!M51</f>
        <v>62</v>
      </c>
      <c r="N42" s="229">
        <f t="shared" si="0"/>
        <v>112</v>
      </c>
    </row>
    <row r="43" spans="1:22" ht="16.5" customHeight="1" x14ac:dyDescent="0.6">
      <c r="A43" s="218" t="s">
        <v>93</v>
      </c>
      <c r="B43" s="218">
        <f t="shared" ref="B43:N43" si="5">MAX(B13:B34)</f>
        <v>179</v>
      </c>
      <c r="C43" s="218">
        <f t="shared" si="5"/>
        <v>164</v>
      </c>
      <c r="D43" s="218">
        <f t="shared" si="5"/>
        <v>102</v>
      </c>
      <c r="E43" s="218">
        <f t="shared" si="5"/>
        <v>98</v>
      </c>
      <c r="F43" s="218">
        <f t="shared" si="5"/>
        <v>115</v>
      </c>
      <c r="G43" s="218">
        <f t="shared" si="5"/>
        <v>135</v>
      </c>
      <c r="H43" s="218">
        <f t="shared" si="5"/>
        <v>63</v>
      </c>
      <c r="I43" s="218">
        <f t="shared" si="5"/>
        <v>95</v>
      </c>
      <c r="J43" s="218">
        <f t="shared" si="5"/>
        <v>59</v>
      </c>
      <c r="K43" s="218">
        <f t="shared" si="5"/>
        <v>114</v>
      </c>
      <c r="L43" s="218">
        <f t="shared" si="5"/>
        <v>93</v>
      </c>
      <c r="M43" s="218">
        <f t="shared" si="5"/>
        <v>99</v>
      </c>
      <c r="N43" s="218">
        <f t="shared" si="5"/>
        <v>179</v>
      </c>
    </row>
    <row r="44" spans="1:22" ht="24.75" customHeight="1" x14ac:dyDescent="0.6">
      <c r="A44" s="251" t="s">
        <v>138</v>
      </c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3"/>
      <c r="N44" s="219">
        <f>MAX(N19:N34)</f>
        <v>179</v>
      </c>
    </row>
  </sheetData>
  <sortState xmlns:xlrd2="http://schemas.microsoft.com/office/spreadsheetml/2017/richdata2" ref="U15:V35">
    <sortCondition ref="U15:U35"/>
  </sortState>
  <mergeCells count="3">
    <mergeCell ref="A2:N2"/>
    <mergeCell ref="C9:D9"/>
    <mergeCell ref="A44:M44"/>
  </mergeCells>
  <pageMargins left="0.75" right="0.75" top="1" bottom="1" header="0.5" footer="0.5"/>
  <pageSetup paperSize="9" orientation="portrait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C369"/>
  <sheetViews>
    <sheetView topLeftCell="A22" workbookViewId="0">
      <selection activeCell="F67" sqref="F67"/>
    </sheetView>
  </sheetViews>
  <sheetFormatPr defaultColWidth="9.1796875" defaultRowHeight="13" x14ac:dyDescent="0.6"/>
  <cols>
    <col min="1" max="1" width="9.1796875" style="232"/>
    <col min="2" max="29" width="5.31640625" style="232" customWidth="1"/>
    <col min="30" max="16384" width="9.1796875" style="232"/>
  </cols>
  <sheetData>
    <row r="1" spans="1:29" x14ac:dyDescent="0.6">
      <c r="A1" s="257" t="s">
        <v>15</v>
      </c>
      <c r="B1" s="254" t="s">
        <v>14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6"/>
    </row>
    <row r="2" spans="1:29" x14ac:dyDescent="0.6">
      <c r="A2" s="257"/>
      <c r="B2" s="233">
        <v>1982</v>
      </c>
      <c r="C2" s="234">
        <v>1983</v>
      </c>
      <c r="D2" s="234">
        <v>1984</v>
      </c>
      <c r="E2" s="234">
        <v>1985</v>
      </c>
      <c r="F2" s="234">
        <v>1986</v>
      </c>
      <c r="G2" s="234">
        <v>1987</v>
      </c>
      <c r="H2" s="234">
        <v>1988</v>
      </c>
      <c r="I2" s="234">
        <v>1989</v>
      </c>
      <c r="J2" s="234">
        <v>1990</v>
      </c>
      <c r="K2" s="234">
        <v>1991</v>
      </c>
      <c r="L2" s="234">
        <v>1992</v>
      </c>
      <c r="M2" s="234">
        <v>1993</v>
      </c>
      <c r="N2" s="234">
        <v>1994</v>
      </c>
      <c r="O2" s="234">
        <v>1995</v>
      </c>
      <c r="P2" s="234">
        <v>1996</v>
      </c>
      <c r="Q2" s="234">
        <v>1997</v>
      </c>
      <c r="R2" s="234">
        <v>1998</v>
      </c>
      <c r="S2" s="234">
        <v>1999</v>
      </c>
      <c r="T2" s="234">
        <v>2000</v>
      </c>
      <c r="U2" s="234">
        <v>2001</v>
      </c>
      <c r="V2" s="234">
        <v>2002</v>
      </c>
      <c r="W2" s="234">
        <v>2003</v>
      </c>
      <c r="X2" s="234">
        <v>2004</v>
      </c>
      <c r="Y2" s="234">
        <v>2005</v>
      </c>
      <c r="Z2" s="234">
        <v>2006</v>
      </c>
      <c r="AA2" s="234">
        <v>2007</v>
      </c>
      <c r="AB2" s="234">
        <v>2008</v>
      </c>
      <c r="AC2" s="235">
        <v>2009</v>
      </c>
    </row>
    <row r="3" spans="1:29" x14ac:dyDescent="0.6">
      <c r="A3" s="240">
        <v>30682</v>
      </c>
      <c r="B3" s="236">
        <f>'1982'!Q69</f>
        <v>48</v>
      </c>
      <c r="C3" s="236">
        <f>'1983'!Q69</f>
        <v>0</v>
      </c>
      <c r="D3" s="236"/>
      <c r="E3" s="236"/>
      <c r="F3" s="236">
        <f>'1986'!Q69</f>
        <v>0</v>
      </c>
      <c r="G3" s="236">
        <f>'1987'!Q69</f>
        <v>12</v>
      </c>
      <c r="H3" s="236">
        <f>'1988'!Q69</f>
        <v>0</v>
      </c>
      <c r="I3" s="236">
        <f>'1989'!Q69</f>
        <v>4</v>
      </c>
      <c r="J3" s="236">
        <f>'1990'!Q69</f>
        <v>29</v>
      </c>
      <c r="K3" s="236">
        <f>'1991'!Q69</f>
        <v>4</v>
      </c>
      <c r="L3" s="236">
        <f>'1992'!Q69</f>
        <v>0</v>
      </c>
      <c r="M3" s="236"/>
      <c r="N3" s="236">
        <f>'1994'!Q69</f>
        <v>0</v>
      </c>
      <c r="O3" s="236">
        <f>'1995'!Q69</f>
        <v>71</v>
      </c>
      <c r="P3" s="236">
        <f>'1996'!Q69</f>
        <v>0</v>
      </c>
      <c r="Q3" s="236">
        <f>'1997'!Q69</f>
        <v>53</v>
      </c>
      <c r="R3" s="236">
        <f>'1998'!Q69</f>
        <v>0</v>
      </c>
      <c r="S3" s="236">
        <f>'1999'!Q69</f>
        <v>40</v>
      </c>
      <c r="T3" s="236">
        <f>'2000'!Q69</f>
        <v>64</v>
      </c>
      <c r="U3" s="236">
        <f>'2001'!Q69</f>
        <v>0</v>
      </c>
      <c r="V3" s="236">
        <f>'2002'!Q69</f>
        <v>25</v>
      </c>
      <c r="W3" s="236">
        <f>'2003'!Q69</f>
        <v>4</v>
      </c>
      <c r="X3" s="236">
        <f>'2004'!Q69</f>
        <v>3</v>
      </c>
      <c r="Y3" s="236">
        <f>'2005'!Q69</f>
        <v>2</v>
      </c>
      <c r="Z3" s="236">
        <f>'2006'!Q69</f>
        <v>40</v>
      </c>
      <c r="AA3" s="236">
        <f>'2007'!Q69</f>
        <v>22</v>
      </c>
      <c r="AB3" s="236">
        <f>'2008'!Q69</f>
        <v>25</v>
      </c>
      <c r="AC3" s="237">
        <f>'2009'!Q69</f>
        <v>40</v>
      </c>
    </row>
    <row r="4" spans="1:29" x14ac:dyDescent="0.6">
      <c r="A4" s="241">
        <v>30683</v>
      </c>
      <c r="B4" s="238">
        <f>'1982'!Q70</f>
        <v>8</v>
      </c>
      <c r="C4" s="238">
        <f>'1983'!Q70</f>
        <v>60</v>
      </c>
      <c r="D4" s="238"/>
      <c r="E4" s="238"/>
      <c r="F4" s="238">
        <f>'1986'!Q70</f>
        <v>10</v>
      </c>
      <c r="G4" s="238">
        <f>'1987'!Q70</f>
        <v>2</v>
      </c>
      <c r="H4" s="238">
        <f>'1988'!Q70</f>
        <v>68</v>
      </c>
      <c r="I4" s="238">
        <f>'1989'!Q70</f>
        <v>0</v>
      </c>
      <c r="J4" s="238">
        <f>'1990'!Q70</f>
        <v>0</v>
      </c>
      <c r="K4" s="238">
        <f>'1991'!Q70</f>
        <v>25</v>
      </c>
      <c r="L4" s="238">
        <f>'1992'!Q70</f>
        <v>3</v>
      </c>
      <c r="M4" s="238"/>
      <c r="N4" s="238">
        <f>'1994'!Q70</f>
        <v>0</v>
      </c>
      <c r="O4" s="238">
        <f>'1995'!Q70</f>
        <v>60</v>
      </c>
      <c r="P4" s="238">
        <f>'1996'!Q70</f>
        <v>0</v>
      </c>
      <c r="Q4" s="238">
        <f>'1997'!Q70</f>
        <v>0</v>
      </c>
      <c r="R4" s="238">
        <f>'1998'!Q70</f>
        <v>0</v>
      </c>
      <c r="S4" s="238">
        <f>'1999'!Q70</f>
        <v>15</v>
      </c>
      <c r="T4" s="238">
        <f>'2000'!Q70</f>
        <v>0</v>
      </c>
      <c r="U4" s="238">
        <f>'2001'!Q70</f>
        <v>15</v>
      </c>
      <c r="V4" s="238">
        <f>'2002'!Q70</f>
        <v>15</v>
      </c>
      <c r="W4" s="238">
        <f>'2003'!Q70</f>
        <v>64</v>
      </c>
      <c r="X4" s="238">
        <f>'2004'!Q70</f>
        <v>0</v>
      </c>
      <c r="Y4" s="238">
        <f>'2005'!Q70</f>
        <v>0</v>
      </c>
      <c r="Z4" s="238">
        <f>'2006'!Q70</f>
        <v>14</v>
      </c>
      <c r="AA4" s="238">
        <f>'2007'!Q70</f>
        <v>6</v>
      </c>
      <c r="AB4" s="238">
        <f>'2008'!Q70</f>
        <v>5</v>
      </c>
      <c r="AC4" s="239">
        <f>'2009'!Q70</f>
        <v>20</v>
      </c>
    </row>
    <row r="5" spans="1:29" x14ac:dyDescent="0.6">
      <c r="A5" s="241">
        <v>30684</v>
      </c>
      <c r="B5" s="238">
        <f>'1982'!Q71</f>
        <v>4</v>
      </c>
      <c r="C5" s="238">
        <f>'1983'!Q71</f>
        <v>15</v>
      </c>
      <c r="D5" s="238"/>
      <c r="E5" s="238"/>
      <c r="F5" s="238">
        <f>'1986'!Q71</f>
        <v>0</v>
      </c>
      <c r="G5" s="238">
        <f>'1987'!Q71</f>
        <v>0</v>
      </c>
      <c r="H5" s="238">
        <f>'1988'!Q71</f>
        <v>0</v>
      </c>
      <c r="I5" s="238">
        <f>'1989'!Q71</f>
        <v>2</v>
      </c>
      <c r="J5" s="238">
        <f>'1990'!Q71</f>
        <v>0</v>
      </c>
      <c r="K5" s="238">
        <f>'1991'!Q71</f>
        <v>15</v>
      </c>
      <c r="L5" s="238">
        <f>'1992'!Q71</f>
        <v>0</v>
      </c>
      <c r="M5" s="238"/>
      <c r="N5" s="238">
        <f>'1994'!Q71</f>
        <v>3</v>
      </c>
      <c r="O5" s="238">
        <f>'1995'!Q71</f>
        <v>0</v>
      </c>
      <c r="P5" s="238">
        <f>'1996'!Q71</f>
        <v>0</v>
      </c>
      <c r="Q5" s="238">
        <f>'1997'!Q71</f>
        <v>0</v>
      </c>
      <c r="R5" s="238">
        <f>'1998'!Q71</f>
        <v>0</v>
      </c>
      <c r="S5" s="238">
        <f>'1999'!Q71</f>
        <v>10</v>
      </c>
      <c r="T5" s="238">
        <f>'2000'!Q71</f>
        <v>0</v>
      </c>
      <c r="U5" s="238">
        <f>'2001'!Q71</f>
        <v>0</v>
      </c>
      <c r="V5" s="238">
        <f>'2002'!Q71</f>
        <v>10</v>
      </c>
      <c r="W5" s="238">
        <f>'2003'!Q71</f>
        <v>9</v>
      </c>
      <c r="X5" s="238">
        <f>'2004'!Q71</f>
        <v>7</v>
      </c>
      <c r="Y5" s="238">
        <f>'2005'!Q71</f>
        <v>36</v>
      </c>
      <c r="Z5" s="238">
        <f>'2006'!Q71</f>
        <v>0</v>
      </c>
      <c r="AA5" s="238">
        <f>'2007'!Q71</f>
        <v>0</v>
      </c>
      <c r="AB5" s="238">
        <f>'2008'!Q71</f>
        <v>69</v>
      </c>
      <c r="AC5" s="239">
        <f>'2009'!Q71</f>
        <v>0</v>
      </c>
    </row>
    <row r="6" spans="1:29" x14ac:dyDescent="0.6">
      <c r="A6" s="241">
        <v>30685</v>
      </c>
      <c r="B6" s="238">
        <f>'1982'!Q72</f>
        <v>0</v>
      </c>
      <c r="C6" s="238">
        <f>'1983'!Q72</f>
        <v>8</v>
      </c>
      <c r="D6" s="238"/>
      <c r="E6" s="238"/>
      <c r="F6" s="238">
        <f>'1986'!Q72</f>
        <v>0</v>
      </c>
      <c r="G6" s="238">
        <f>'1987'!Q72</f>
        <v>73</v>
      </c>
      <c r="H6" s="238">
        <f>'1988'!Q72</f>
        <v>0</v>
      </c>
      <c r="I6" s="238">
        <f>'1989'!Q72</f>
        <v>72</v>
      </c>
      <c r="J6" s="238">
        <f>'1990'!Q72</f>
        <v>15</v>
      </c>
      <c r="K6" s="238">
        <f>'1991'!Q72</f>
        <v>54</v>
      </c>
      <c r="L6" s="238">
        <f>'1992'!Q72</f>
        <v>0</v>
      </c>
      <c r="M6" s="238"/>
      <c r="N6" s="238">
        <f>'1994'!Q72</f>
        <v>33</v>
      </c>
      <c r="O6" s="238">
        <f>'1995'!Q72</f>
        <v>73</v>
      </c>
      <c r="P6" s="238">
        <f>'1996'!Q72</f>
        <v>18</v>
      </c>
      <c r="Q6" s="238">
        <f>'1997'!Q72</f>
        <v>0</v>
      </c>
      <c r="R6" s="238">
        <f>'1998'!Q72</f>
        <v>0</v>
      </c>
      <c r="S6" s="238">
        <f>'1999'!Q72</f>
        <v>42</v>
      </c>
      <c r="T6" s="238">
        <f>'2000'!Q72</f>
        <v>27</v>
      </c>
      <c r="U6" s="238">
        <f>'2001'!Q72</f>
        <v>20</v>
      </c>
      <c r="V6" s="238">
        <f>'2002'!Q72</f>
        <v>26</v>
      </c>
      <c r="W6" s="238">
        <f>'2003'!Q72</f>
        <v>31</v>
      </c>
      <c r="X6" s="238">
        <f>'2004'!Q72</f>
        <v>35</v>
      </c>
      <c r="Y6" s="238">
        <f>'2005'!Q72</f>
        <v>40</v>
      </c>
      <c r="Z6" s="238">
        <f>'2006'!Q72</f>
        <v>0</v>
      </c>
      <c r="AA6" s="238">
        <f>'2007'!Q72</f>
        <v>0</v>
      </c>
      <c r="AB6" s="238">
        <f>'2008'!Q72</f>
        <v>7</v>
      </c>
      <c r="AC6" s="239">
        <f>'2009'!Q72</f>
        <v>0</v>
      </c>
    </row>
    <row r="7" spans="1:29" x14ac:dyDescent="0.6">
      <c r="A7" s="241">
        <v>30686</v>
      </c>
      <c r="B7" s="238">
        <f>'1982'!Q73</f>
        <v>57</v>
      </c>
      <c r="C7" s="238">
        <f>'1983'!Q73</f>
        <v>2</v>
      </c>
      <c r="D7" s="238"/>
      <c r="E7" s="238"/>
      <c r="F7" s="238">
        <f>'1986'!Q73</f>
        <v>13</v>
      </c>
      <c r="G7" s="238">
        <f>'1987'!Q73</f>
        <v>0</v>
      </c>
      <c r="H7" s="238">
        <f>'1988'!Q73</f>
        <v>0</v>
      </c>
      <c r="I7" s="238">
        <f>'1989'!Q73</f>
        <v>0</v>
      </c>
      <c r="J7" s="238">
        <f>'1990'!Q73</f>
        <v>8</v>
      </c>
      <c r="K7" s="238">
        <f>'1991'!Q73</f>
        <v>5</v>
      </c>
      <c r="L7" s="238">
        <f>'1992'!Q73</f>
        <v>0</v>
      </c>
      <c r="M7" s="238"/>
      <c r="N7" s="238">
        <f>'1994'!Q73</f>
        <v>17</v>
      </c>
      <c r="O7" s="238">
        <f>'1995'!Q73</f>
        <v>0</v>
      </c>
      <c r="P7" s="238">
        <f>'1996'!Q73</f>
        <v>18</v>
      </c>
      <c r="Q7" s="238">
        <f>'1997'!Q73</f>
        <v>62</v>
      </c>
      <c r="R7" s="238">
        <f>'1998'!Q73</f>
        <v>18</v>
      </c>
      <c r="S7" s="238">
        <f>'1999'!Q73</f>
        <v>4</v>
      </c>
      <c r="T7" s="238">
        <f>'2000'!Q73</f>
        <v>56</v>
      </c>
      <c r="U7" s="238">
        <f>'2001'!Q73</f>
        <v>0</v>
      </c>
      <c r="V7" s="238">
        <f>'2002'!Q73</f>
        <v>27</v>
      </c>
      <c r="W7" s="238">
        <f>'2003'!Q73</f>
        <v>21</v>
      </c>
      <c r="X7" s="238">
        <f>'2004'!Q73</f>
        <v>70</v>
      </c>
      <c r="Y7" s="238">
        <f>'2005'!Q73</f>
        <v>2</v>
      </c>
      <c r="Z7" s="238">
        <f>'2006'!Q73</f>
        <v>1</v>
      </c>
      <c r="AA7" s="238">
        <f>'2007'!Q73</f>
        <v>0</v>
      </c>
      <c r="AB7" s="238">
        <f>'2008'!Q73</f>
        <v>18</v>
      </c>
      <c r="AC7" s="239">
        <f>'2009'!Q73</f>
        <v>0</v>
      </c>
    </row>
    <row r="8" spans="1:29" x14ac:dyDescent="0.6">
      <c r="A8" s="241">
        <v>30687</v>
      </c>
      <c r="B8" s="238">
        <f>'1982'!Q74</f>
        <v>3</v>
      </c>
      <c r="C8" s="238">
        <f>'1983'!Q74</f>
        <v>78</v>
      </c>
      <c r="D8" s="238"/>
      <c r="E8" s="238"/>
      <c r="F8" s="238">
        <f>'1986'!Q74</f>
        <v>9</v>
      </c>
      <c r="G8" s="238">
        <f>'1987'!Q74</f>
        <v>0</v>
      </c>
      <c r="H8" s="238">
        <f>'1988'!Q74</f>
        <v>0</v>
      </c>
      <c r="I8" s="238">
        <f>'1989'!Q74</f>
        <v>39</v>
      </c>
      <c r="J8" s="238">
        <f>'1990'!Q74</f>
        <v>13</v>
      </c>
      <c r="K8" s="238">
        <f>'1991'!Q74</f>
        <v>5</v>
      </c>
      <c r="L8" s="238">
        <f>'1992'!Q74</f>
        <v>0</v>
      </c>
      <c r="M8" s="238"/>
      <c r="N8" s="238">
        <f>'1994'!Q74</f>
        <v>10</v>
      </c>
      <c r="O8" s="238">
        <f>'1995'!Q74</f>
        <v>0</v>
      </c>
      <c r="P8" s="238">
        <f>'1996'!Q74</f>
        <v>0</v>
      </c>
      <c r="Q8" s="238">
        <f>'1997'!Q74</f>
        <v>0</v>
      </c>
      <c r="R8" s="238">
        <f>'1998'!Q74</f>
        <v>0</v>
      </c>
      <c r="S8" s="238">
        <f>'1999'!Q74</f>
        <v>0</v>
      </c>
      <c r="T8" s="238">
        <f>'2000'!Q74</f>
        <v>30</v>
      </c>
      <c r="U8" s="238">
        <f>'2001'!Q74</f>
        <v>68</v>
      </c>
      <c r="V8" s="238">
        <f>'2002'!Q74</f>
        <v>20</v>
      </c>
      <c r="W8" s="238">
        <f>'2003'!Q74</f>
        <v>44</v>
      </c>
      <c r="X8" s="238">
        <f>'2004'!Q74</f>
        <v>67</v>
      </c>
      <c r="Y8" s="238">
        <f>'2005'!Q74</f>
        <v>25</v>
      </c>
      <c r="Z8" s="238">
        <f>'2006'!Q74</f>
        <v>5</v>
      </c>
      <c r="AA8" s="238">
        <f>'2007'!Q74</f>
        <v>0</v>
      </c>
      <c r="AB8" s="238">
        <f>'2008'!Q74</f>
        <v>6</v>
      </c>
      <c r="AC8" s="239">
        <f>'2009'!Q74</f>
        <v>58</v>
      </c>
    </row>
    <row r="9" spans="1:29" x14ac:dyDescent="0.6">
      <c r="A9" s="241">
        <v>30688</v>
      </c>
      <c r="B9" s="238">
        <f>'1982'!Q75</f>
        <v>0</v>
      </c>
      <c r="C9" s="238">
        <f>'1983'!Q75</f>
        <v>60</v>
      </c>
      <c r="D9" s="238"/>
      <c r="E9" s="238"/>
      <c r="F9" s="238">
        <f>'1986'!Q75</f>
        <v>10</v>
      </c>
      <c r="G9" s="238">
        <f>'1987'!Q75</f>
        <v>6</v>
      </c>
      <c r="H9" s="238">
        <f>'1988'!Q75</f>
        <v>31</v>
      </c>
      <c r="I9" s="238">
        <f>'1989'!Q75</f>
        <v>49</v>
      </c>
      <c r="J9" s="238">
        <f>'1990'!Q75</f>
        <v>4</v>
      </c>
      <c r="K9" s="238">
        <f>'1991'!Q75</f>
        <v>50</v>
      </c>
      <c r="L9" s="238">
        <f>'1992'!Q75</f>
        <v>0</v>
      </c>
      <c r="M9" s="238"/>
      <c r="N9" s="238">
        <f>'1994'!Q75</f>
        <v>1</v>
      </c>
      <c r="O9" s="238">
        <f>'1995'!Q75</f>
        <v>53</v>
      </c>
      <c r="P9" s="238">
        <f>'1996'!Q75</f>
        <v>0</v>
      </c>
      <c r="Q9" s="238">
        <f>'1997'!Q75</f>
        <v>0</v>
      </c>
      <c r="R9" s="238">
        <f>'1998'!Q75</f>
        <v>58</v>
      </c>
      <c r="S9" s="238">
        <f>'1999'!Q75</f>
        <v>45</v>
      </c>
      <c r="T9" s="238">
        <f>'2000'!Q75</f>
        <v>0</v>
      </c>
      <c r="U9" s="238">
        <f>'2001'!Q75</f>
        <v>5</v>
      </c>
      <c r="V9" s="238">
        <f>'2002'!Q75</f>
        <v>21</v>
      </c>
      <c r="W9" s="238">
        <f>'2003'!Q75</f>
        <v>0</v>
      </c>
      <c r="X9" s="238">
        <f>'2004'!Q75</f>
        <v>0</v>
      </c>
      <c r="Y9" s="238">
        <f>'2005'!Q75</f>
        <v>0</v>
      </c>
      <c r="Z9" s="238">
        <f>'2006'!Q75</f>
        <v>18</v>
      </c>
      <c r="AA9" s="238">
        <f>'2007'!Q75</f>
        <v>2</v>
      </c>
      <c r="AB9" s="238">
        <f>'2008'!Q75</f>
        <v>58</v>
      </c>
      <c r="AC9" s="239">
        <f>'2009'!Q75</f>
        <v>10</v>
      </c>
    </row>
    <row r="10" spans="1:29" x14ac:dyDescent="0.6">
      <c r="A10" s="241">
        <v>30689</v>
      </c>
      <c r="B10" s="238">
        <f>'1982'!Q76</f>
        <v>7</v>
      </c>
      <c r="C10" s="238">
        <f>'1983'!Q76</f>
        <v>8</v>
      </c>
      <c r="D10" s="238"/>
      <c r="E10" s="238"/>
      <c r="F10" s="238">
        <f>'1986'!Q76</f>
        <v>0</v>
      </c>
      <c r="G10" s="238">
        <f>'1987'!Q76</f>
        <v>62</v>
      </c>
      <c r="H10" s="238">
        <f>'1988'!Q76</f>
        <v>0</v>
      </c>
      <c r="I10" s="238">
        <f>'1989'!Q76</f>
        <v>4</v>
      </c>
      <c r="J10" s="238">
        <f>'1990'!Q76</f>
        <v>0</v>
      </c>
      <c r="K10" s="238">
        <f>'1991'!Q76</f>
        <v>18</v>
      </c>
      <c r="L10" s="238">
        <f>'1992'!Q76</f>
        <v>30</v>
      </c>
      <c r="M10" s="238"/>
      <c r="N10" s="238">
        <f>'1994'!Q76</f>
        <v>0</v>
      </c>
      <c r="O10" s="238">
        <f>'1995'!Q76</f>
        <v>0</v>
      </c>
      <c r="P10" s="238">
        <f>'1996'!Q76</f>
        <v>5</v>
      </c>
      <c r="Q10" s="238">
        <f>'1997'!Q76</f>
        <v>51</v>
      </c>
      <c r="R10" s="238">
        <f>'1998'!Q76</f>
        <v>22</v>
      </c>
      <c r="S10" s="238">
        <f>'1999'!Q76</f>
        <v>37</v>
      </c>
      <c r="T10" s="238">
        <f>'2000'!Q76</f>
        <v>10</v>
      </c>
      <c r="U10" s="238">
        <f>'2001'!Q76</f>
        <v>21</v>
      </c>
      <c r="V10" s="238">
        <f>'2002'!Q76</f>
        <v>0</v>
      </c>
      <c r="W10" s="238">
        <f>'2003'!Q76</f>
        <v>0</v>
      </c>
      <c r="X10" s="238">
        <f>'2004'!Q76</f>
        <v>2</v>
      </c>
      <c r="Y10" s="238">
        <f>'2005'!Q76</f>
        <v>15</v>
      </c>
      <c r="Z10" s="238">
        <f>'2006'!Q76</f>
        <v>0</v>
      </c>
      <c r="AA10" s="238">
        <f>'2007'!Q76</f>
        <v>0</v>
      </c>
      <c r="AB10" s="238">
        <f>'2008'!Q76</f>
        <v>0</v>
      </c>
      <c r="AC10" s="239">
        <f>'2009'!Q76</f>
        <v>15</v>
      </c>
    </row>
    <row r="11" spans="1:29" x14ac:dyDescent="0.6">
      <c r="A11" s="241">
        <v>30690</v>
      </c>
      <c r="B11" s="238">
        <f>'1982'!Q77</f>
        <v>9</v>
      </c>
      <c r="C11" s="238">
        <f>'1983'!Q77</f>
        <v>8</v>
      </c>
      <c r="D11" s="238"/>
      <c r="E11" s="238"/>
      <c r="F11" s="238">
        <f>'1986'!Q77</f>
        <v>38</v>
      </c>
      <c r="G11" s="238">
        <f>'1987'!Q77</f>
        <v>17</v>
      </c>
      <c r="H11" s="238">
        <f>'1988'!Q77</f>
        <v>0</v>
      </c>
      <c r="I11" s="238">
        <f>'1989'!Q77</f>
        <v>0</v>
      </c>
      <c r="J11" s="238">
        <f>'1990'!Q77</f>
        <v>0</v>
      </c>
      <c r="K11" s="238">
        <f>'1991'!Q77</f>
        <v>0</v>
      </c>
      <c r="L11" s="238">
        <f>'1992'!Q77</f>
        <v>23</v>
      </c>
      <c r="M11" s="238"/>
      <c r="N11" s="238">
        <f>'1994'!Q77</f>
        <v>15</v>
      </c>
      <c r="O11" s="238">
        <f>'1995'!Q77</f>
        <v>6</v>
      </c>
      <c r="P11" s="238">
        <f>'1996'!Q77</f>
        <v>26</v>
      </c>
      <c r="Q11" s="238">
        <f>'1997'!Q77</f>
        <v>2</v>
      </c>
      <c r="R11" s="238">
        <f>'1998'!Q77</f>
        <v>27</v>
      </c>
      <c r="S11" s="238">
        <f>'1999'!Q77</f>
        <v>43</v>
      </c>
      <c r="T11" s="238">
        <f>'2000'!Q77</f>
        <v>20</v>
      </c>
      <c r="U11" s="238">
        <f>'2001'!Q77</f>
        <v>150</v>
      </c>
      <c r="V11" s="238">
        <f>'2002'!Q77</f>
        <v>0</v>
      </c>
      <c r="W11" s="238">
        <f>'2003'!Q77</f>
        <v>0</v>
      </c>
      <c r="X11" s="238">
        <f>'2004'!Q77</f>
        <v>8</v>
      </c>
      <c r="Y11" s="238">
        <f>'2005'!Q77</f>
        <v>0</v>
      </c>
      <c r="Z11" s="238">
        <f>'2006'!Q77</f>
        <v>0</v>
      </c>
      <c r="AA11" s="238">
        <f>'2007'!Q77</f>
        <v>0</v>
      </c>
      <c r="AB11" s="238">
        <f>'2008'!Q77</f>
        <v>0</v>
      </c>
      <c r="AC11" s="239">
        <f>'2009'!Q77</f>
        <v>50</v>
      </c>
    </row>
    <row r="12" spans="1:29" x14ac:dyDescent="0.6">
      <c r="A12" s="241">
        <v>30691</v>
      </c>
      <c r="B12" s="238">
        <f>'1982'!Q78</f>
        <v>0</v>
      </c>
      <c r="C12" s="238">
        <f>'1983'!Q78</f>
        <v>17</v>
      </c>
      <c r="D12" s="238"/>
      <c r="E12" s="238"/>
      <c r="F12" s="238">
        <f>'1986'!Q78</f>
        <v>0</v>
      </c>
      <c r="G12" s="238">
        <f>'1987'!Q78</f>
        <v>12</v>
      </c>
      <c r="H12" s="238">
        <f>'1988'!Q78</f>
        <v>0</v>
      </c>
      <c r="I12" s="238">
        <f>'1989'!Q78</f>
        <v>44</v>
      </c>
      <c r="J12" s="238">
        <f>'1990'!Q78</f>
        <v>31</v>
      </c>
      <c r="K12" s="238">
        <f>'1991'!Q78</f>
        <v>13</v>
      </c>
      <c r="L12" s="238">
        <f>'1992'!Q78</f>
        <v>25</v>
      </c>
      <c r="M12" s="238"/>
      <c r="N12" s="238">
        <f>'1994'!Q78</f>
        <v>19</v>
      </c>
      <c r="O12" s="238">
        <f>'1995'!Q78</f>
        <v>81</v>
      </c>
      <c r="P12" s="238">
        <f>'1996'!Q78</f>
        <v>0</v>
      </c>
      <c r="Q12" s="238">
        <f>'1997'!Q78</f>
        <v>11</v>
      </c>
      <c r="R12" s="238">
        <f>'1998'!Q78</f>
        <v>13</v>
      </c>
      <c r="S12" s="238">
        <f>'1999'!Q78</f>
        <v>22</v>
      </c>
      <c r="T12" s="238">
        <f>'2000'!Q78</f>
        <v>90</v>
      </c>
      <c r="U12" s="238">
        <f>'2001'!Q78</f>
        <v>42</v>
      </c>
      <c r="V12" s="238">
        <f>'2002'!Q78</f>
        <v>25</v>
      </c>
      <c r="W12" s="238">
        <f>'2003'!Q78</f>
        <v>0</v>
      </c>
      <c r="X12" s="238">
        <f>'2004'!Q78</f>
        <v>5</v>
      </c>
      <c r="Y12" s="238">
        <f>'2005'!Q78</f>
        <v>0</v>
      </c>
      <c r="Z12" s="238">
        <f>'2006'!Q78</f>
        <v>0</v>
      </c>
      <c r="AA12" s="238">
        <f>'2007'!Q78</f>
        <v>0</v>
      </c>
      <c r="AB12" s="238">
        <f>'2008'!Q78</f>
        <v>0</v>
      </c>
      <c r="AC12" s="239">
        <f>'2009'!Q78</f>
        <v>6</v>
      </c>
    </row>
    <row r="13" spans="1:29" x14ac:dyDescent="0.6">
      <c r="A13" s="241">
        <v>30692</v>
      </c>
      <c r="B13" s="238">
        <f>'1982'!Q79</f>
        <v>14</v>
      </c>
      <c r="C13" s="238">
        <f>'1983'!Q79</f>
        <v>3</v>
      </c>
      <c r="D13" s="238"/>
      <c r="E13" s="238"/>
      <c r="F13" s="238">
        <f>'1986'!Q79</f>
        <v>0</v>
      </c>
      <c r="G13" s="238">
        <f>'1987'!Q79</f>
        <v>10</v>
      </c>
      <c r="H13" s="238">
        <f>'1988'!Q79</f>
        <v>4</v>
      </c>
      <c r="I13" s="238">
        <f>'1989'!Q79</f>
        <v>25</v>
      </c>
      <c r="J13" s="238">
        <f>'1990'!Q79</f>
        <v>2</v>
      </c>
      <c r="K13" s="238">
        <f>'1991'!Q79</f>
        <v>0</v>
      </c>
      <c r="L13" s="238">
        <f>'1992'!Q79</f>
        <v>43</v>
      </c>
      <c r="M13" s="238"/>
      <c r="N13" s="238">
        <f>'1994'!Q79</f>
        <v>9</v>
      </c>
      <c r="O13" s="238">
        <f>'1995'!Q79</f>
        <v>10</v>
      </c>
      <c r="P13" s="238">
        <f>'1996'!Q79</f>
        <v>0</v>
      </c>
      <c r="Q13" s="238">
        <f>'1997'!Q79</f>
        <v>5</v>
      </c>
      <c r="R13" s="238">
        <f>'1998'!Q79</f>
        <v>0</v>
      </c>
      <c r="S13" s="238">
        <f>'1999'!Q79</f>
        <v>15</v>
      </c>
      <c r="T13" s="238">
        <f>'2000'!Q79</f>
        <v>0</v>
      </c>
      <c r="U13" s="238">
        <f>'2001'!Q79</f>
        <v>5</v>
      </c>
      <c r="V13" s="238">
        <f>'2002'!Q79</f>
        <v>2</v>
      </c>
      <c r="W13" s="238">
        <f>'2003'!Q79</f>
        <v>0</v>
      </c>
      <c r="X13" s="238">
        <f>'2004'!Q79</f>
        <v>0</v>
      </c>
      <c r="Y13" s="238">
        <f>'2005'!Q79</f>
        <v>0</v>
      </c>
      <c r="Z13" s="238">
        <f>'2006'!Q79</f>
        <v>7</v>
      </c>
      <c r="AA13" s="238">
        <f>'2007'!Q79</f>
        <v>0</v>
      </c>
      <c r="AB13" s="238">
        <f>'2008'!Q79</f>
        <v>0</v>
      </c>
      <c r="AC13" s="239">
        <f>'2009'!Q79</f>
        <v>28</v>
      </c>
    </row>
    <row r="14" spans="1:29" x14ac:dyDescent="0.6">
      <c r="A14" s="241">
        <v>30693</v>
      </c>
      <c r="B14" s="238">
        <f>'1982'!Q80</f>
        <v>26</v>
      </c>
      <c r="C14" s="238">
        <f>'1983'!Q80</f>
        <v>0</v>
      </c>
      <c r="D14" s="238"/>
      <c r="E14" s="238"/>
      <c r="F14" s="238">
        <f>'1986'!Q80</f>
        <v>0</v>
      </c>
      <c r="G14" s="238">
        <f>'1987'!Q80</f>
        <v>0</v>
      </c>
      <c r="H14" s="238">
        <f>'1988'!Q80</f>
        <v>4</v>
      </c>
      <c r="I14" s="238">
        <f>'1989'!Q80</f>
        <v>0</v>
      </c>
      <c r="J14" s="238">
        <f>'1990'!Q80</f>
        <v>52</v>
      </c>
      <c r="K14" s="238">
        <f>'1991'!Q80</f>
        <v>40</v>
      </c>
      <c r="L14" s="238">
        <f>'1992'!Q80</f>
        <v>5</v>
      </c>
      <c r="M14" s="238"/>
      <c r="N14" s="238">
        <f>'1994'!Q80</f>
        <v>6</v>
      </c>
      <c r="O14" s="238">
        <f>'1995'!Q80</f>
        <v>10</v>
      </c>
      <c r="P14" s="238">
        <f>'1996'!Q80</f>
        <v>9</v>
      </c>
      <c r="Q14" s="238">
        <f>'1997'!Q80</f>
        <v>0</v>
      </c>
      <c r="R14" s="238">
        <f>'1998'!Q80</f>
        <v>0</v>
      </c>
      <c r="S14" s="238">
        <f>'1999'!Q80</f>
        <v>7</v>
      </c>
      <c r="T14" s="238">
        <f>'2000'!Q80</f>
        <v>0</v>
      </c>
      <c r="U14" s="238">
        <f>'2001'!Q80</f>
        <v>8</v>
      </c>
      <c r="V14" s="238">
        <f>'2002'!Q80</f>
        <v>30</v>
      </c>
      <c r="W14" s="238">
        <f>'2003'!Q80</f>
        <v>0</v>
      </c>
      <c r="X14" s="238">
        <f>'2004'!Q80</f>
        <v>0</v>
      </c>
      <c r="Y14" s="238">
        <f>'2005'!Q80</f>
        <v>17</v>
      </c>
      <c r="Z14" s="238">
        <f>'2006'!Q80</f>
        <v>0</v>
      </c>
      <c r="AA14" s="238">
        <f>'2007'!Q80</f>
        <v>0</v>
      </c>
      <c r="AB14" s="238">
        <f>'2008'!Q80</f>
        <v>0</v>
      </c>
      <c r="AC14" s="239">
        <f>'2009'!Q80</f>
        <v>30</v>
      </c>
    </row>
    <row r="15" spans="1:29" x14ac:dyDescent="0.6">
      <c r="A15" s="241">
        <v>30694</v>
      </c>
      <c r="B15" s="238">
        <f>'1982'!Q81</f>
        <v>72</v>
      </c>
      <c r="C15" s="238">
        <f>'1983'!Q81</f>
        <v>59</v>
      </c>
      <c r="D15" s="238"/>
      <c r="E15" s="238"/>
      <c r="F15" s="238">
        <f>'1986'!Q81</f>
        <v>6</v>
      </c>
      <c r="G15" s="238">
        <f>'1987'!Q81</f>
        <v>0</v>
      </c>
      <c r="H15" s="238">
        <f>'1988'!Q81</f>
        <v>0</v>
      </c>
      <c r="I15" s="238">
        <f>'1989'!Q81</f>
        <v>3</v>
      </c>
      <c r="J15" s="238">
        <f>'1990'!Q81</f>
        <v>0</v>
      </c>
      <c r="K15" s="238">
        <f>'1991'!Q81</f>
        <v>100</v>
      </c>
      <c r="L15" s="238">
        <f>'1992'!Q81</f>
        <v>93</v>
      </c>
      <c r="M15" s="238"/>
      <c r="N15" s="238">
        <f>'1994'!Q81</f>
        <v>42</v>
      </c>
      <c r="O15" s="238">
        <f>'1995'!Q81</f>
        <v>47</v>
      </c>
      <c r="P15" s="238">
        <f>'1996'!Q81</f>
        <v>0</v>
      </c>
      <c r="Q15" s="238">
        <f>'1997'!Q81</f>
        <v>7</v>
      </c>
      <c r="R15" s="238">
        <f>'1998'!Q81</f>
        <v>0</v>
      </c>
      <c r="S15" s="238">
        <f>'1999'!Q81</f>
        <v>0</v>
      </c>
      <c r="T15" s="238">
        <f>'2000'!Q81</f>
        <v>31</v>
      </c>
      <c r="U15" s="238">
        <f>'2001'!Q81</f>
        <v>0</v>
      </c>
      <c r="V15" s="238">
        <f>'2002'!Q81</f>
        <v>57</v>
      </c>
      <c r="W15" s="238">
        <f>'2003'!Q81</f>
        <v>0</v>
      </c>
      <c r="X15" s="238">
        <f>'2004'!Q81</f>
        <v>13</v>
      </c>
      <c r="Y15" s="238">
        <f>'2005'!Q81</f>
        <v>0</v>
      </c>
      <c r="Z15" s="238">
        <f>'2006'!Q81</f>
        <v>0</v>
      </c>
      <c r="AA15" s="238">
        <f>'2007'!Q81</f>
        <v>0</v>
      </c>
      <c r="AB15" s="238">
        <f>'2008'!Q81</f>
        <v>0</v>
      </c>
      <c r="AC15" s="239">
        <f>'2009'!Q81</f>
        <v>22</v>
      </c>
    </row>
    <row r="16" spans="1:29" x14ac:dyDescent="0.6">
      <c r="A16" s="241">
        <v>30695</v>
      </c>
      <c r="B16" s="238">
        <f>'1982'!Q82</f>
        <v>0</v>
      </c>
      <c r="C16" s="238">
        <f>'1983'!Q82</f>
        <v>6</v>
      </c>
      <c r="D16" s="238"/>
      <c r="E16" s="238"/>
      <c r="F16" s="238">
        <f>'1986'!Q82</f>
        <v>0</v>
      </c>
      <c r="G16" s="238">
        <f>'1987'!Q82</f>
        <v>12</v>
      </c>
      <c r="H16" s="238">
        <f>'1988'!Q82</f>
        <v>0</v>
      </c>
      <c r="I16" s="238">
        <f>'1989'!Q82</f>
        <v>5</v>
      </c>
      <c r="J16" s="238">
        <f>'1990'!Q82</f>
        <v>0</v>
      </c>
      <c r="K16" s="238">
        <f>'1991'!Q82</f>
        <v>24</v>
      </c>
      <c r="L16" s="238">
        <f>'1992'!Q82</f>
        <v>32</v>
      </c>
      <c r="M16" s="238"/>
      <c r="N16" s="238">
        <f>'1994'!Q82</f>
        <v>16</v>
      </c>
      <c r="O16" s="238">
        <f>'1995'!Q82</f>
        <v>0</v>
      </c>
      <c r="P16" s="238">
        <f>'1996'!Q82</f>
        <v>3</v>
      </c>
      <c r="Q16" s="238">
        <f>'1997'!Q82</f>
        <v>38</v>
      </c>
      <c r="R16" s="238">
        <f>'1998'!Q82</f>
        <v>0</v>
      </c>
      <c r="S16" s="238">
        <f>'1999'!Q82</f>
        <v>0</v>
      </c>
      <c r="T16" s="238">
        <f>'2000'!Q82</f>
        <v>0</v>
      </c>
      <c r="U16" s="238">
        <f>'2001'!Q82</f>
        <v>0</v>
      </c>
      <c r="V16" s="238">
        <f>'2002'!Q82</f>
        <v>45</v>
      </c>
      <c r="W16" s="238">
        <f>'2003'!Q82</f>
        <v>0</v>
      </c>
      <c r="X16" s="238">
        <f>'2004'!Q82</f>
        <v>2</v>
      </c>
      <c r="Y16" s="238">
        <f>'2005'!Q82</f>
        <v>2</v>
      </c>
      <c r="Z16" s="238">
        <f>'2006'!Q82</f>
        <v>0</v>
      </c>
      <c r="AA16" s="238">
        <f>'2007'!Q82</f>
        <v>0</v>
      </c>
      <c r="AB16" s="238">
        <f>'2008'!Q82</f>
        <v>5</v>
      </c>
      <c r="AC16" s="239">
        <f>'2009'!Q82</f>
        <v>3</v>
      </c>
    </row>
    <row r="17" spans="1:29" x14ac:dyDescent="0.6">
      <c r="A17" s="241">
        <v>30696</v>
      </c>
      <c r="B17" s="238">
        <f>'1982'!Q83</f>
        <v>31</v>
      </c>
      <c r="C17" s="238">
        <f>'1983'!Q83</f>
        <v>0</v>
      </c>
      <c r="D17" s="238"/>
      <c r="E17" s="238"/>
      <c r="F17" s="238">
        <f>'1986'!Q83</f>
        <v>0</v>
      </c>
      <c r="G17" s="238">
        <f>'1987'!Q83</f>
        <v>3</v>
      </c>
      <c r="H17" s="238">
        <f>'1988'!Q83</f>
        <v>16</v>
      </c>
      <c r="I17" s="238">
        <f>'1989'!Q83</f>
        <v>0</v>
      </c>
      <c r="J17" s="238">
        <f>'1990'!Q83</f>
        <v>14</v>
      </c>
      <c r="K17" s="238">
        <f>'1991'!Q83</f>
        <v>0</v>
      </c>
      <c r="L17" s="238">
        <f>'1992'!Q83</f>
        <v>1</v>
      </c>
      <c r="M17" s="238"/>
      <c r="N17" s="238">
        <f>'1994'!Q83</f>
        <v>18</v>
      </c>
      <c r="O17" s="238">
        <f>'1995'!Q83</f>
        <v>0</v>
      </c>
      <c r="P17" s="238">
        <f>'1996'!Q83</f>
        <v>0</v>
      </c>
      <c r="Q17" s="238">
        <f>'1997'!Q83</f>
        <v>16</v>
      </c>
      <c r="R17" s="238">
        <f>'1998'!Q83</f>
        <v>35</v>
      </c>
      <c r="S17" s="238">
        <f>'1999'!Q83</f>
        <v>0</v>
      </c>
      <c r="T17" s="238">
        <f>'2000'!Q83</f>
        <v>0</v>
      </c>
      <c r="U17" s="238">
        <f>'2001'!Q83</f>
        <v>10</v>
      </c>
      <c r="V17" s="238">
        <f>'2002'!Q83</f>
        <v>20</v>
      </c>
      <c r="W17" s="238">
        <f>'2003'!Q83</f>
        <v>2</v>
      </c>
      <c r="X17" s="238">
        <f>'2004'!Q83</f>
        <v>0</v>
      </c>
      <c r="Y17" s="238">
        <f>'2005'!Q83</f>
        <v>7</v>
      </c>
      <c r="Z17" s="238">
        <f>'2006'!Q83</f>
        <v>9</v>
      </c>
      <c r="AA17" s="238">
        <f>'2007'!Q83</f>
        <v>1</v>
      </c>
      <c r="AB17" s="238">
        <f>'2008'!Q83</f>
        <v>2</v>
      </c>
      <c r="AC17" s="239">
        <f>'2009'!Q83</f>
        <v>8</v>
      </c>
    </row>
    <row r="18" spans="1:29" x14ac:dyDescent="0.6">
      <c r="A18" s="241">
        <v>30697</v>
      </c>
      <c r="B18" s="238">
        <f>'1982'!Q84</f>
        <v>0</v>
      </c>
      <c r="C18" s="238">
        <f>'1983'!Q84</f>
        <v>0</v>
      </c>
      <c r="D18" s="238"/>
      <c r="E18" s="238"/>
      <c r="F18" s="238">
        <f>'1986'!Q84</f>
        <v>3</v>
      </c>
      <c r="G18" s="238">
        <f>'1987'!Q84</f>
        <v>10</v>
      </c>
      <c r="H18" s="238">
        <f>'1988'!Q84</f>
        <v>2</v>
      </c>
      <c r="I18" s="238">
        <f>'1989'!Q84</f>
        <v>0</v>
      </c>
      <c r="J18" s="238">
        <f>'1990'!Q84</f>
        <v>30</v>
      </c>
      <c r="K18" s="238">
        <f>'1991'!Q84</f>
        <v>0</v>
      </c>
      <c r="L18" s="238">
        <f>'1992'!Q84</f>
        <v>48</v>
      </c>
      <c r="M18" s="238"/>
      <c r="N18" s="238">
        <f>'1994'!Q84</f>
        <v>20</v>
      </c>
      <c r="O18" s="238">
        <f>'1995'!Q84</f>
        <v>0</v>
      </c>
      <c r="P18" s="238">
        <f>'1996'!Q84</f>
        <v>44</v>
      </c>
      <c r="Q18" s="238">
        <f>'1997'!Q84</f>
        <v>5</v>
      </c>
      <c r="R18" s="238">
        <f>'1998'!Q84</f>
        <v>15</v>
      </c>
      <c r="S18" s="238">
        <f>'1999'!Q84</f>
        <v>10</v>
      </c>
      <c r="T18" s="238">
        <f>'2000'!Q84</f>
        <v>76</v>
      </c>
      <c r="U18" s="238">
        <f>'2001'!Q84</f>
        <v>9</v>
      </c>
      <c r="V18" s="238">
        <f>'2002'!Q84</f>
        <v>24</v>
      </c>
      <c r="W18" s="238">
        <f>'2003'!Q84</f>
        <v>0</v>
      </c>
      <c r="X18" s="238">
        <f>'2004'!Q84</f>
        <v>0</v>
      </c>
      <c r="Y18" s="238">
        <f>'2005'!Q84</f>
        <v>6</v>
      </c>
      <c r="Z18" s="238">
        <f>'2006'!Q84</f>
        <v>1</v>
      </c>
      <c r="AA18" s="238">
        <f>'2007'!Q84</f>
        <v>0</v>
      </c>
      <c r="AB18" s="238">
        <f>'2008'!Q84</f>
        <v>0</v>
      </c>
      <c r="AC18" s="239">
        <f>'2009'!Q84</f>
        <v>5</v>
      </c>
    </row>
    <row r="19" spans="1:29" x14ac:dyDescent="0.6">
      <c r="A19" s="241">
        <v>30698</v>
      </c>
      <c r="B19" s="238">
        <f>'1982'!Q85</f>
        <v>13</v>
      </c>
      <c r="C19" s="238">
        <f>'1983'!Q85</f>
        <v>0</v>
      </c>
      <c r="D19" s="238"/>
      <c r="E19" s="238"/>
      <c r="F19" s="238">
        <f>'1986'!Q85</f>
        <v>0</v>
      </c>
      <c r="G19" s="238">
        <f>'1987'!Q85</f>
        <v>4</v>
      </c>
      <c r="H19" s="238">
        <f>'1988'!Q85</f>
        <v>15</v>
      </c>
      <c r="I19" s="238">
        <f>'1989'!Q85</f>
        <v>0</v>
      </c>
      <c r="J19" s="238">
        <f>'1990'!Q85</f>
        <v>0</v>
      </c>
      <c r="K19" s="238">
        <f>'1991'!Q85</f>
        <v>0</v>
      </c>
      <c r="L19" s="238">
        <f>'1992'!Q85</f>
        <v>0</v>
      </c>
      <c r="M19" s="238"/>
      <c r="N19" s="238">
        <f>'1994'!Q85</f>
        <v>6</v>
      </c>
      <c r="O19" s="238">
        <f>'1995'!Q85</f>
        <v>0</v>
      </c>
      <c r="P19" s="238">
        <f>'1996'!Q85</f>
        <v>0</v>
      </c>
      <c r="Q19" s="238">
        <f>'1997'!Q85</f>
        <v>0</v>
      </c>
      <c r="R19" s="238">
        <f>'1998'!Q85</f>
        <v>44</v>
      </c>
      <c r="S19" s="238">
        <f>'1999'!Q85</f>
        <v>5</v>
      </c>
      <c r="T19" s="238">
        <f>'2000'!Q85</f>
        <v>39</v>
      </c>
      <c r="U19" s="238">
        <f>'2001'!Q85</f>
        <v>0</v>
      </c>
      <c r="V19" s="238">
        <f>'2002'!Q85</f>
        <v>49</v>
      </c>
      <c r="W19" s="238">
        <f>'2003'!Q85</f>
        <v>0</v>
      </c>
      <c r="X19" s="238">
        <f>'2004'!Q85</f>
        <v>67</v>
      </c>
      <c r="Y19" s="238">
        <f>'2005'!Q85</f>
        <v>7</v>
      </c>
      <c r="Z19" s="238">
        <f>'2006'!Q85</f>
        <v>22</v>
      </c>
      <c r="AA19" s="238">
        <f>'2007'!Q85</f>
        <v>2</v>
      </c>
      <c r="AB19" s="238">
        <f>'2008'!Q85</f>
        <v>12</v>
      </c>
      <c r="AC19" s="239">
        <f>'2009'!Q85</f>
        <v>27</v>
      </c>
    </row>
    <row r="20" spans="1:29" x14ac:dyDescent="0.6">
      <c r="A20" s="241">
        <v>30699</v>
      </c>
      <c r="B20" s="238">
        <f>'1982'!Q86</f>
        <v>0</v>
      </c>
      <c r="C20" s="238">
        <f>'1983'!Q86</f>
        <v>0</v>
      </c>
      <c r="D20" s="238"/>
      <c r="E20" s="238"/>
      <c r="F20" s="238">
        <f>'1986'!Q86</f>
        <v>0</v>
      </c>
      <c r="G20" s="238">
        <f>'1987'!Q86</f>
        <v>10</v>
      </c>
      <c r="H20" s="238">
        <f>'1988'!Q86</f>
        <v>17</v>
      </c>
      <c r="I20" s="238">
        <f>'1989'!Q86</f>
        <v>1</v>
      </c>
      <c r="J20" s="238">
        <f>'1990'!Q86</f>
        <v>37</v>
      </c>
      <c r="K20" s="238">
        <f>'1991'!Q86</f>
        <v>49</v>
      </c>
      <c r="L20" s="238">
        <f>'1992'!Q86</f>
        <v>6</v>
      </c>
      <c r="M20" s="238"/>
      <c r="N20" s="238">
        <f>'1994'!Q86</f>
        <v>23</v>
      </c>
      <c r="O20" s="238">
        <f>'1995'!Q86</f>
        <v>0</v>
      </c>
      <c r="P20" s="238">
        <f>'1996'!Q86</f>
        <v>17</v>
      </c>
      <c r="Q20" s="238">
        <f>'1997'!Q86</f>
        <v>2</v>
      </c>
      <c r="R20" s="238">
        <f>'1998'!Q86</f>
        <v>33</v>
      </c>
      <c r="S20" s="238">
        <f>'1999'!Q86</f>
        <v>15</v>
      </c>
      <c r="T20" s="238">
        <f>'2000'!Q86</f>
        <v>0</v>
      </c>
      <c r="U20" s="238">
        <f>'2001'!Q86</f>
        <v>0</v>
      </c>
      <c r="V20" s="238">
        <f>'2002'!Q86</f>
        <v>38</v>
      </c>
      <c r="W20" s="238">
        <f>'2003'!Q86</f>
        <v>0</v>
      </c>
      <c r="X20" s="238">
        <f>'2004'!Q86</f>
        <v>0</v>
      </c>
      <c r="Y20" s="238">
        <f>'2005'!Q86</f>
        <v>36</v>
      </c>
      <c r="Z20" s="238">
        <f>'2006'!Q86</f>
        <v>20</v>
      </c>
      <c r="AA20" s="238">
        <f>'2007'!Q86</f>
        <v>9</v>
      </c>
      <c r="AB20" s="238">
        <f>'2008'!Q86</f>
        <v>19</v>
      </c>
      <c r="AC20" s="239">
        <f>'2009'!Q86</f>
        <v>41</v>
      </c>
    </row>
    <row r="21" spans="1:29" x14ac:dyDescent="0.6">
      <c r="A21" s="241">
        <v>30700</v>
      </c>
      <c r="B21" s="238">
        <f>'1982'!Q87</f>
        <v>0</v>
      </c>
      <c r="C21" s="238">
        <f>'1983'!Q87</f>
        <v>21</v>
      </c>
      <c r="D21" s="238"/>
      <c r="E21" s="238"/>
      <c r="F21" s="238">
        <f>'1986'!Q87</f>
        <v>0</v>
      </c>
      <c r="G21" s="238">
        <f>'1987'!Q87</f>
        <v>0</v>
      </c>
      <c r="H21" s="238">
        <f>'1988'!Q87</f>
        <v>6</v>
      </c>
      <c r="I21" s="238">
        <f>'1989'!Q87</f>
        <v>5</v>
      </c>
      <c r="J21" s="238">
        <f>'1990'!Q87</f>
        <v>15</v>
      </c>
      <c r="K21" s="238">
        <f>'1991'!Q87</f>
        <v>50</v>
      </c>
      <c r="L21" s="238">
        <f>'1992'!Q87</f>
        <v>0</v>
      </c>
      <c r="M21" s="238"/>
      <c r="N21" s="238">
        <f>'1994'!Q87</f>
        <v>4</v>
      </c>
      <c r="O21" s="238">
        <f>'1995'!Q87</f>
        <v>20</v>
      </c>
      <c r="P21" s="238">
        <f>'1996'!Q87</f>
        <v>0</v>
      </c>
      <c r="Q21" s="238">
        <f>'1997'!Q87</f>
        <v>7</v>
      </c>
      <c r="R21" s="238">
        <f>'1998'!Q87</f>
        <v>0</v>
      </c>
      <c r="S21" s="238">
        <f>'1999'!Q87</f>
        <v>21</v>
      </c>
      <c r="T21" s="238">
        <f>'2000'!Q87</f>
        <v>10</v>
      </c>
      <c r="U21" s="238">
        <f>'2001'!Q87</f>
        <v>34</v>
      </c>
      <c r="V21" s="238">
        <f>'2002'!Q87</f>
        <v>69</v>
      </c>
      <c r="W21" s="238">
        <f>'2003'!Q87</f>
        <v>0</v>
      </c>
      <c r="X21" s="238">
        <f>'2004'!Q87</f>
        <v>35</v>
      </c>
      <c r="Y21" s="238">
        <f>'2005'!Q87</f>
        <v>0</v>
      </c>
      <c r="Z21" s="238">
        <f>'2006'!Q87</f>
        <v>25</v>
      </c>
      <c r="AA21" s="238">
        <f>'2007'!Q87</f>
        <v>24</v>
      </c>
      <c r="AB21" s="238">
        <f>'2008'!Q87</f>
        <v>0</v>
      </c>
      <c r="AC21" s="239">
        <f>'2009'!Q87</f>
        <v>31</v>
      </c>
    </row>
    <row r="22" spans="1:29" x14ac:dyDescent="0.6">
      <c r="A22" s="241">
        <v>30701</v>
      </c>
      <c r="B22" s="238">
        <f>'1982'!Q88</f>
        <v>0</v>
      </c>
      <c r="C22" s="238">
        <f>'1983'!Q88</f>
        <v>108</v>
      </c>
      <c r="D22" s="238"/>
      <c r="E22" s="238"/>
      <c r="F22" s="238">
        <f>'1986'!Q88</f>
        <v>28</v>
      </c>
      <c r="G22" s="238">
        <f>'1987'!Q88</f>
        <v>0</v>
      </c>
      <c r="H22" s="238">
        <f>'1988'!Q88</f>
        <v>3</v>
      </c>
      <c r="I22" s="238">
        <f>'1989'!Q88</f>
        <v>0</v>
      </c>
      <c r="J22" s="238">
        <f>'1990'!Q88</f>
        <v>36</v>
      </c>
      <c r="K22" s="238">
        <f>'1991'!Q88</f>
        <v>0</v>
      </c>
      <c r="L22" s="238">
        <f>'1992'!Q88</f>
        <v>29</v>
      </c>
      <c r="M22" s="238"/>
      <c r="N22" s="238">
        <f>'1994'!Q88</f>
        <v>0</v>
      </c>
      <c r="O22" s="238">
        <f>'1995'!Q88</f>
        <v>23</v>
      </c>
      <c r="P22" s="238">
        <f>'1996'!Q88</f>
        <v>16</v>
      </c>
      <c r="Q22" s="238">
        <f>'1997'!Q88</f>
        <v>0</v>
      </c>
      <c r="R22" s="238">
        <f>'1998'!Q88</f>
        <v>34</v>
      </c>
      <c r="S22" s="238">
        <f>'1999'!Q88</f>
        <v>95</v>
      </c>
      <c r="T22" s="238">
        <f>'2000'!Q88</f>
        <v>15</v>
      </c>
      <c r="U22" s="238">
        <f>'2001'!Q88</f>
        <v>10</v>
      </c>
      <c r="V22" s="238">
        <f>'2002'!Q88</f>
        <v>57</v>
      </c>
      <c r="W22" s="238">
        <f>'2003'!Q88</f>
        <v>0</v>
      </c>
      <c r="X22" s="238">
        <f>'2004'!Q88</f>
        <v>12</v>
      </c>
      <c r="Y22" s="238">
        <f>'2005'!Q88</f>
        <v>2</v>
      </c>
      <c r="Z22" s="238">
        <f>'2006'!Q88</f>
        <v>5</v>
      </c>
      <c r="AA22" s="238">
        <f>'2007'!Q88</f>
        <v>5</v>
      </c>
      <c r="AB22" s="238">
        <f>'2008'!Q88</f>
        <v>0</v>
      </c>
      <c r="AC22" s="239">
        <f>'2009'!Q88</f>
        <v>0</v>
      </c>
    </row>
    <row r="23" spans="1:29" x14ac:dyDescent="0.6">
      <c r="A23" s="241">
        <v>30702</v>
      </c>
      <c r="B23" s="238">
        <f>'1982'!Q89</f>
        <v>0</v>
      </c>
      <c r="C23" s="238">
        <f>'1983'!Q89</f>
        <v>24</v>
      </c>
      <c r="D23" s="238"/>
      <c r="E23" s="238"/>
      <c r="F23" s="238">
        <f>'1986'!Q89</f>
        <v>0</v>
      </c>
      <c r="G23" s="238">
        <f>'1987'!Q89</f>
        <v>89</v>
      </c>
      <c r="H23" s="238">
        <f>'1988'!Q89</f>
        <v>0</v>
      </c>
      <c r="I23" s="238">
        <f>'1989'!Q89</f>
        <v>0</v>
      </c>
      <c r="J23" s="238">
        <f>'1990'!Q89</f>
        <v>21</v>
      </c>
      <c r="K23" s="238">
        <f>'1991'!Q89</f>
        <v>179</v>
      </c>
      <c r="L23" s="238">
        <f>'1992'!Q89</f>
        <v>16</v>
      </c>
      <c r="M23" s="238"/>
      <c r="N23" s="238">
        <f>'1994'!Q89</f>
        <v>10</v>
      </c>
      <c r="O23" s="238">
        <f>'1995'!Q89</f>
        <v>50</v>
      </c>
      <c r="P23" s="238">
        <f>'1996'!Q89</f>
        <v>96</v>
      </c>
      <c r="Q23" s="238">
        <f>'1997'!Q89</f>
        <v>0</v>
      </c>
      <c r="R23" s="238">
        <f>'1998'!Q89</f>
        <v>0</v>
      </c>
      <c r="S23" s="238">
        <f>'1999'!Q89</f>
        <v>28</v>
      </c>
      <c r="T23" s="238">
        <f>'2000'!Q89</f>
        <v>64</v>
      </c>
      <c r="U23" s="238">
        <f>'2001'!Q89</f>
        <v>0</v>
      </c>
      <c r="V23" s="238">
        <f>'2002'!Q89</f>
        <v>33</v>
      </c>
      <c r="W23" s="238">
        <f>'2003'!Q89</f>
        <v>0</v>
      </c>
      <c r="X23" s="238">
        <f>'2004'!Q89</f>
        <v>0</v>
      </c>
      <c r="Y23" s="238">
        <f>'2005'!Q89</f>
        <v>36</v>
      </c>
      <c r="Z23" s="238">
        <f>'2006'!Q89</f>
        <v>9</v>
      </c>
      <c r="AA23" s="238">
        <f>'2007'!Q89</f>
        <v>8</v>
      </c>
      <c r="AB23" s="238">
        <f>'2008'!Q89</f>
        <v>0</v>
      </c>
      <c r="AC23" s="239">
        <f>'2009'!Q89</f>
        <v>2</v>
      </c>
    </row>
    <row r="24" spans="1:29" x14ac:dyDescent="0.6">
      <c r="A24" s="241">
        <v>30703</v>
      </c>
      <c r="B24" s="238">
        <f>'1982'!Q90</f>
        <v>12</v>
      </c>
      <c r="C24" s="238">
        <f>'1983'!Q90</f>
        <v>0</v>
      </c>
      <c r="D24" s="238"/>
      <c r="E24" s="238"/>
      <c r="F24" s="238">
        <f>'1986'!Q90</f>
        <v>68</v>
      </c>
      <c r="G24" s="238">
        <f>'1987'!Q90</f>
        <v>23</v>
      </c>
      <c r="H24" s="238">
        <f>'1988'!Q90</f>
        <v>8</v>
      </c>
      <c r="I24" s="238">
        <f>'1989'!Q90</f>
        <v>6</v>
      </c>
      <c r="J24" s="238">
        <f>'1990'!Q90</f>
        <v>32</v>
      </c>
      <c r="K24" s="238">
        <f>'1991'!Q90</f>
        <v>0</v>
      </c>
      <c r="L24" s="238">
        <f>'1992'!Q90</f>
        <v>49</v>
      </c>
      <c r="M24" s="238"/>
      <c r="N24" s="238">
        <f>'1994'!Q90</f>
        <v>9</v>
      </c>
      <c r="O24" s="238">
        <f>'1995'!Q90</f>
        <v>18</v>
      </c>
      <c r="P24" s="238">
        <f>'1996'!Q90</f>
        <v>31</v>
      </c>
      <c r="Q24" s="238">
        <f>'1997'!Q90</f>
        <v>6</v>
      </c>
      <c r="R24" s="238">
        <f>'1998'!Q90</f>
        <v>19</v>
      </c>
      <c r="S24" s="238">
        <f>'1999'!Q90</f>
        <v>0</v>
      </c>
      <c r="T24" s="238">
        <f>'2000'!Q90</f>
        <v>39</v>
      </c>
      <c r="U24" s="238">
        <f>'2001'!Q90</f>
        <v>0</v>
      </c>
      <c r="V24" s="238">
        <f>'2002'!Q90</f>
        <v>20</v>
      </c>
      <c r="W24" s="238">
        <f>'2003'!Q90</f>
        <v>44</v>
      </c>
      <c r="X24" s="238">
        <f>'2004'!Q90</f>
        <v>40</v>
      </c>
      <c r="Y24" s="238">
        <f>'2005'!Q90</f>
        <v>25</v>
      </c>
      <c r="Z24" s="238">
        <f>'2006'!Q90</f>
        <v>30</v>
      </c>
      <c r="AA24" s="238">
        <f>'2007'!Q90</f>
        <v>16</v>
      </c>
      <c r="AB24" s="238">
        <f>'2008'!Q90</f>
        <v>0</v>
      </c>
      <c r="AC24" s="239">
        <f>'2009'!Q90</f>
        <v>23</v>
      </c>
    </row>
    <row r="25" spans="1:29" x14ac:dyDescent="0.6">
      <c r="A25" s="241">
        <v>30704</v>
      </c>
      <c r="B25" s="238">
        <f>'1982'!Q91</f>
        <v>0</v>
      </c>
      <c r="C25" s="238">
        <f>'1983'!Q91</f>
        <v>0</v>
      </c>
      <c r="D25" s="238"/>
      <c r="E25" s="238"/>
      <c r="F25" s="238">
        <f>'1986'!Q91</f>
        <v>14</v>
      </c>
      <c r="G25" s="238">
        <f>'1987'!Q91</f>
        <v>0</v>
      </c>
      <c r="H25" s="238">
        <f>'1988'!Q91</f>
        <v>19</v>
      </c>
      <c r="I25" s="238">
        <f>'1989'!Q91</f>
        <v>0</v>
      </c>
      <c r="J25" s="238">
        <f>'1990'!Q91</f>
        <v>9</v>
      </c>
      <c r="K25" s="238">
        <f>'1991'!Q91</f>
        <v>17</v>
      </c>
      <c r="L25" s="238">
        <f>'1992'!Q91</f>
        <v>15</v>
      </c>
      <c r="M25" s="238"/>
      <c r="N25" s="238">
        <f>'1994'!Q91</f>
        <v>2</v>
      </c>
      <c r="O25" s="238">
        <f>'1995'!Q91</f>
        <v>0</v>
      </c>
      <c r="P25" s="238">
        <f>'1996'!Q91</f>
        <v>0</v>
      </c>
      <c r="Q25" s="238">
        <f>'1997'!Q91</f>
        <v>0</v>
      </c>
      <c r="R25" s="238">
        <f>'1998'!Q91</f>
        <v>0</v>
      </c>
      <c r="S25" s="238">
        <f>'1999'!Q91</f>
        <v>65</v>
      </c>
      <c r="T25" s="238">
        <f>'2000'!Q91</f>
        <v>30</v>
      </c>
      <c r="U25" s="238">
        <f>'2001'!Q91</f>
        <v>0</v>
      </c>
      <c r="V25" s="238">
        <f>'2002'!Q91</f>
        <v>15</v>
      </c>
      <c r="W25" s="238">
        <f>'2003'!Q91</f>
        <v>41</v>
      </c>
      <c r="X25" s="238">
        <f>'2004'!Q91</f>
        <v>3</v>
      </c>
      <c r="Y25" s="238">
        <f>'2005'!Q91</f>
        <v>43</v>
      </c>
      <c r="Z25" s="238">
        <f>'2006'!Q91</f>
        <v>5</v>
      </c>
      <c r="AA25" s="238">
        <f>'2007'!Q91</f>
        <v>22</v>
      </c>
      <c r="AB25" s="238">
        <f>'2008'!Q91</f>
        <v>0</v>
      </c>
      <c r="AC25" s="239">
        <f>'2009'!Q91</f>
        <v>0</v>
      </c>
    </row>
    <row r="26" spans="1:29" x14ac:dyDescent="0.6">
      <c r="A26" s="241">
        <v>30705</v>
      </c>
      <c r="B26" s="238">
        <f>'1982'!Q92</f>
        <v>78</v>
      </c>
      <c r="C26" s="238">
        <f>'1983'!Q92</f>
        <v>0</v>
      </c>
      <c r="D26" s="238"/>
      <c r="E26" s="238"/>
      <c r="F26" s="238">
        <f>'1986'!Q92</f>
        <v>21</v>
      </c>
      <c r="G26" s="238">
        <f>'1987'!Q92</f>
        <v>0</v>
      </c>
      <c r="H26" s="238">
        <f>'1988'!Q92</f>
        <v>50</v>
      </c>
      <c r="I26" s="238">
        <f>'1989'!Q92</f>
        <v>36</v>
      </c>
      <c r="J26" s="238">
        <f>'1990'!Q92</f>
        <v>0</v>
      </c>
      <c r="K26" s="238">
        <f>'1991'!Q92</f>
        <v>18</v>
      </c>
      <c r="L26" s="238">
        <f>'1992'!Q92</f>
        <v>49</v>
      </c>
      <c r="M26" s="238"/>
      <c r="N26" s="238">
        <f>'1994'!Q92</f>
        <v>4</v>
      </c>
      <c r="O26" s="238">
        <f>'1995'!Q92</f>
        <v>52</v>
      </c>
      <c r="P26" s="238">
        <f>'1996'!Q92</f>
        <v>112</v>
      </c>
      <c r="Q26" s="238">
        <f>'1997'!Q92</f>
        <v>23</v>
      </c>
      <c r="R26" s="238">
        <f>'1998'!Q92</f>
        <v>0</v>
      </c>
      <c r="S26" s="238">
        <f>'1999'!Q92</f>
        <v>39</v>
      </c>
      <c r="T26" s="238">
        <f>'2000'!Q92</f>
        <v>0</v>
      </c>
      <c r="U26" s="238">
        <f>'2001'!Q92</f>
        <v>15</v>
      </c>
      <c r="V26" s="238">
        <f>'2002'!Q92</f>
        <v>0</v>
      </c>
      <c r="W26" s="238">
        <f>'2003'!Q92</f>
        <v>0</v>
      </c>
      <c r="X26" s="238">
        <f>'2004'!Q92</f>
        <v>15</v>
      </c>
      <c r="Y26" s="238">
        <f>'2005'!Q92</f>
        <v>40</v>
      </c>
      <c r="Z26" s="238">
        <f>'2006'!Q92</f>
        <v>0</v>
      </c>
      <c r="AA26" s="238">
        <f>'2007'!Q92</f>
        <v>10</v>
      </c>
      <c r="AB26" s="238">
        <f>'2008'!Q92</f>
        <v>0</v>
      </c>
      <c r="AC26" s="239">
        <f>'2009'!Q92</f>
        <v>36</v>
      </c>
    </row>
    <row r="27" spans="1:29" x14ac:dyDescent="0.6">
      <c r="A27" s="241">
        <v>30706</v>
      </c>
      <c r="B27" s="238">
        <f>'1982'!Q93</f>
        <v>0</v>
      </c>
      <c r="C27" s="238">
        <f>'1983'!Q93</f>
        <v>0</v>
      </c>
      <c r="D27" s="238"/>
      <c r="E27" s="238"/>
      <c r="F27" s="238">
        <f>'1986'!Q93</f>
        <v>5</v>
      </c>
      <c r="G27" s="238">
        <f>'1987'!Q93</f>
        <v>27</v>
      </c>
      <c r="H27" s="238">
        <f>'1988'!Q93</f>
        <v>9</v>
      </c>
      <c r="I27" s="238">
        <f>'1989'!Q93</f>
        <v>43</v>
      </c>
      <c r="J27" s="238">
        <f>'1990'!Q93</f>
        <v>0</v>
      </c>
      <c r="K27" s="238">
        <f>'1991'!Q93</f>
        <v>24</v>
      </c>
      <c r="L27" s="238">
        <f>'1992'!Q93</f>
        <v>0</v>
      </c>
      <c r="M27" s="238"/>
      <c r="N27" s="238">
        <f>'1994'!Q93</f>
        <v>0</v>
      </c>
      <c r="O27" s="238">
        <f>'1995'!Q93</f>
        <v>18</v>
      </c>
      <c r="P27" s="238">
        <f>'1996'!Q93</f>
        <v>0</v>
      </c>
      <c r="Q27" s="238">
        <f>'1997'!Q93</f>
        <v>0</v>
      </c>
      <c r="R27" s="238">
        <f>'1998'!Q93</f>
        <v>18</v>
      </c>
      <c r="S27" s="238">
        <f>'1999'!Q93</f>
        <v>18</v>
      </c>
      <c r="T27" s="238">
        <f>'2000'!Q93</f>
        <v>48</v>
      </c>
      <c r="U27" s="238">
        <f>'2001'!Q93</f>
        <v>84</v>
      </c>
      <c r="V27" s="238">
        <f>'2002'!Q93</f>
        <v>5</v>
      </c>
      <c r="W27" s="238">
        <f>'2003'!Q93</f>
        <v>7</v>
      </c>
      <c r="X27" s="238">
        <f>'2004'!Q93</f>
        <v>47</v>
      </c>
      <c r="Y27" s="238">
        <f>'2005'!Q93</f>
        <v>15</v>
      </c>
      <c r="Z27" s="238">
        <f>'2006'!Q93</f>
        <v>0</v>
      </c>
      <c r="AA27" s="238">
        <f>'2007'!Q93</f>
        <v>2</v>
      </c>
      <c r="AB27" s="238">
        <f>'2008'!Q93</f>
        <v>9</v>
      </c>
      <c r="AC27" s="239">
        <f>'2009'!Q93</f>
        <v>47</v>
      </c>
    </row>
    <row r="28" spans="1:29" x14ac:dyDescent="0.6">
      <c r="A28" s="241">
        <v>30707</v>
      </c>
      <c r="B28" s="238">
        <f>'1982'!Q94</f>
        <v>9</v>
      </c>
      <c r="C28" s="238">
        <f>'1983'!Q94</f>
        <v>5</v>
      </c>
      <c r="D28" s="238"/>
      <c r="E28" s="238"/>
      <c r="F28" s="238">
        <f>'1986'!Q94</f>
        <v>39</v>
      </c>
      <c r="G28" s="238">
        <f>'1987'!Q94</f>
        <v>34</v>
      </c>
      <c r="H28" s="238">
        <f>'1988'!Q94</f>
        <v>24</v>
      </c>
      <c r="I28" s="238">
        <f>'1989'!Q94</f>
        <v>0</v>
      </c>
      <c r="J28" s="238">
        <f>'1990'!Q94</f>
        <v>53</v>
      </c>
      <c r="K28" s="238">
        <f>'1991'!Q94</f>
        <v>12</v>
      </c>
      <c r="L28" s="238">
        <f>'1992'!Q94</f>
        <v>0</v>
      </c>
      <c r="M28" s="238"/>
      <c r="N28" s="238">
        <f>'1994'!Q94</f>
        <v>15</v>
      </c>
      <c r="O28" s="238">
        <f>'1995'!Q94</f>
        <v>21</v>
      </c>
      <c r="P28" s="238">
        <f>'1996'!Q94</f>
        <v>5</v>
      </c>
      <c r="Q28" s="238">
        <f>'1997'!Q94</f>
        <v>3</v>
      </c>
      <c r="R28" s="238">
        <f>'1998'!Q94</f>
        <v>0</v>
      </c>
      <c r="S28" s="238">
        <f>'1999'!Q94</f>
        <v>40</v>
      </c>
      <c r="T28" s="238">
        <f>'2000'!Q94</f>
        <v>15</v>
      </c>
      <c r="U28" s="238">
        <f>'2001'!Q94</f>
        <v>30</v>
      </c>
      <c r="V28" s="238">
        <f>'2002'!Q94</f>
        <v>0</v>
      </c>
      <c r="W28" s="238">
        <f>'2003'!Q94</f>
        <v>0</v>
      </c>
      <c r="X28" s="238">
        <f>'2004'!Q94</f>
        <v>13</v>
      </c>
      <c r="Y28" s="238">
        <f>'2005'!Q94</f>
        <v>32</v>
      </c>
      <c r="Z28" s="238">
        <f>'2006'!Q94</f>
        <v>0</v>
      </c>
      <c r="AA28" s="238">
        <f>'2007'!Q94</f>
        <v>26</v>
      </c>
      <c r="AB28" s="238">
        <f>'2008'!Q94</f>
        <v>5</v>
      </c>
      <c r="AC28" s="239">
        <f>'2009'!Q94</f>
        <v>25</v>
      </c>
    </row>
    <row r="29" spans="1:29" x14ac:dyDescent="0.6">
      <c r="A29" s="241">
        <v>30708</v>
      </c>
      <c r="B29" s="238">
        <f>'1982'!Q95</f>
        <v>61</v>
      </c>
      <c r="C29" s="238">
        <f>'1983'!Q95</f>
        <v>0</v>
      </c>
      <c r="D29" s="238"/>
      <c r="E29" s="238"/>
      <c r="F29" s="238">
        <f>'1986'!Q95</f>
        <v>0</v>
      </c>
      <c r="G29" s="238">
        <f>'1987'!Q95</f>
        <v>71</v>
      </c>
      <c r="H29" s="238">
        <f>'1988'!Q95</f>
        <v>3</v>
      </c>
      <c r="I29" s="238">
        <f>'1989'!Q95</f>
        <v>80</v>
      </c>
      <c r="J29" s="238">
        <f>'1990'!Q95</f>
        <v>0</v>
      </c>
      <c r="K29" s="238">
        <f>'1991'!Q95</f>
        <v>26</v>
      </c>
      <c r="L29" s="238">
        <f>'1992'!Q95</f>
        <v>0</v>
      </c>
      <c r="M29" s="238"/>
      <c r="N29" s="238">
        <f>'1994'!Q95</f>
        <v>2</v>
      </c>
      <c r="O29" s="238">
        <f>'1995'!Q95</f>
        <v>50</v>
      </c>
      <c r="P29" s="238">
        <f>'1996'!Q95</f>
        <v>64</v>
      </c>
      <c r="Q29" s="238">
        <f>'1997'!Q95</f>
        <v>0</v>
      </c>
      <c r="R29" s="238">
        <f>'1998'!Q95</f>
        <v>0</v>
      </c>
      <c r="S29" s="238">
        <f>'1999'!Q95</f>
        <v>55</v>
      </c>
      <c r="T29" s="238">
        <f>'2000'!Q95</f>
        <v>0</v>
      </c>
      <c r="U29" s="238">
        <f>'2001'!Q95</f>
        <v>0</v>
      </c>
      <c r="V29" s="238">
        <f>'2002'!Q95</f>
        <v>0</v>
      </c>
      <c r="W29" s="238">
        <f>'2003'!Q95</f>
        <v>12</v>
      </c>
      <c r="X29" s="238">
        <f>'2004'!Q95</f>
        <v>8</v>
      </c>
      <c r="Y29" s="238">
        <f>'2005'!Q95</f>
        <v>49</v>
      </c>
      <c r="Z29" s="238">
        <f>'2006'!Q95</f>
        <v>3</v>
      </c>
      <c r="AA29" s="238">
        <f>'2007'!Q95</f>
        <v>0</v>
      </c>
      <c r="AB29" s="238">
        <f>'2008'!Q95</f>
        <v>14</v>
      </c>
      <c r="AC29" s="239">
        <f>'2009'!Q95</f>
        <v>39</v>
      </c>
    </row>
    <row r="30" spans="1:29" x14ac:dyDescent="0.6">
      <c r="A30" s="241">
        <v>30709</v>
      </c>
      <c r="B30" s="238">
        <f>'1982'!Q96</f>
        <v>0</v>
      </c>
      <c r="C30" s="238">
        <f>'1983'!Q96</f>
        <v>14</v>
      </c>
      <c r="D30" s="238"/>
      <c r="E30" s="238"/>
      <c r="F30" s="238">
        <f>'1986'!Q96</f>
        <v>8</v>
      </c>
      <c r="G30" s="238">
        <f>'1987'!Q96</f>
        <v>0</v>
      </c>
      <c r="H30" s="238">
        <f>'1988'!Q96</f>
        <v>4</v>
      </c>
      <c r="I30" s="238">
        <f>'1989'!Q96</f>
        <v>0</v>
      </c>
      <c r="J30" s="238">
        <f>'1990'!Q96</f>
        <v>11</v>
      </c>
      <c r="K30" s="238">
        <f>'1991'!Q96</f>
        <v>0</v>
      </c>
      <c r="L30" s="238">
        <f>'1992'!Q96</f>
        <v>13</v>
      </c>
      <c r="M30" s="238"/>
      <c r="N30" s="238">
        <f>'1994'!Q96</f>
        <v>6</v>
      </c>
      <c r="O30" s="238">
        <f>'1995'!Q96</f>
        <v>19</v>
      </c>
      <c r="P30" s="238">
        <f>'1996'!Q96</f>
        <v>7</v>
      </c>
      <c r="Q30" s="238">
        <f>'1997'!Q96</f>
        <v>3</v>
      </c>
      <c r="R30" s="238">
        <f>'1998'!Q96</f>
        <v>0</v>
      </c>
      <c r="S30" s="238">
        <f>'1999'!Q96</f>
        <v>0</v>
      </c>
      <c r="T30" s="238">
        <f>'2000'!Q96</f>
        <v>0</v>
      </c>
      <c r="U30" s="238">
        <f>'2001'!Q96</f>
        <v>21</v>
      </c>
      <c r="V30" s="238">
        <f>'2002'!Q96</f>
        <v>0</v>
      </c>
      <c r="W30" s="238">
        <f>'2003'!Q96</f>
        <v>27</v>
      </c>
      <c r="X30" s="238">
        <f>'2004'!Q96</f>
        <v>0</v>
      </c>
      <c r="Y30" s="238">
        <f>'2005'!Q96</f>
        <v>31</v>
      </c>
      <c r="Z30" s="238">
        <f>'2006'!Q96</f>
        <v>2</v>
      </c>
      <c r="AA30" s="238">
        <f>'2007'!Q96</f>
        <v>20</v>
      </c>
      <c r="AB30" s="238">
        <f>'2008'!Q96</f>
        <v>3</v>
      </c>
      <c r="AC30" s="239">
        <f>'2009'!Q96</f>
        <v>11</v>
      </c>
    </row>
    <row r="31" spans="1:29" x14ac:dyDescent="0.6">
      <c r="A31" s="241">
        <v>30710</v>
      </c>
      <c r="B31" s="238">
        <f>'1982'!Q97</f>
        <v>25</v>
      </c>
      <c r="C31" s="238">
        <f>'1983'!Q97</f>
        <v>0</v>
      </c>
      <c r="D31" s="238"/>
      <c r="E31" s="238"/>
      <c r="F31" s="238">
        <f>'1986'!Q97</f>
        <v>18</v>
      </c>
      <c r="G31" s="238">
        <f>'1987'!Q97</f>
        <v>0</v>
      </c>
      <c r="H31" s="238">
        <f>'1988'!Q97</f>
        <v>3</v>
      </c>
      <c r="I31" s="238">
        <f>'1989'!Q97</f>
        <v>3</v>
      </c>
      <c r="J31" s="238">
        <f>'1990'!Q97</f>
        <v>3</v>
      </c>
      <c r="K31" s="238">
        <f>'1991'!Q97</f>
        <v>0</v>
      </c>
      <c r="L31" s="238">
        <f>'1992'!Q97</f>
        <v>0</v>
      </c>
      <c r="M31" s="238"/>
      <c r="N31" s="238">
        <f>'1994'!Q97</f>
        <v>13</v>
      </c>
      <c r="O31" s="238">
        <f>'1995'!Q97</f>
        <v>40</v>
      </c>
      <c r="P31" s="238">
        <f>'1996'!Q97</f>
        <v>40</v>
      </c>
      <c r="Q31" s="238">
        <f>'1997'!Q97</f>
        <v>4</v>
      </c>
      <c r="R31" s="238">
        <f>'1998'!Q97</f>
        <v>22</v>
      </c>
      <c r="S31" s="238">
        <f>'1999'!Q97</f>
        <v>22</v>
      </c>
      <c r="T31" s="238">
        <f>'2000'!Q97</f>
        <v>0</v>
      </c>
      <c r="U31" s="238">
        <f>'2001'!Q97</f>
        <v>40</v>
      </c>
      <c r="V31" s="238">
        <f>'2002'!Q97</f>
        <v>0</v>
      </c>
      <c r="W31" s="238">
        <f>'2003'!Q97</f>
        <v>0</v>
      </c>
      <c r="X31" s="238">
        <f>'2004'!Q97</f>
        <v>14</v>
      </c>
      <c r="Y31" s="238">
        <f>'2005'!Q97</f>
        <v>0</v>
      </c>
      <c r="Z31" s="238">
        <f>'2006'!Q97</f>
        <v>25</v>
      </c>
      <c r="AA31" s="238">
        <f>'2007'!Q97</f>
        <v>1</v>
      </c>
      <c r="AB31" s="238">
        <f>'2008'!Q97</f>
        <v>23</v>
      </c>
      <c r="AC31" s="239">
        <f>'2009'!Q97</f>
        <v>22</v>
      </c>
    </row>
    <row r="32" spans="1:29" x14ac:dyDescent="0.6">
      <c r="A32" s="241">
        <v>30711</v>
      </c>
      <c r="B32" s="238">
        <f>'1982'!Q98</f>
        <v>55</v>
      </c>
      <c r="C32" s="238">
        <f>'1983'!Q98</f>
        <v>0</v>
      </c>
      <c r="D32" s="238"/>
      <c r="E32" s="238"/>
      <c r="F32" s="238">
        <f>'1986'!Q98</f>
        <v>0</v>
      </c>
      <c r="G32" s="238">
        <f>'1987'!Q98</f>
        <v>16</v>
      </c>
      <c r="H32" s="238">
        <f>'1988'!Q98</f>
        <v>5</v>
      </c>
      <c r="I32" s="238">
        <f>'1989'!Q98</f>
        <v>0</v>
      </c>
      <c r="J32" s="238">
        <f>'1990'!Q98</f>
        <v>19</v>
      </c>
      <c r="K32" s="238">
        <f>'1991'!Q98</f>
        <v>12</v>
      </c>
      <c r="L32" s="238">
        <f>'1992'!Q98</f>
        <v>4</v>
      </c>
      <c r="M32" s="238"/>
      <c r="N32" s="238">
        <f>'1994'!Q98</f>
        <v>19</v>
      </c>
      <c r="O32" s="238">
        <f>'1995'!Q98</f>
        <v>16</v>
      </c>
      <c r="P32" s="238">
        <f>'1996'!Q98</f>
        <v>0</v>
      </c>
      <c r="Q32" s="238">
        <f>'1997'!Q98</f>
        <v>0</v>
      </c>
      <c r="R32" s="238">
        <f>'1998'!Q98</f>
        <v>11</v>
      </c>
      <c r="S32" s="238">
        <f>'1999'!Q98</f>
        <v>6</v>
      </c>
      <c r="T32" s="238">
        <f>'2000'!Q98</f>
        <v>90</v>
      </c>
      <c r="U32" s="238">
        <f>'2001'!Q98</f>
        <v>30</v>
      </c>
      <c r="V32" s="238">
        <f>'2002'!Q98</f>
        <v>30</v>
      </c>
      <c r="W32" s="238">
        <f>'2003'!Q98</f>
        <v>3</v>
      </c>
      <c r="X32" s="238">
        <f>'2004'!Q98</f>
        <v>45</v>
      </c>
      <c r="Y32" s="238">
        <f>'2005'!Q98</f>
        <v>15</v>
      </c>
      <c r="Z32" s="238">
        <f>'2006'!Q98</f>
        <v>0</v>
      </c>
      <c r="AA32" s="238">
        <f>'2007'!Q98</f>
        <v>0</v>
      </c>
      <c r="AB32" s="238">
        <f>'2008'!Q98</f>
        <v>10</v>
      </c>
      <c r="AC32" s="239">
        <f>'2009'!Q98</f>
        <v>26</v>
      </c>
    </row>
    <row r="33" spans="1:29" x14ac:dyDescent="0.6">
      <c r="A33" s="241">
        <v>30712</v>
      </c>
      <c r="B33" s="238">
        <f>'1982'!Q99</f>
        <v>10</v>
      </c>
      <c r="C33" s="238">
        <f>'1983'!Q99</f>
        <v>4</v>
      </c>
      <c r="D33" s="238"/>
      <c r="E33" s="238"/>
      <c r="F33" s="238">
        <f>'1986'!Q99</f>
        <v>12</v>
      </c>
      <c r="G33" s="238">
        <f>'1987'!Q99</f>
        <v>7</v>
      </c>
      <c r="H33" s="238">
        <f>'1988'!Q99</f>
        <v>0</v>
      </c>
      <c r="I33" s="238">
        <f>'1989'!Q99</f>
        <v>4</v>
      </c>
      <c r="J33" s="238">
        <f>'1990'!Q99</f>
        <v>7</v>
      </c>
      <c r="K33" s="238">
        <f>'1991'!Q99</f>
        <v>6</v>
      </c>
      <c r="L33" s="238">
        <f>'1992'!Q99</f>
        <v>0</v>
      </c>
      <c r="M33" s="238"/>
      <c r="N33" s="238">
        <f>'1994'!Q99</f>
        <v>0</v>
      </c>
      <c r="O33" s="238">
        <f>'1995'!Q99</f>
        <v>4</v>
      </c>
      <c r="P33" s="238">
        <f>'1996'!Q99</f>
        <v>16</v>
      </c>
      <c r="Q33" s="238">
        <f>'1997'!Q99</f>
        <v>0</v>
      </c>
      <c r="R33" s="238">
        <f>'1998'!Q99</f>
        <v>55</v>
      </c>
      <c r="S33" s="238">
        <f>'1999'!Q99</f>
        <v>10</v>
      </c>
      <c r="T33" s="238">
        <f>'2000'!Q99</f>
        <v>30</v>
      </c>
      <c r="U33" s="238">
        <f>'2001'!Q99</f>
        <v>0</v>
      </c>
      <c r="V33" s="238">
        <f>'2002'!Q99</f>
        <v>0</v>
      </c>
      <c r="W33" s="238">
        <f>'2003'!Q99</f>
        <v>5</v>
      </c>
      <c r="X33" s="238">
        <f>'2004'!Q99</f>
        <v>0</v>
      </c>
      <c r="Y33" s="238">
        <f>'2005'!Q99</f>
        <v>0</v>
      </c>
      <c r="Z33" s="238">
        <f>'2006'!Q99</f>
        <v>0</v>
      </c>
      <c r="AA33" s="238">
        <f>'2007'!Q99</f>
        <v>0</v>
      </c>
      <c r="AB33" s="238">
        <f>'2008'!Q99</f>
        <v>4</v>
      </c>
      <c r="AC33" s="239">
        <f>'2009'!Q99</f>
        <v>5</v>
      </c>
    </row>
    <row r="34" spans="1:29" x14ac:dyDescent="0.6">
      <c r="A34" s="241">
        <v>30713</v>
      </c>
      <c r="B34" s="238">
        <f>'1982'!Q100</f>
        <v>0</v>
      </c>
      <c r="C34" s="238">
        <f>'1983'!Q100</f>
        <v>0</v>
      </c>
      <c r="D34" s="238"/>
      <c r="E34" s="238"/>
      <c r="F34" s="238">
        <f>'1986'!Q100</f>
        <v>6</v>
      </c>
      <c r="G34" s="238">
        <f>'1987'!Q100</f>
        <v>11</v>
      </c>
      <c r="H34" s="238">
        <f>'1988'!Q100</f>
        <v>0</v>
      </c>
      <c r="I34" s="238">
        <f>'1989'!Q100</f>
        <v>1</v>
      </c>
      <c r="J34" s="238">
        <f>'1990'!Q100</f>
        <v>64</v>
      </c>
      <c r="K34" s="238">
        <f>'1991'!Q100</f>
        <v>0</v>
      </c>
      <c r="L34" s="238">
        <f>'1992'!Q100</f>
        <v>0</v>
      </c>
      <c r="M34" s="238"/>
      <c r="N34" s="238">
        <f>'1994'!Q100</f>
        <v>9</v>
      </c>
      <c r="O34" s="238">
        <f>'1995'!Q100</f>
        <v>21</v>
      </c>
      <c r="P34" s="238">
        <f>'1996'!Q100</f>
        <v>22</v>
      </c>
      <c r="Q34" s="238">
        <f>'1997'!Q100</f>
        <v>0</v>
      </c>
      <c r="R34" s="238">
        <f>'1998'!Q100</f>
        <v>18</v>
      </c>
      <c r="S34" s="238">
        <f>'1999'!Q100</f>
        <v>10</v>
      </c>
      <c r="T34" s="238">
        <f>'2000'!Q100</f>
        <v>30</v>
      </c>
      <c r="U34" s="238">
        <f>'2001'!Q100</f>
        <v>20</v>
      </c>
      <c r="V34" s="238">
        <f>'2002'!Q100</f>
        <v>9</v>
      </c>
      <c r="W34" s="238">
        <f>'2003'!Q100</f>
        <v>0</v>
      </c>
      <c r="X34" s="238">
        <f>'2004'!Q100</f>
        <v>0</v>
      </c>
      <c r="Y34" s="238">
        <f>'2005'!Q100</f>
        <v>0</v>
      </c>
      <c r="Z34" s="238">
        <f>'2006'!Q100</f>
        <v>0</v>
      </c>
      <c r="AA34" s="238">
        <f>'2007'!Q100</f>
        <v>68</v>
      </c>
      <c r="AB34" s="238">
        <f>'2008'!Q100</f>
        <v>8</v>
      </c>
      <c r="AC34" s="239">
        <f>'2009'!Q100</f>
        <v>28</v>
      </c>
    </row>
    <row r="35" spans="1:29" x14ac:dyDescent="0.6">
      <c r="A35" s="241">
        <v>30714</v>
      </c>
      <c r="B35" s="238">
        <f>'1982'!Q101</f>
        <v>0</v>
      </c>
      <c r="C35" s="238">
        <f>'1983'!Q101</f>
        <v>10</v>
      </c>
      <c r="D35" s="238"/>
      <c r="E35" s="238"/>
      <c r="F35" s="238">
        <f>'1986'!Q101</f>
        <v>118</v>
      </c>
      <c r="G35" s="238">
        <f>'1987'!Q101</f>
        <v>11</v>
      </c>
      <c r="H35" s="238">
        <f>'1988'!Q101</f>
        <v>0</v>
      </c>
      <c r="I35" s="238">
        <f>'1989'!Q101</f>
        <v>0</v>
      </c>
      <c r="J35" s="238">
        <f>'1990'!Q101</f>
        <v>0</v>
      </c>
      <c r="K35" s="238">
        <f>'1991'!Q101</f>
        <v>8</v>
      </c>
      <c r="L35" s="238">
        <f>'1992'!Q101</f>
        <v>0</v>
      </c>
      <c r="M35" s="238"/>
      <c r="N35" s="238">
        <f>'1994'!Q101</f>
        <v>48</v>
      </c>
      <c r="O35" s="238">
        <f>'1995'!Q101</f>
        <v>3</v>
      </c>
      <c r="P35" s="238">
        <f>'1996'!Q101</f>
        <v>8</v>
      </c>
      <c r="Q35" s="238">
        <f>'1997'!Q101</f>
        <v>21</v>
      </c>
      <c r="R35" s="238">
        <f>'1998'!Q101</f>
        <v>5</v>
      </c>
      <c r="S35" s="238">
        <f>'1999'!Q101</f>
        <v>0</v>
      </c>
      <c r="T35" s="238">
        <f>'2000'!Q101</f>
        <v>21</v>
      </c>
      <c r="U35" s="238">
        <f>'2001'!Q101</f>
        <v>0</v>
      </c>
      <c r="V35" s="238">
        <f>'2002'!Q101</f>
        <v>0</v>
      </c>
      <c r="W35" s="238">
        <f>'2003'!Q101</f>
        <v>7</v>
      </c>
      <c r="X35" s="238">
        <f>'2004'!Q101</f>
        <v>0</v>
      </c>
      <c r="Y35" s="238">
        <f>'2005'!Q101</f>
        <v>30</v>
      </c>
      <c r="Z35" s="238">
        <f>'2006'!Q101</f>
        <v>0</v>
      </c>
      <c r="AA35" s="238">
        <f>'2007'!Q101</f>
        <v>18</v>
      </c>
      <c r="AB35" s="238">
        <f>'2008'!Q101</f>
        <v>6</v>
      </c>
      <c r="AC35" s="239">
        <f>'2009'!Q101</f>
        <v>0</v>
      </c>
    </row>
    <row r="36" spans="1:29" x14ac:dyDescent="0.6">
      <c r="A36" s="241">
        <v>30715</v>
      </c>
      <c r="B36" s="238">
        <f>'1982'!Q102</f>
        <v>28</v>
      </c>
      <c r="C36" s="238">
        <f>'1983'!Q102</f>
        <v>0</v>
      </c>
      <c r="D36" s="238"/>
      <c r="E36" s="238"/>
      <c r="F36" s="238">
        <f>'1986'!Q102</f>
        <v>6</v>
      </c>
      <c r="G36" s="238">
        <f>'1987'!Q102</f>
        <v>18</v>
      </c>
      <c r="H36" s="238">
        <f>'1988'!Q102</f>
        <v>3</v>
      </c>
      <c r="I36" s="238">
        <f>'1989'!Q102</f>
        <v>37</v>
      </c>
      <c r="J36" s="238">
        <f>'1990'!Q102</f>
        <v>0</v>
      </c>
      <c r="K36" s="238">
        <f>'1991'!Q102</f>
        <v>4</v>
      </c>
      <c r="L36" s="238">
        <f>'1992'!Q102</f>
        <v>0</v>
      </c>
      <c r="M36" s="238"/>
      <c r="N36" s="238">
        <f>'1994'!Q102</f>
        <v>13</v>
      </c>
      <c r="O36" s="238">
        <f>'1995'!Q102</f>
        <v>26</v>
      </c>
      <c r="P36" s="238">
        <f>'1996'!Q102</f>
        <v>0</v>
      </c>
      <c r="Q36" s="238">
        <f>'1997'!Q102</f>
        <v>164</v>
      </c>
      <c r="R36" s="238">
        <f>'1998'!Q102</f>
        <v>0</v>
      </c>
      <c r="S36" s="238">
        <f>'1999'!Q102</f>
        <v>5</v>
      </c>
      <c r="T36" s="238">
        <f>'2000'!Q102</f>
        <v>22</v>
      </c>
      <c r="U36" s="238">
        <f>'2001'!Q102</f>
        <v>10</v>
      </c>
      <c r="V36" s="238">
        <f>'2002'!Q102</f>
        <v>26</v>
      </c>
      <c r="W36" s="238">
        <f>'2003'!Q102</f>
        <v>28</v>
      </c>
      <c r="X36" s="238">
        <f>'2004'!Q102</f>
        <v>36</v>
      </c>
      <c r="Y36" s="238">
        <f>'2005'!Q102</f>
        <v>25</v>
      </c>
      <c r="Z36" s="238">
        <f>'2006'!Q102</f>
        <v>24</v>
      </c>
      <c r="AA36" s="238">
        <f>'2007'!Q102</f>
        <v>28</v>
      </c>
      <c r="AB36" s="238">
        <f>'2008'!Q102</f>
        <v>19</v>
      </c>
      <c r="AC36" s="239">
        <f>'2009'!Q102</f>
        <v>54</v>
      </c>
    </row>
    <row r="37" spans="1:29" x14ac:dyDescent="0.6">
      <c r="A37" s="241">
        <v>30716</v>
      </c>
      <c r="B37" s="238">
        <f>'1982'!Q103</f>
        <v>0</v>
      </c>
      <c r="C37" s="238">
        <f>'1983'!Q103</f>
        <v>0</v>
      </c>
      <c r="D37" s="238"/>
      <c r="E37" s="238"/>
      <c r="F37" s="238">
        <f>'1986'!Q103</f>
        <v>12</v>
      </c>
      <c r="G37" s="238">
        <f>'1987'!Q103</f>
        <v>28</v>
      </c>
      <c r="H37" s="238">
        <f>'1988'!Q103</f>
        <v>86</v>
      </c>
      <c r="I37" s="238">
        <f>'1989'!Q103</f>
        <v>0</v>
      </c>
      <c r="J37" s="238">
        <f>'1990'!Q103</f>
        <v>0</v>
      </c>
      <c r="K37" s="238">
        <f>'1991'!Q103</f>
        <v>72</v>
      </c>
      <c r="L37" s="238">
        <f>'1992'!Q103</f>
        <v>0</v>
      </c>
      <c r="M37" s="238"/>
      <c r="N37" s="238">
        <f>'1994'!Q103</f>
        <v>79</v>
      </c>
      <c r="O37" s="238">
        <f>'1995'!Q103</f>
        <v>101</v>
      </c>
      <c r="P37" s="238">
        <f>'1996'!Q103</f>
        <v>0</v>
      </c>
      <c r="Q37" s="238">
        <f>'1997'!Q103</f>
        <v>32</v>
      </c>
      <c r="R37" s="238">
        <f>'1998'!Q103</f>
        <v>5</v>
      </c>
      <c r="S37" s="238">
        <f>'1999'!Q103</f>
        <v>25</v>
      </c>
      <c r="T37" s="238">
        <f>'2000'!Q103</f>
        <v>57</v>
      </c>
      <c r="U37" s="238">
        <f>'2001'!Q103</f>
        <v>30</v>
      </c>
      <c r="V37" s="238">
        <f>'2002'!Q103</f>
        <v>5</v>
      </c>
      <c r="W37" s="238">
        <f>'2003'!Q103</f>
        <v>38</v>
      </c>
      <c r="X37" s="238">
        <f>'2004'!Q103</f>
        <v>30</v>
      </c>
      <c r="Y37" s="238">
        <f>'2005'!Q103</f>
        <v>40</v>
      </c>
      <c r="Z37" s="238">
        <f>'2006'!Q103</f>
        <v>30</v>
      </c>
      <c r="AA37" s="238">
        <f>'2007'!Q103</f>
        <v>25</v>
      </c>
      <c r="AB37" s="238">
        <f>'2008'!Q103</f>
        <v>72</v>
      </c>
      <c r="AC37" s="239">
        <f>'2009'!Q103</f>
        <v>4</v>
      </c>
    </row>
    <row r="38" spans="1:29" x14ac:dyDescent="0.6">
      <c r="A38" s="241">
        <v>30717</v>
      </c>
      <c r="B38" s="238">
        <f>'1982'!Q104</f>
        <v>0</v>
      </c>
      <c r="C38" s="238">
        <f>'1983'!Q104</f>
        <v>1</v>
      </c>
      <c r="D38" s="238"/>
      <c r="E38" s="238"/>
      <c r="F38" s="238">
        <f>'1986'!Q104</f>
        <v>0</v>
      </c>
      <c r="G38" s="238">
        <f>'1987'!Q104</f>
        <v>12</v>
      </c>
      <c r="H38" s="238">
        <f>'1988'!Q104</f>
        <v>105</v>
      </c>
      <c r="I38" s="238">
        <f>'1989'!Q104</f>
        <v>0</v>
      </c>
      <c r="J38" s="238">
        <f>'1990'!Q104</f>
        <v>0</v>
      </c>
      <c r="K38" s="238">
        <f>'1991'!Q104</f>
        <v>16</v>
      </c>
      <c r="L38" s="238">
        <f>'1992'!Q104</f>
        <v>0</v>
      </c>
      <c r="M38" s="238"/>
      <c r="N38" s="238">
        <f>'1994'!Q104</f>
        <v>8</v>
      </c>
      <c r="O38" s="238">
        <f>'1995'!Q104</f>
        <v>7</v>
      </c>
      <c r="P38" s="238">
        <f>'1996'!Q104</f>
        <v>7</v>
      </c>
      <c r="Q38" s="238">
        <f>'1997'!Q104</f>
        <v>53</v>
      </c>
      <c r="R38" s="238">
        <f>'1998'!Q104</f>
        <v>9</v>
      </c>
      <c r="S38" s="238">
        <f>'1999'!Q104</f>
        <v>3</v>
      </c>
      <c r="T38" s="238">
        <f>'2000'!Q104</f>
        <v>121</v>
      </c>
      <c r="U38" s="238">
        <f>'2001'!Q104</f>
        <v>0</v>
      </c>
      <c r="V38" s="238">
        <f>'2002'!Q104</f>
        <v>22</v>
      </c>
      <c r="W38" s="238">
        <f>'2003'!Q104</f>
        <v>5</v>
      </c>
      <c r="X38" s="238">
        <f>'2004'!Q104</f>
        <v>50</v>
      </c>
      <c r="Y38" s="238">
        <f>'2005'!Q104</f>
        <v>63</v>
      </c>
      <c r="Z38" s="238">
        <f>'2006'!Q104</f>
        <v>20</v>
      </c>
      <c r="AA38" s="238">
        <f>'2007'!Q104</f>
        <v>48</v>
      </c>
      <c r="AB38" s="238">
        <f>'2008'!Q104</f>
        <v>0</v>
      </c>
      <c r="AC38" s="239">
        <f>'2009'!Q104</f>
        <v>8</v>
      </c>
    </row>
    <row r="39" spans="1:29" x14ac:dyDescent="0.6">
      <c r="A39" s="241">
        <v>30718</v>
      </c>
      <c r="B39" s="238">
        <f>'1982'!Q105</f>
        <v>60</v>
      </c>
      <c r="C39" s="238">
        <f>'1983'!Q105</f>
        <v>2</v>
      </c>
      <c r="D39" s="238"/>
      <c r="E39" s="238"/>
      <c r="F39" s="238">
        <f>'1986'!Q105</f>
        <v>90</v>
      </c>
      <c r="G39" s="238">
        <f>'1987'!Q105</f>
        <v>2</v>
      </c>
      <c r="H39" s="238">
        <f>'1988'!Q105</f>
        <v>8</v>
      </c>
      <c r="I39" s="238">
        <f>'1989'!Q105</f>
        <v>0</v>
      </c>
      <c r="J39" s="238">
        <f>'1990'!Q105</f>
        <v>0</v>
      </c>
      <c r="K39" s="238">
        <f>'1991'!Q105</f>
        <v>83</v>
      </c>
      <c r="L39" s="238">
        <f>'1992'!Q105</f>
        <v>0</v>
      </c>
      <c r="M39" s="238"/>
      <c r="N39" s="238">
        <f>'1994'!Q105</f>
        <v>17</v>
      </c>
      <c r="O39" s="238">
        <f>'1995'!Q105</f>
        <v>12</v>
      </c>
      <c r="P39" s="238">
        <f>'1996'!Q105</f>
        <v>25</v>
      </c>
      <c r="Q39" s="238">
        <f>'1997'!Q105</f>
        <v>18</v>
      </c>
      <c r="R39" s="238">
        <f>'1998'!Q105</f>
        <v>19</v>
      </c>
      <c r="S39" s="238">
        <f>'1999'!Q105</f>
        <v>92</v>
      </c>
      <c r="T39" s="238">
        <f>'2000'!Q105</f>
        <v>0</v>
      </c>
      <c r="U39" s="238">
        <f>'2001'!Q105</f>
        <v>10</v>
      </c>
      <c r="V39" s="238">
        <f>'2002'!Q105</f>
        <v>69</v>
      </c>
      <c r="W39" s="238">
        <f>'2003'!Q105</f>
        <v>0</v>
      </c>
      <c r="X39" s="238">
        <f>'2004'!Q105</f>
        <v>18</v>
      </c>
      <c r="Y39" s="238">
        <f>'2005'!Q105</f>
        <v>55</v>
      </c>
      <c r="Z39" s="238">
        <f>'2006'!Q105</f>
        <v>17</v>
      </c>
      <c r="AA39" s="238">
        <f>'2007'!Q105</f>
        <v>46</v>
      </c>
      <c r="AB39" s="238">
        <f>'2008'!Q105</f>
        <v>5</v>
      </c>
      <c r="AC39" s="239">
        <f>'2009'!Q105</f>
        <v>0</v>
      </c>
    </row>
    <row r="40" spans="1:29" x14ac:dyDescent="0.6">
      <c r="A40" s="241">
        <v>30719</v>
      </c>
      <c r="B40" s="238">
        <f>'1982'!Q106</f>
        <v>75</v>
      </c>
      <c r="C40" s="238">
        <f>'1983'!Q106</f>
        <v>22</v>
      </c>
      <c r="D40" s="238"/>
      <c r="E40" s="238"/>
      <c r="F40" s="238">
        <f>'1986'!Q106</f>
        <v>0</v>
      </c>
      <c r="G40" s="238">
        <f>'1987'!Q106</f>
        <v>0</v>
      </c>
      <c r="H40" s="238">
        <f>'1988'!Q106</f>
        <v>0</v>
      </c>
      <c r="I40" s="238">
        <f>'1989'!Q106</f>
        <v>7</v>
      </c>
      <c r="J40" s="238">
        <f>'1990'!Q106</f>
        <v>31</v>
      </c>
      <c r="K40" s="238">
        <f>'1991'!Q106</f>
        <v>10</v>
      </c>
      <c r="L40" s="238">
        <f>'1992'!Q106</f>
        <v>0</v>
      </c>
      <c r="M40" s="238"/>
      <c r="N40" s="238">
        <f>'1994'!Q106</f>
        <v>13</v>
      </c>
      <c r="O40" s="238">
        <f>'1995'!Q106</f>
        <v>0</v>
      </c>
      <c r="P40" s="238">
        <f>'1996'!Q106</f>
        <v>20</v>
      </c>
      <c r="Q40" s="238">
        <f>'1997'!Q106</f>
        <v>0</v>
      </c>
      <c r="R40" s="238">
        <f>'1998'!Q106</f>
        <v>50</v>
      </c>
      <c r="S40" s="238">
        <f>'1999'!Q106</f>
        <v>5</v>
      </c>
      <c r="T40" s="238">
        <f>'2000'!Q106</f>
        <v>19</v>
      </c>
      <c r="U40" s="238">
        <f>'2001'!Q106</f>
        <v>52</v>
      </c>
      <c r="V40" s="238">
        <f>'2002'!Q106</f>
        <v>15</v>
      </c>
      <c r="W40" s="238">
        <f>'2003'!Q106</f>
        <v>0</v>
      </c>
      <c r="X40" s="238">
        <f>'2004'!Q106</f>
        <v>0</v>
      </c>
      <c r="Y40" s="238">
        <f>'2005'!Q106</f>
        <v>7</v>
      </c>
      <c r="Z40" s="238">
        <f>'2006'!Q106</f>
        <v>0</v>
      </c>
      <c r="AA40" s="238">
        <f>'2007'!Q106</f>
        <v>20</v>
      </c>
      <c r="AB40" s="238">
        <f>'2008'!Q106</f>
        <v>32</v>
      </c>
      <c r="AC40" s="239">
        <f>'2009'!Q106</f>
        <v>0</v>
      </c>
    </row>
    <row r="41" spans="1:29" x14ac:dyDescent="0.6">
      <c r="A41" s="241">
        <v>30720</v>
      </c>
      <c r="B41" s="238">
        <f>'1982'!Q107</f>
        <v>31</v>
      </c>
      <c r="C41" s="238">
        <f>'1983'!Q107</f>
        <v>0</v>
      </c>
      <c r="D41" s="238"/>
      <c r="E41" s="238"/>
      <c r="F41" s="238">
        <f>'1986'!Q107</f>
        <v>16</v>
      </c>
      <c r="G41" s="238">
        <f>'1987'!Q107</f>
        <v>7</v>
      </c>
      <c r="H41" s="238">
        <f>'1988'!Q107</f>
        <v>0</v>
      </c>
      <c r="I41" s="238">
        <f>'1989'!Q107</f>
        <v>3</v>
      </c>
      <c r="J41" s="238">
        <f>'1990'!Q107</f>
        <v>5</v>
      </c>
      <c r="K41" s="238">
        <f>'1991'!Q107</f>
        <v>0</v>
      </c>
      <c r="L41" s="238">
        <f>'1992'!Q107</f>
        <v>0</v>
      </c>
      <c r="M41" s="238"/>
      <c r="N41" s="238">
        <f>'1994'!Q107</f>
        <v>0</v>
      </c>
      <c r="O41" s="238">
        <f>'1995'!Q107</f>
        <v>62</v>
      </c>
      <c r="P41" s="238">
        <f>'1996'!Q107</f>
        <v>0</v>
      </c>
      <c r="Q41" s="238">
        <f>'1997'!Q107</f>
        <v>0</v>
      </c>
      <c r="R41" s="238">
        <f>'1998'!Q107</f>
        <v>10</v>
      </c>
      <c r="S41" s="238">
        <f>'1999'!Q107</f>
        <v>0</v>
      </c>
      <c r="T41" s="238">
        <f>'2000'!Q107</f>
        <v>7</v>
      </c>
      <c r="U41" s="238">
        <f>'2001'!Q107</f>
        <v>15</v>
      </c>
      <c r="V41" s="238">
        <f>'2002'!Q107</f>
        <v>7</v>
      </c>
      <c r="W41" s="238">
        <f>'2003'!Q107</f>
        <v>5</v>
      </c>
      <c r="X41" s="238">
        <f>'2004'!Q107</f>
        <v>0</v>
      </c>
      <c r="Y41" s="238">
        <f>'2005'!Q107</f>
        <v>69</v>
      </c>
      <c r="Z41" s="238">
        <f>'2006'!Q107</f>
        <v>15</v>
      </c>
      <c r="AA41" s="238">
        <f>'2007'!Q107</f>
        <v>0</v>
      </c>
      <c r="AB41" s="238">
        <f>'2008'!Q107</f>
        <v>0</v>
      </c>
      <c r="AC41" s="239">
        <f>'2009'!Q107</f>
        <v>5</v>
      </c>
    </row>
    <row r="42" spans="1:29" x14ac:dyDescent="0.6">
      <c r="A42" s="241">
        <v>30721</v>
      </c>
      <c r="B42" s="238">
        <f>'1982'!Q108</f>
        <v>14</v>
      </c>
      <c r="C42" s="238">
        <f>'1983'!Q108</f>
        <v>22</v>
      </c>
      <c r="D42" s="238"/>
      <c r="E42" s="238"/>
      <c r="F42" s="238">
        <f>'1986'!Q108</f>
        <v>0</v>
      </c>
      <c r="G42" s="238">
        <f>'1987'!Q108</f>
        <v>44</v>
      </c>
      <c r="H42" s="238">
        <f>'1988'!Q108</f>
        <v>11</v>
      </c>
      <c r="I42" s="238">
        <f>'1989'!Q108</f>
        <v>0</v>
      </c>
      <c r="J42" s="238">
        <f>'1990'!Q108</f>
        <v>0</v>
      </c>
      <c r="K42" s="238">
        <f>'1991'!Q108</f>
        <v>0</v>
      </c>
      <c r="L42" s="238">
        <f>'1992'!Q108</f>
        <v>0</v>
      </c>
      <c r="M42" s="238"/>
      <c r="N42" s="238">
        <f>'1994'!Q108</f>
        <v>0</v>
      </c>
      <c r="O42" s="238">
        <f>'1995'!Q108</f>
        <v>7</v>
      </c>
      <c r="P42" s="238">
        <f>'1996'!Q108</f>
        <v>21</v>
      </c>
      <c r="Q42" s="238">
        <f>'1997'!Q108</f>
        <v>46</v>
      </c>
      <c r="R42" s="238">
        <f>'1998'!Q108</f>
        <v>73</v>
      </c>
      <c r="S42" s="238">
        <f>'1999'!Q108</f>
        <v>0</v>
      </c>
      <c r="T42" s="238">
        <f>'2000'!Q108</f>
        <v>16</v>
      </c>
      <c r="U42" s="238">
        <f>'2001'!Q108</f>
        <v>28</v>
      </c>
      <c r="V42" s="238">
        <f>'2002'!Q108</f>
        <v>27</v>
      </c>
      <c r="W42" s="238">
        <f>'2003'!Q108</f>
        <v>0</v>
      </c>
      <c r="X42" s="238">
        <f>'2004'!Q108</f>
        <v>5</v>
      </c>
      <c r="Y42" s="238">
        <f>'2005'!Q108</f>
        <v>20</v>
      </c>
      <c r="Z42" s="238">
        <f>'2006'!Q108</f>
        <v>15</v>
      </c>
      <c r="AA42" s="238">
        <f>'2007'!Q108</f>
        <v>0</v>
      </c>
      <c r="AB42" s="238">
        <f>'2008'!Q108</f>
        <v>0</v>
      </c>
      <c r="AC42" s="239">
        <f>'2009'!Q108</f>
        <v>12</v>
      </c>
    </row>
    <row r="43" spans="1:29" x14ac:dyDescent="0.6">
      <c r="A43" s="241">
        <v>30722</v>
      </c>
      <c r="B43" s="238">
        <f>'1982'!Q109</f>
        <v>0</v>
      </c>
      <c r="C43" s="238">
        <f>'1983'!Q109</f>
        <v>0</v>
      </c>
      <c r="D43" s="238"/>
      <c r="E43" s="238"/>
      <c r="F43" s="238">
        <f>'1986'!Q109</f>
        <v>7</v>
      </c>
      <c r="G43" s="238">
        <f>'1987'!Q109</f>
        <v>20</v>
      </c>
      <c r="H43" s="238">
        <f>'1988'!Q109</f>
        <v>4</v>
      </c>
      <c r="I43" s="238">
        <f>'1989'!Q109</f>
        <v>5</v>
      </c>
      <c r="J43" s="238">
        <f>'1990'!Q109</f>
        <v>15</v>
      </c>
      <c r="K43" s="238">
        <f>'1991'!Q109</f>
        <v>0</v>
      </c>
      <c r="L43" s="238">
        <f>'1992'!Q109</f>
        <v>0</v>
      </c>
      <c r="M43" s="238"/>
      <c r="N43" s="238">
        <f>'1994'!Q109</f>
        <v>0</v>
      </c>
      <c r="O43" s="238">
        <f>'1995'!Q109</f>
        <v>67</v>
      </c>
      <c r="P43" s="238">
        <f>'1996'!Q109</f>
        <v>0</v>
      </c>
      <c r="Q43" s="238">
        <f>'1997'!Q109</f>
        <v>38</v>
      </c>
      <c r="R43" s="238">
        <f>'1998'!Q109</f>
        <v>18</v>
      </c>
      <c r="S43" s="238">
        <f>'1999'!Q109</f>
        <v>10</v>
      </c>
      <c r="T43" s="238">
        <f>'2000'!Q109</f>
        <v>0</v>
      </c>
      <c r="U43" s="238">
        <f>'2001'!Q109</f>
        <v>52</v>
      </c>
      <c r="V43" s="238">
        <f>'2002'!Q109</f>
        <v>45</v>
      </c>
      <c r="W43" s="238">
        <f>'2003'!Q109</f>
        <v>0</v>
      </c>
      <c r="X43" s="238">
        <f>'2004'!Q109</f>
        <v>0</v>
      </c>
      <c r="Y43" s="238">
        <f>'2005'!Q109</f>
        <v>14</v>
      </c>
      <c r="Z43" s="238">
        <f>'2006'!Q109</f>
        <v>15</v>
      </c>
      <c r="AA43" s="238">
        <f>'2007'!Q109</f>
        <v>26</v>
      </c>
      <c r="AB43" s="238">
        <f>'2008'!Q109</f>
        <v>0</v>
      </c>
      <c r="AC43" s="239">
        <f>'2009'!Q109</f>
        <v>32</v>
      </c>
    </row>
    <row r="44" spans="1:29" x14ac:dyDescent="0.6">
      <c r="A44" s="241">
        <v>30723</v>
      </c>
      <c r="B44" s="238">
        <f>'1982'!Q110</f>
        <v>11</v>
      </c>
      <c r="C44" s="238">
        <f>'1983'!Q110</f>
        <v>0</v>
      </c>
      <c r="D44" s="238"/>
      <c r="E44" s="238"/>
      <c r="F44" s="238">
        <f>'1986'!Q110</f>
        <v>0</v>
      </c>
      <c r="G44" s="238">
        <f>'1987'!Q110</f>
        <v>11</v>
      </c>
      <c r="H44" s="238">
        <f>'1988'!Q110</f>
        <v>30</v>
      </c>
      <c r="I44" s="238">
        <f>'1989'!Q110</f>
        <v>36</v>
      </c>
      <c r="J44" s="238">
        <f>'1990'!Q110</f>
        <v>0</v>
      </c>
      <c r="K44" s="238">
        <f>'1991'!Q110</f>
        <v>23</v>
      </c>
      <c r="L44" s="238">
        <f>'1992'!Q110</f>
        <v>0</v>
      </c>
      <c r="M44" s="238"/>
      <c r="N44" s="238">
        <f>'1994'!Q110</f>
        <v>53</v>
      </c>
      <c r="O44" s="238">
        <f>'1995'!Q110</f>
        <v>0</v>
      </c>
      <c r="P44" s="238">
        <f>'1996'!Q110</f>
        <v>27</v>
      </c>
      <c r="Q44" s="238">
        <f>'1997'!Q110</f>
        <v>0</v>
      </c>
      <c r="R44" s="238">
        <f>'1998'!Q110</f>
        <v>35</v>
      </c>
      <c r="S44" s="238">
        <f>'1999'!Q110</f>
        <v>12</v>
      </c>
      <c r="T44" s="238">
        <f>'2000'!Q110</f>
        <v>0</v>
      </c>
      <c r="U44" s="238">
        <f>'2001'!Q110</f>
        <v>0</v>
      </c>
      <c r="V44" s="238">
        <f>'2002'!Q110</f>
        <v>18</v>
      </c>
      <c r="W44" s="238">
        <f>'2003'!Q110</f>
        <v>0</v>
      </c>
      <c r="X44" s="238">
        <f>'2004'!Q110</f>
        <v>0</v>
      </c>
      <c r="Y44" s="238">
        <f>'2005'!Q110</f>
        <v>27</v>
      </c>
      <c r="Z44" s="238">
        <f>'2006'!Q110</f>
        <v>10</v>
      </c>
      <c r="AA44" s="238">
        <f>'2007'!Q110</f>
        <v>14</v>
      </c>
      <c r="AB44" s="238">
        <f>'2008'!Q110</f>
        <v>19</v>
      </c>
      <c r="AC44" s="239">
        <f>'2009'!Q110</f>
        <v>7</v>
      </c>
    </row>
    <row r="45" spans="1:29" x14ac:dyDescent="0.6">
      <c r="A45" s="241">
        <v>30724</v>
      </c>
      <c r="B45" s="238">
        <f>'1982'!Q111</f>
        <v>0</v>
      </c>
      <c r="C45" s="238">
        <f>'1983'!Q111</f>
        <v>0</v>
      </c>
      <c r="D45" s="238"/>
      <c r="E45" s="238"/>
      <c r="F45" s="238">
        <f>'1986'!Q111</f>
        <v>15</v>
      </c>
      <c r="G45" s="238">
        <f>'1987'!Q111</f>
        <v>46</v>
      </c>
      <c r="H45" s="238">
        <f>'1988'!Q111</f>
        <v>0</v>
      </c>
      <c r="I45" s="238">
        <f>'1989'!Q111</f>
        <v>6</v>
      </c>
      <c r="J45" s="238">
        <f>'1990'!Q111</f>
        <v>0</v>
      </c>
      <c r="K45" s="238">
        <f>'1991'!Q111</f>
        <v>48</v>
      </c>
      <c r="L45" s="238">
        <f>'1992'!Q111</f>
        <v>0</v>
      </c>
      <c r="M45" s="238"/>
      <c r="N45" s="238">
        <f>'1994'!Q111</f>
        <v>0</v>
      </c>
      <c r="O45" s="238">
        <f>'1995'!Q111</f>
        <v>125</v>
      </c>
      <c r="P45" s="238">
        <f>'1996'!Q111</f>
        <v>28</v>
      </c>
      <c r="Q45" s="238">
        <f>'1997'!Q111</f>
        <v>0</v>
      </c>
      <c r="R45" s="238">
        <f>'1998'!Q111</f>
        <v>7</v>
      </c>
      <c r="S45" s="238">
        <f>'1999'!Q111</f>
        <v>0</v>
      </c>
      <c r="T45" s="238">
        <f>'2000'!Q111</f>
        <v>0</v>
      </c>
      <c r="U45" s="238">
        <f>'2001'!Q111</f>
        <v>10</v>
      </c>
      <c r="V45" s="238">
        <f>'2002'!Q111</f>
        <v>11</v>
      </c>
      <c r="W45" s="238">
        <f>'2003'!Q111</f>
        <v>0</v>
      </c>
      <c r="X45" s="238">
        <f>'2004'!Q111</f>
        <v>0</v>
      </c>
      <c r="Y45" s="238">
        <f>'2005'!Q111</f>
        <v>53</v>
      </c>
      <c r="Z45" s="238">
        <f>'2006'!Q111</f>
        <v>38</v>
      </c>
      <c r="AA45" s="238">
        <f>'2007'!Q111</f>
        <v>0</v>
      </c>
      <c r="AB45" s="238">
        <f>'2008'!Q111</f>
        <v>18</v>
      </c>
      <c r="AC45" s="239">
        <f>'2009'!Q111</f>
        <v>2</v>
      </c>
    </row>
    <row r="46" spans="1:29" x14ac:dyDescent="0.6">
      <c r="A46" s="241">
        <v>30725</v>
      </c>
      <c r="B46" s="238">
        <f>'1982'!Q112</f>
        <v>26</v>
      </c>
      <c r="C46" s="238">
        <f>'1983'!Q112</f>
        <v>0</v>
      </c>
      <c r="D46" s="238"/>
      <c r="E46" s="238"/>
      <c r="F46" s="238">
        <f>'1986'!Q112</f>
        <v>46</v>
      </c>
      <c r="G46" s="238">
        <f>'1987'!Q112</f>
        <v>6</v>
      </c>
      <c r="H46" s="238">
        <f>'1988'!Q112</f>
        <v>15</v>
      </c>
      <c r="I46" s="238">
        <f>'1989'!Q112</f>
        <v>12</v>
      </c>
      <c r="J46" s="238">
        <f>'1990'!Q112</f>
        <v>0</v>
      </c>
      <c r="K46" s="238">
        <f>'1991'!Q112</f>
        <v>0</v>
      </c>
      <c r="L46" s="238">
        <f>'1992'!Q112</f>
        <v>0</v>
      </c>
      <c r="M46" s="238"/>
      <c r="N46" s="238">
        <f>'1994'!Q112</f>
        <v>1</v>
      </c>
      <c r="O46" s="238">
        <f>'1995'!Q112</f>
        <v>3</v>
      </c>
      <c r="P46" s="238">
        <f>'1996'!Q112</f>
        <v>3</v>
      </c>
      <c r="Q46" s="238">
        <f>'1997'!Q112</f>
        <v>70</v>
      </c>
      <c r="R46" s="238">
        <f>'1998'!Q112</f>
        <v>0</v>
      </c>
      <c r="S46" s="238">
        <f>'1999'!Q112</f>
        <v>0</v>
      </c>
      <c r="T46" s="238">
        <f>'2000'!Q112</f>
        <v>0</v>
      </c>
      <c r="U46" s="238">
        <f>'2001'!Q112</f>
        <v>0</v>
      </c>
      <c r="V46" s="238">
        <f>'2002'!Q112</f>
        <v>10</v>
      </c>
      <c r="W46" s="238">
        <f>'2003'!Q112</f>
        <v>25</v>
      </c>
      <c r="X46" s="238">
        <f>'2004'!Q112</f>
        <v>0</v>
      </c>
      <c r="Y46" s="238">
        <f>'2005'!Q112</f>
        <v>0</v>
      </c>
      <c r="Z46" s="238">
        <f>'2006'!Q112</f>
        <v>15</v>
      </c>
      <c r="AA46" s="238">
        <f>'2007'!Q112</f>
        <v>8</v>
      </c>
      <c r="AB46" s="238">
        <f>'2008'!Q112</f>
        <v>0</v>
      </c>
      <c r="AC46" s="239">
        <f>'2009'!Q112</f>
        <v>0</v>
      </c>
    </row>
    <row r="47" spans="1:29" x14ac:dyDescent="0.6">
      <c r="A47" s="241">
        <v>30726</v>
      </c>
      <c r="B47" s="238">
        <f>'1982'!Q113</f>
        <v>0</v>
      </c>
      <c r="C47" s="238">
        <f>'1983'!Q113</f>
        <v>35</v>
      </c>
      <c r="D47" s="238"/>
      <c r="E47" s="238"/>
      <c r="F47" s="238">
        <f>'1986'!Q113</f>
        <v>2</v>
      </c>
      <c r="G47" s="238">
        <f>'1987'!Q113</f>
        <v>11</v>
      </c>
      <c r="H47" s="238">
        <f>'1988'!Q113</f>
        <v>0</v>
      </c>
      <c r="I47" s="238">
        <f>'1989'!Q113</f>
        <v>24</v>
      </c>
      <c r="J47" s="238">
        <f>'1990'!Q113</f>
        <v>0</v>
      </c>
      <c r="K47" s="238">
        <f>'1991'!Q113</f>
        <v>2</v>
      </c>
      <c r="L47" s="238">
        <f>'1992'!Q113</f>
        <v>0</v>
      </c>
      <c r="M47" s="238"/>
      <c r="N47" s="238">
        <f>'1994'!Q113</f>
        <v>23</v>
      </c>
      <c r="O47" s="238">
        <f>'1995'!Q113</f>
        <v>23</v>
      </c>
      <c r="P47" s="238">
        <f>'1996'!Q113</f>
        <v>33</v>
      </c>
      <c r="Q47" s="238">
        <f>'1997'!Q113</f>
        <v>16</v>
      </c>
      <c r="R47" s="238">
        <f>'1998'!Q113</f>
        <v>0</v>
      </c>
      <c r="S47" s="238">
        <f>'1999'!Q113</f>
        <v>27</v>
      </c>
      <c r="T47" s="238">
        <f>'2000'!Q113</f>
        <v>9</v>
      </c>
      <c r="U47" s="238">
        <f>'2001'!Q113</f>
        <v>0</v>
      </c>
      <c r="V47" s="238">
        <f>'2002'!Q113</f>
        <v>25</v>
      </c>
      <c r="W47" s="238">
        <f>'2003'!Q113</f>
        <v>29</v>
      </c>
      <c r="X47" s="238">
        <f>'2004'!Q113</f>
        <v>0</v>
      </c>
      <c r="Y47" s="238">
        <f>'2005'!Q113</f>
        <v>48</v>
      </c>
      <c r="Z47" s="238">
        <f>'2006'!Q113</f>
        <v>10</v>
      </c>
      <c r="AA47" s="238">
        <f>'2007'!Q113</f>
        <v>12</v>
      </c>
      <c r="AB47" s="238">
        <f>'2008'!Q113</f>
        <v>0</v>
      </c>
      <c r="AC47" s="239">
        <f>'2009'!Q113</f>
        <v>0</v>
      </c>
    </row>
    <row r="48" spans="1:29" x14ac:dyDescent="0.6">
      <c r="A48" s="241">
        <v>30727</v>
      </c>
      <c r="B48" s="238">
        <f>'1982'!Q114</f>
        <v>0</v>
      </c>
      <c r="C48" s="238">
        <f>'1983'!Q114</f>
        <v>14</v>
      </c>
      <c r="D48" s="238"/>
      <c r="E48" s="238"/>
      <c r="F48" s="238">
        <f>'1986'!Q114</f>
        <v>26</v>
      </c>
      <c r="G48" s="238">
        <f>'1987'!Q114</f>
        <v>28</v>
      </c>
      <c r="H48" s="238">
        <f>'1988'!Q114</f>
        <v>109</v>
      </c>
      <c r="I48" s="238">
        <f>'1989'!Q114</f>
        <v>16</v>
      </c>
      <c r="J48" s="238">
        <f>'1990'!Q114</f>
        <v>0</v>
      </c>
      <c r="K48" s="238">
        <f>'1991'!Q114</f>
        <v>16</v>
      </c>
      <c r="L48" s="238">
        <f>'1992'!Q114</f>
        <v>0</v>
      </c>
      <c r="M48" s="238"/>
      <c r="N48" s="238">
        <f>'1994'!Q114</f>
        <v>36</v>
      </c>
      <c r="O48" s="238">
        <f>'1995'!Q114</f>
        <v>11</v>
      </c>
      <c r="P48" s="238">
        <f>'1996'!Q114</f>
        <v>46</v>
      </c>
      <c r="Q48" s="238">
        <f>'1997'!Q114</f>
        <v>33</v>
      </c>
      <c r="R48" s="238">
        <f>'1998'!Q114</f>
        <v>6</v>
      </c>
      <c r="S48" s="238">
        <f>'1999'!Q114</f>
        <v>0</v>
      </c>
      <c r="T48" s="238">
        <f>'2000'!Q114</f>
        <v>0</v>
      </c>
      <c r="U48" s="238">
        <f>'2001'!Q114</f>
        <v>15</v>
      </c>
      <c r="V48" s="238">
        <f>'2002'!Q114</f>
        <v>49</v>
      </c>
      <c r="W48" s="238">
        <f>'2003'!Q114</f>
        <v>0</v>
      </c>
      <c r="X48" s="238">
        <f>'2004'!Q114</f>
        <v>7</v>
      </c>
      <c r="Y48" s="238">
        <f>'2005'!Q114</f>
        <v>29</v>
      </c>
      <c r="Z48" s="238">
        <f>'2006'!Q114</f>
        <v>0</v>
      </c>
      <c r="AA48" s="238">
        <f>'2007'!Q114</f>
        <v>2</v>
      </c>
      <c r="AB48" s="238">
        <f>'2008'!Q114</f>
        <v>0</v>
      </c>
      <c r="AC48" s="239">
        <f>'2009'!Q114</f>
        <v>0</v>
      </c>
    </row>
    <row r="49" spans="1:29" x14ac:dyDescent="0.6">
      <c r="A49" s="241">
        <v>30728</v>
      </c>
      <c r="B49" s="238">
        <f>'1982'!Q115</f>
        <v>0</v>
      </c>
      <c r="C49" s="238">
        <f>'1983'!Q115</f>
        <v>18</v>
      </c>
      <c r="D49" s="238"/>
      <c r="E49" s="238"/>
      <c r="F49" s="238">
        <f>'1986'!Q115</f>
        <v>0</v>
      </c>
      <c r="G49" s="238">
        <f>'1987'!Q115</f>
        <v>25</v>
      </c>
      <c r="H49" s="238">
        <f>'1988'!Q115</f>
        <v>113</v>
      </c>
      <c r="I49" s="238">
        <f>'1989'!Q115</f>
        <v>0</v>
      </c>
      <c r="J49" s="238">
        <f>'1990'!Q115</f>
        <v>7</v>
      </c>
      <c r="K49" s="238">
        <f>'1991'!Q115</f>
        <v>8</v>
      </c>
      <c r="L49" s="238">
        <f>'1992'!Q115</f>
        <v>0</v>
      </c>
      <c r="M49" s="238"/>
      <c r="N49" s="238">
        <f>'1994'!Q115</f>
        <v>0</v>
      </c>
      <c r="O49" s="238">
        <f>'1995'!Q115</f>
        <v>0</v>
      </c>
      <c r="P49" s="238">
        <f>'1996'!Q115</f>
        <v>18</v>
      </c>
      <c r="Q49" s="238">
        <f>'1997'!Q115</f>
        <v>0</v>
      </c>
      <c r="R49" s="238">
        <f>'1998'!Q115</f>
        <v>30</v>
      </c>
      <c r="S49" s="238">
        <f>'1999'!Q115</f>
        <v>54</v>
      </c>
      <c r="T49" s="238">
        <f>'2000'!Q115</f>
        <v>30</v>
      </c>
      <c r="U49" s="238">
        <f>'2001'!Q115</f>
        <v>0</v>
      </c>
      <c r="V49" s="238">
        <f>'2002'!Q115</f>
        <v>33</v>
      </c>
      <c r="W49" s="238">
        <f>'2003'!Q115</f>
        <v>0</v>
      </c>
      <c r="X49" s="238">
        <f>'2004'!Q115</f>
        <v>35</v>
      </c>
      <c r="Y49" s="238">
        <f>'2005'!Q115</f>
        <v>49</v>
      </c>
      <c r="Z49" s="238">
        <f>'2006'!Q115</f>
        <v>0</v>
      </c>
      <c r="AA49" s="238">
        <f>'2007'!Q115</f>
        <v>13</v>
      </c>
      <c r="AB49" s="238">
        <f>'2008'!Q115</f>
        <v>0</v>
      </c>
      <c r="AC49" s="239">
        <f>'2009'!Q115</f>
        <v>8</v>
      </c>
    </row>
    <row r="50" spans="1:29" x14ac:dyDescent="0.6">
      <c r="A50" s="241">
        <v>30729</v>
      </c>
      <c r="B50" s="238">
        <f>'1982'!Q116</f>
        <v>60</v>
      </c>
      <c r="C50" s="238">
        <f>'1983'!Q116</f>
        <v>6</v>
      </c>
      <c r="D50" s="238"/>
      <c r="E50" s="238"/>
      <c r="F50" s="238">
        <f>'1986'!Q116</f>
        <v>0</v>
      </c>
      <c r="G50" s="238">
        <f>'1987'!Q116</f>
        <v>81</v>
      </c>
      <c r="H50" s="238">
        <f>'1988'!Q116</f>
        <v>5</v>
      </c>
      <c r="I50" s="238">
        <f>'1989'!Q116</f>
        <v>0</v>
      </c>
      <c r="J50" s="238">
        <f>'1990'!Q116</f>
        <v>10</v>
      </c>
      <c r="K50" s="238">
        <f>'1991'!Q116</f>
        <v>17</v>
      </c>
      <c r="L50" s="238">
        <f>'1992'!Q116</f>
        <v>0</v>
      </c>
      <c r="M50" s="238"/>
      <c r="N50" s="238">
        <f>'1994'!Q116</f>
        <v>1</v>
      </c>
      <c r="O50" s="238">
        <f>'1995'!Q116</f>
        <v>19</v>
      </c>
      <c r="P50" s="238">
        <f>'1996'!Q116</f>
        <v>0</v>
      </c>
      <c r="Q50" s="238">
        <f>'1997'!Q116</f>
        <v>0</v>
      </c>
      <c r="R50" s="238">
        <f>'1998'!Q116</f>
        <v>7</v>
      </c>
      <c r="S50" s="238">
        <f>'1999'!Q116</f>
        <v>5</v>
      </c>
      <c r="T50" s="238">
        <f>'2000'!Q116</f>
        <v>0</v>
      </c>
      <c r="U50" s="238">
        <f>'2001'!Q116</f>
        <v>15</v>
      </c>
      <c r="V50" s="238">
        <f>'2002'!Q116</f>
        <v>25</v>
      </c>
      <c r="W50" s="238">
        <f>'2003'!Q116</f>
        <v>0</v>
      </c>
      <c r="X50" s="238">
        <f>'2004'!Q116</f>
        <v>12</v>
      </c>
      <c r="Y50" s="238">
        <f>'2005'!Q116</f>
        <v>53</v>
      </c>
      <c r="Z50" s="238">
        <f>'2006'!Q116</f>
        <v>0</v>
      </c>
      <c r="AA50" s="238">
        <f>'2007'!Q116</f>
        <v>0</v>
      </c>
      <c r="AB50" s="238">
        <f>'2008'!Q116</f>
        <v>3</v>
      </c>
      <c r="AC50" s="239">
        <f>'2009'!Q116</f>
        <v>24</v>
      </c>
    </row>
    <row r="51" spans="1:29" x14ac:dyDescent="0.6">
      <c r="A51" s="241">
        <v>30730</v>
      </c>
      <c r="B51" s="238">
        <f>'1982'!Q117</f>
        <v>0</v>
      </c>
      <c r="C51" s="238">
        <f>'1983'!Q117</f>
        <v>0</v>
      </c>
      <c r="D51" s="238"/>
      <c r="E51" s="238"/>
      <c r="F51" s="238">
        <f>'1986'!Q117</f>
        <v>27</v>
      </c>
      <c r="G51" s="238">
        <f>'1987'!Q117</f>
        <v>45</v>
      </c>
      <c r="H51" s="238">
        <f>'1988'!Q117</f>
        <v>80</v>
      </c>
      <c r="I51" s="238">
        <f>'1989'!Q117</f>
        <v>0</v>
      </c>
      <c r="J51" s="238">
        <f>'1990'!Q117</f>
        <v>0</v>
      </c>
      <c r="K51" s="238">
        <f>'1991'!Q117</f>
        <v>5</v>
      </c>
      <c r="L51" s="238">
        <f>'1992'!Q117</f>
        <v>0</v>
      </c>
      <c r="M51" s="238"/>
      <c r="N51" s="238">
        <f>'1994'!Q117</f>
        <v>17</v>
      </c>
      <c r="O51" s="238">
        <f>'1995'!Q117</f>
        <v>15</v>
      </c>
      <c r="P51" s="238">
        <f>'1996'!Q117</f>
        <v>0</v>
      </c>
      <c r="Q51" s="238">
        <f>'1997'!Q117</f>
        <v>0</v>
      </c>
      <c r="R51" s="238">
        <f>'1998'!Q117</f>
        <v>17</v>
      </c>
      <c r="S51" s="238">
        <f>'1999'!Q117</f>
        <v>7</v>
      </c>
      <c r="T51" s="238">
        <f>'2000'!Q117</f>
        <v>0</v>
      </c>
      <c r="U51" s="238">
        <f>'2001'!Q117</f>
        <v>0</v>
      </c>
      <c r="V51" s="238">
        <f>'2002'!Q117</f>
        <v>0</v>
      </c>
      <c r="W51" s="238">
        <f>'2003'!Q117</f>
        <v>0</v>
      </c>
      <c r="X51" s="238">
        <f>'2004'!Q117</f>
        <v>5</v>
      </c>
      <c r="Y51" s="238">
        <f>'2005'!Q117</f>
        <v>10</v>
      </c>
      <c r="Z51" s="238">
        <f>'2006'!Q117</f>
        <v>4</v>
      </c>
      <c r="AA51" s="238">
        <f>'2007'!Q117</f>
        <v>10</v>
      </c>
      <c r="AB51" s="238">
        <f>'2008'!Q117</f>
        <v>6</v>
      </c>
      <c r="AC51" s="239">
        <f>'2009'!Q117</f>
        <v>48</v>
      </c>
    </row>
    <row r="52" spans="1:29" x14ac:dyDescent="0.6">
      <c r="A52" s="241">
        <v>30731</v>
      </c>
      <c r="B52" s="238">
        <f>'1982'!Q118</f>
        <v>0</v>
      </c>
      <c r="C52" s="238">
        <f>'1983'!Q118</f>
        <v>0</v>
      </c>
      <c r="D52" s="238"/>
      <c r="E52" s="238"/>
      <c r="F52" s="238">
        <f>'1986'!Q118</f>
        <v>0</v>
      </c>
      <c r="G52" s="238">
        <f>'1987'!Q118</f>
        <v>44</v>
      </c>
      <c r="H52" s="238">
        <f>'1988'!Q118</f>
        <v>69</v>
      </c>
      <c r="I52" s="238">
        <f>'1989'!Q118</f>
        <v>0</v>
      </c>
      <c r="J52" s="238">
        <f>'1990'!Q118</f>
        <v>11</v>
      </c>
      <c r="K52" s="238">
        <f>'1991'!Q118</f>
        <v>94</v>
      </c>
      <c r="L52" s="238">
        <f>'1992'!Q118</f>
        <v>0</v>
      </c>
      <c r="M52" s="238"/>
      <c r="N52" s="238">
        <f>'1994'!Q118</f>
        <v>24</v>
      </c>
      <c r="O52" s="238">
        <f>'1995'!Q118</f>
        <v>5</v>
      </c>
      <c r="P52" s="238">
        <f>'1996'!Q118</f>
        <v>18</v>
      </c>
      <c r="Q52" s="238">
        <f>'1997'!Q118</f>
        <v>13</v>
      </c>
      <c r="R52" s="238">
        <f>'1998'!Q118</f>
        <v>24</v>
      </c>
      <c r="S52" s="238">
        <f>'1999'!Q118</f>
        <v>0</v>
      </c>
      <c r="T52" s="238">
        <f>'2000'!Q118</f>
        <v>15</v>
      </c>
      <c r="U52" s="238">
        <f>'2001'!Q118</f>
        <v>15</v>
      </c>
      <c r="V52" s="238">
        <f>'2002'!Q118</f>
        <v>28</v>
      </c>
      <c r="W52" s="238">
        <f>'2003'!Q118</f>
        <v>0</v>
      </c>
      <c r="X52" s="238">
        <f>'2004'!Q118</f>
        <v>20</v>
      </c>
      <c r="Y52" s="238">
        <f>'2005'!Q118</f>
        <v>0</v>
      </c>
      <c r="Z52" s="238">
        <f>'2006'!Q118</f>
        <v>20</v>
      </c>
      <c r="AA52" s="238">
        <f>'2007'!Q118</f>
        <v>10</v>
      </c>
      <c r="AB52" s="238">
        <f>'2008'!Q118</f>
        <v>0</v>
      </c>
      <c r="AC52" s="239">
        <f>'2009'!Q118</f>
        <v>0</v>
      </c>
    </row>
    <row r="53" spans="1:29" x14ac:dyDescent="0.6">
      <c r="A53" s="241">
        <v>30732</v>
      </c>
      <c r="B53" s="238">
        <f>'1982'!Q119</f>
        <v>0</v>
      </c>
      <c r="C53" s="238">
        <f>'1983'!Q119</f>
        <v>0</v>
      </c>
      <c r="D53" s="238"/>
      <c r="E53" s="238"/>
      <c r="F53" s="238">
        <f>'1986'!Q119</f>
        <v>0</v>
      </c>
      <c r="G53" s="238">
        <f>'1987'!Q119</f>
        <v>40</v>
      </c>
      <c r="H53" s="238">
        <f>'1988'!Q119</f>
        <v>0</v>
      </c>
      <c r="I53" s="238">
        <f>'1989'!Q119</f>
        <v>11</v>
      </c>
      <c r="J53" s="238">
        <f>'1990'!Q119</f>
        <v>0</v>
      </c>
      <c r="K53" s="238">
        <f>'1991'!Q119</f>
        <v>0</v>
      </c>
      <c r="L53" s="238">
        <f>'1992'!Q119</f>
        <v>0</v>
      </c>
      <c r="M53" s="238"/>
      <c r="N53" s="238">
        <f>'1994'!Q119</f>
        <v>0</v>
      </c>
      <c r="O53" s="238">
        <f>'1995'!Q119</f>
        <v>129</v>
      </c>
      <c r="P53" s="238">
        <f>'1996'!Q119</f>
        <v>0</v>
      </c>
      <c r="Q53" s="238">
        <f>'1997'!Q119</f>
        <v>0</v>
      </c>
      <c r="R53" s="238">
        <f>'1998'!Q119</f>
        <v>19</v>
      </c>
      <c r="S53" s="238">
        <f>'1999'!Q119</f>
        <v>39</v>
      </c>
      <c r="T53" s="238">
        <f>'2000'!Q119</f>
        <v>0</v>
      </c>
      <c r="U53" s="238">
        <f>'2001'!Q119</f>
        <v>0</v>
      </c>
      <c r="V53" s="238">
        <f>'2002'!Q119</f>
        <v>30</v>
      </c>
      <c r="W53" s="238">
        <f>'2003'!Q119</f>
        <v>23</v>
      </c>
      <c r="X53" s="238">
        <f>'2004'!Q119</f>
        <v>30</v>
      </c>
      <c r="Y53" s="238">
        <f>'2005'!Q119</f>
        <v>15</v>
      </c>
      <c r="Z53" s="238">
        <f>'2006'!Q119</f>
        <v>25</v>
      </c>
      <c r="AA53" s="238">
        <f>'2007'!Q119</f>
        <v>7</v>
      </c>
      <c r="AB53" s="238">
        <f>'2008'!Q119</f>
        <v>0</v>
      </c>
      <c r="AC53" s="239">
        <f>'2009'!Q119</f>
        <v>20</v>
      </c>
    </row>
    <row r="54" spans="1:29" x14ac:dyDescent="0.6">
      <c r="A54" s="241">
        <v>30733</v>
      </c>
      <c r="B54" s="238">
        <f>'1982'!Q120</f>
        <v>14</v>
      </c>
      <c r="C54" s="238">
        <f>'1983'!Q120</f>
        <v>0</v>
      </c>
      <c r="D54" s="238"/>
      <c r="E54" s="238"/>
      <c r="F54" s="238">
        <f>'1986'!Q120</f>
        <v>29</v>
      </c>
      <c r="G54" s="238">
        <f>'1987'!Q120</f>
        <v>17</v>
      </c>
      <c r="H54" s="238">
        <f>'1988'!Q120</f>
        <v>0</v>
      </c>
      <c r="I54" s="238">
        <f>'1989'!Q120</f>
        <v>0</v>
      </c>
      <c r="J54" s="238">
        <f>'1990'!Q120</f>
        <v>23</v>
      </c>
      <c r="K54" s="238">
        <f>'1991'!Q120</f>
        <v>10</v>
      </c>
      <c r="L54" s="238">
        <f>'1992'!Q120</f>
        <v>0</v>
      </c>
      <c r="M54" s="238"/>
      <c r="N54" s="238">
        <f>'1994'!Q120</f>
        <v>0</v>
      </c>
      <c r="O54" s="238">
        <f>'1995'!Q120</f>
        <v>8</v>
      </c>
      <c r="P54" s="238">
        <f>'1996'!Q120</f>
        <v>26</v>
      </c>
      <c r="Q54" s="238">
        <f>'1997'!Q120</f>
        <v>0</v>
      </c>
      <c r="R54" s="238">
        <f>'1998'!Q120</f>
        <v>9</v>
      </c>
      <c r="S54" s="238">
        <f>'1999'!Q120</f>
        <v>41</v>
      </c>
      <c r="T54" s="238">
        <f>'2000'!Q120</f>
        <v>0</v>
      </c>
      <c r="U54" s="238">
        <f>'2001'!Q120</f>
        <v>30</v>
      </c>
      <c r="V54" s="238">
        <f>'2002'!Q120</f>
        <v>0</v>
      </c>
      <c r="W54" s="238">
        <f>'2003'!Q120</f>
        <v>45</v>
      </c>
      <c r="X54" s="238">
        <f>'2004'!Q120</f>
        <v>63</v>
      </c>
      <c r="Y54" s="238">
        <f>'2005'!Q120</f>
        <v>20</v>
      </c>
      <c r="Z54" s="238">
        <f>'2006'!Q120</f>
        <v>28</v>
      </c>
      <c r="AA54" s="238">
        <f>'2007'!Q120</f>
        <v>28</v>
      </c>
      <c r="AB54" s="238">
        <f>'2008'!Q120</f>
        <v>0</v>
      </c>
      <c r="AC54" s="239">
        <f>'2009'!Q120</f>
        <v>3</v>
      </c>
    </row>
    <row r="55" spans="1:29" x14ac:dyDescent="0.6">
      <c r="A55" s="241">
        <v>30734</v>
      </c>
      <c r="B55" s="238">
        <f>'1982'!Q121</f>
        <v>25</v>
      </c>
      <c r="C55" s="238">
        <f>'1983'!Q121</f>
        <v>0</v>
      </c>
      <c r="D55" s="238"/>
      <c r="E55" s="238"/>
      <c r="F55" s="238">
        <f>'1986'!Q121</f>
        <v>33</v>
      </c>
      <c r="G55" s="238">
        <f>'1987'!Q121</f>
        <v>0</v>
      </c>
      <c r="H55" s="238">
        <f>'1988'!Q121</f>
        <v>0</v>
      </c>
      <c r="I55" s="238">
        <f>'1989'!Q121</f>
        <v>0</v>
      </c>
      <c r="J55" s="238">
        <f>'1990'!Q121</f>
        <v>6</v>
      </c>
      <c r="K55" s="238">
        <f>'1991'!Q121</f>
        <v>22</v>
      </c>
      <c r="L55" s="238">
        <f>'1992'!Q121</f>
        <v>0</v>
      </c>
      <c r="M55" s="238"/>
      <c r="N55" s="238">
        <f>'1994'!Q121</f>
        <v>0</v>
      </c>
      <c r="O55" s="238">
        <f>'1995'!Q121</f>
        <v>0</v>
      </c>
      <c r="P55" s="238">
        <f>'1996'!Q121</f>
        <v>7</v>
      </c>
      <c r="Q55" s="238">
        <f>'1997'!Q121</f>
        <v>26</v>
      </c>
      <c r="R55" s="238">
        <f>'1998'!Q121</f>
        <v>5</v>
      </c>
      <c r="S55" s="238">
        <f>'1999'!Q121</f>
        <v>33</v>
      </c>
      <c r="T55" s="238">
        <f>'2000'!Q121</f>
        <v>0</v>
      </c>
      <c r="U55" s="238">
        <f>'2001'!Q121</f>
        <v>54</v>
      </c>
      <c r="V55" s="238">
        <f>'2002'!Q121</f>
        <v>7</v>
      </c>
      <c r="W55" s="238">
        <f>'2003'!Q121</f>
        <v>64</v>
      </c>
      <c r="X55" s="238">
        <f>'2004'!Q121</f>
        <v>0</v>
      </c>
      <c r="Y55" s="238">
        <f>'2005'!Q121</f>
        <v>35</v>
      </c>
      <c r="Z55" s="238">
        <f>'2006'!Q121</f>
        <v>0</v>
      </c>
      <c r="AA55" s="238">
        <f>'2007'!Q121</f>
        <v>60</v>
      </c>
      <c r="AB55" s="238">
        <f>'2008'!Q121</f>
        <v>20</v>
      </c>
      <c r="AC55" s="239">
        <f>'2009'!Q121</f>
        <v>7</v>
      </c>
    </row>
    <row r="56" spans="1:29" x14ac:dyDescent="0.6">
      <c r="A56" s="241">
        <v>30735</v>
      </c>
      <c r="B56" s="238">
        <f>'1982'!Q122</f>
        <v>0</v>
      </c>
      <c r="C56" s="238">
        <f>'1983'!Q122</f>
        <v>16</v>
      </c>
      <c r="D56" s="238"/>
      <c r="E56" s="238"/>
      <c r="F56" s="238">
        <f>'1986'!Q122</f>
        <v>52</v>
      </c>
      <c r="G56" s="238">
        <f>'1987'!Q122</f>
        <v>0</v>
      </c>
      <c r="H56" s="238">
        <f>'1988'!Q122</f>
        <v>35</v>
      </c>
      <c r="I56" s="238">
        <f>'1989'!Q122</f>
        <v>35</v>
      </c>
      <c r="J56" s="238">
        <f>'1990'!Q122</f>
        <v>3</v>
      </c>
      <c r="K56" s="238">
        <f>'1991'!Q122</f>
        <v>0</v>
      </c>
      <c r="L56" s="238">
        <f>'1992'!Q122</f>
        <v>0</v>
      </c>
      <c r="M56" s="238"/>
      <c r="N56" s="238">
        <f>'1994'!Q122</f>
        <v>11</v>
      </c>
      <c r="O56" s="238">
        <f>'1995'!Q122</f>
        <v>51</v>
      </c>
      <c r="P56" s="238">
        <f>'1996'!Q122</f>
        <v>46</v>
      </c>
      <c r="Q56" s="238">
        <f>'1997'!Q122</f>
        <v>0</v>
      </c>
      <c r="R56" s="238">
        <f>'1998'!Q122</f>
        <v>33</v>
      </c>
      <c r="S56" s="238">
        <f>'1999'!Q122</f>
        <v>0</v>
      </c>
      <c r="T56" s="238">
        <f>'2000'!Q122</f>
        <v>0</v>
      </c>
      <c r="U56" s="238">
        <f>'2001'!Q122</f>
        <v>15</v>
      </c>
      <c r="V56" s="238">
        <f>'2002'!Q122</f>
        <v>68</v>
      </c>
      <c r="W56" s="238">
        <f>'2003'!Q122</f>
        <v>14</v>
      </c>
      <c r="X56" s="238">
        <f>'2004'!Q122</f>
        <v>12</v>
      </c>
      <c r="Y56" s="238">
        <f>'2005'!Q122</f>
        <v>6</v>
      </c>
      <c r="Z56" s="238">
        <f>'2006'!Q122</f>
        <v>2</v>
      </c>
      <c r="AA56" s="238">
        <f>'2007'!Q122</f>
        <v>7</v>
      </c>
      <c r="AB56" s="238">
        <f>'2008'!Q122</f>
        <v>5</v>
      </c>
      <c r="AC56" s="239">
        <f>'2009'!Q122</f>
        <v>10</v>
      </c>
    </row>
    <row r="57" spans="1:29" x14ac:dyDescent="0.6">
      <c r="A57" s="241">
        <v>30736</v>
      </c>
      <c r="B57" s="238">
        <f>'1982'!Q123</f>
        <v>0</v>
      </c>
      <c r="C57" s="238">
        <f>'1983'!Q123</f>
        <v>0</v>
      </c>
      <c r="D57" s="238"/>
      <c r="E57" s="238"/>
      <c r="F57" s="238">
        <f>'1986'!Q123</f>
        <v>32</v>
      </c>
      <c r="G57" s="238">
        <f>'1987'!Q123</f>
        <v>45</v>
      </c>
      <c r="H57" s="238">
        <f>'1988'!Q123</f>
        <v>0</v>
      </c>
      <c r="I57" s="238">
        <f>'1989'!Q123</f>
        <v>59</v>
      </c>
      <c r="J57" s="238">
        <f>'1990'!Q123</f>
        <v>28</v>
      </c>
      <c r="K57" s="238">
        <f>'1991'!Q123</f>
        <v>0</v>
      </c>
      <c r="L57" s="238">
        <f>'1992'!Q123</f>
        <v>0</v>
      </c>
      <c r="M57" s="238"/>
      <c r="N57" s="238">
        <f>'1994'!Q123</f>
        <v>7</v>
      </c>
      <c r="O57" s="238">
        <f>'1995'!Q123</f>
        <v>16</v>
      </c>
      <c r="P57" s="238">
        <f>'1996'!Q123</f>
        <v>0</v>
      </c>
      <c r="Q57" s="238">
        <f>'1997'!Q123</f>
        <v>0</v>
      </c>
      <c r="R57" s="238">
        <f>'1998'!Q123</f>
        <v>10</v>
      </c>
      <c r="S57" s="238">
        <f>'1999'!Q123</f>
        <v>72</v>
      </c>
      <c r="T57" s="238">
        <f>'2000'!Q123</f>
        <v>0</v>
      </c>
      <c r="U57" s="238">
        <f>'2001'!Q123</f>
        <v>20</v>
      </c>
      <c r="V57" s="238">
        <f>'2002'!Q123</f>
        <v>0</v>
      </c>
      <c r="W57" s="238">
        <f>'2003'!Q123</f>
        <v>40</v>
      </c>
      <c r="X57" s="238">
        <f>'2004'!Q123</f>
        <v>0</v>
      </c>
      <c r="Y57" s="238">
        <f>'2005'!Q123</f>
        <v>3</v>
      </c>
      <c r="Z57" s="238">
        <f>'2006'!Q123</f>
        <v>0</v>
      </c>
      <c r="AA57" s="238">
        <f>'2007'!Q123</f>
        <v>30</v>
      </c>
      <c r="AB57" s="238">
        <f>'2008'!Q123</f>
        <v>27</v>
      </c>
      <c r="AC57" s="239">
        <f>'2009'!Q123</f>
        <v>3</v>
      </c>
    </row>
    <row r="58" spans="1:29" x14ac:dyDescent="0.6">
      <c r="A58" s="241">
        <v>30737</v>
      </c>
      <c r="B58" s="238">
        <f>'1982'!Q124</f>
        <v>24</v>
      </c>
      <c r="C58" s="238">
        <f>'1983'!Q124</f>
        <v>0</v>
      </c>
      <c r="D58" s="238"/>
      <c r="E58" s="238"/>
      <c r="F58" s="238">
        <f>'1986'!Q124</f>
        <v>0</v>
      </c>
      <c r="G58" s="238">
        <f>'1987'!Q124</f>
        <v>41</v>
      </c>
      <c r="H58" s="238">
        <f>'1988'!Q124</f>
        <v>6</v>
      </c>
      <c r="I58" s="238">
        <f>'1989'!Q124</f>
        <v>4</v>
      </c>
      <c r="J58" s="238">
        <f>'1990'!Q124</f>
        <v>4</v>
      </c>
      <c r="K58" s="238">
        <f>'1991'!Q124</f>
        <v>0</v>
      </c>
      <c r="L58" s="238">
        <f>'1992'!Q124</f>
        <v>0</v>
      </c>
      <c r="M58" s="238"/>
      <c r="N58" s="238">
        <f>'1994'!Q124</f>
        <v>5</v>
      </c>
      <c r="O58" s="238">
        <f>'1995'!Q124</f>
        <v>20</v>
      </c>
      <c r="P58" s="238">
        <f>'1996'!Q124</f>
        <v>9</v>
      </c>
      <c r="Q58" s="238">
        <f>'1997'!Q124</f>
        <v>0</v>
      </c>
      <c r="R58" s="238">
        <f>'1998'!Q124</f>
        <v>0</v>
      </c>
      <c r="S58" s="238">
        <f>'1999'!Q124</f>
        <v>13</v>
      </c>
      <c r="T58" s="238">
        <f>'2000'!Q124</f>
        <v>0</v>
      </c>
      <c r="U58" s="238">
        <f>'2001'!Q124</f>
        <v>0</v>
      </c>
      <c r="V58" s="238">
        <f>'2002'!Q124</f>
        <v>0</v>
      </c>
      <c r="W58" s="238">
        <f>'2003'!Q124</f>
        <v>3</v>
      </c>
      <c r="X58" s="238">
        <f>'2004'!Q124</f>
        <v>7</v>
      </c>
      <c r="Y58" s="238">
        <f>'2005'!Q124</f>
        <v>17</v>
      </c>
      <c r="Z58" s="238">
        <f>'2006'!Q124</f>
        <v>24</v>
      </c>
      <c r="AA58" s="238">
        <f>'2007'!Q124</f>
        <v>12</v>
      </c>
      <c r="AB58" s="238">
        <f>'2008'!Q124</f>
        <v>36</v>
      </c>
      <c r="AC58" s="239">
        <f>'2009'!Q124</f>
        <v>33</v>
      </c>
    </row>
    <row r="59" spans="1:29" x14ac:dyDescent="0.6">
      <c r="A59" s="241">
        <v>30738</v>
      </c>
      <c r="B59" s="238">
        <f>'1982'!Q125</f>
        <v>47</v>
      </c>
      <c r="C59" s="238">
        <f>'1983'!Q125</f>
        <v>0</v>
      </c>
      <c r="D59" s="238"/>
      <c r="E59" s="238"/>
      <c r="F59" s="238">
        <f>'1986'!Q125</f>
        <v>3</v>
      </c>
      <c r="G59" s="238">
        <f>'1987'!Q125</f>
        <v>39</v>
      </c>
      <c r="H59" s="238">
        <f>'1988'!Q125</f>
        <v>5</v>
      </c>
      <c r="I59" s="238">
        <f>'1989'!Q125</f>
        <v>5</v>
      </c>
      <c r="J59" s="238">
        <f>'1990'!Q125</f>
        <v>7</v>
      </c>
      <c r="K59" s="238">
        <f>'1991'!Q125</f>
        <v>0</v>
      </c>
      <c r="L59" s="238">
        <f>'1992'!Q125</f>
        <v>0</v>
      </c>
      <c r="M59" s="238"/>
      <c r="N59" s="238">
        <f>'1994'!Q125</f>
        <v>34</v>
      </c>
      <c r="O59" s="238">
        <f>'1995'!Q125</f>
        <v>28</v>
      </c>
      <c r="P59" s="238">
        <f>'1996'!Q125</f>
        <v>0</v>
      </c>
      <c r="Q59" s="238">
        <f>'1997'!Q125</f>
        <v>0</v>
      </c>
      <c r="R59" s="238">
        <f>'1998'!Q125</f>
        <v>0</v>
      </c>
      <c r="S59" s="238">
        <f>'1999'!Q125</f>
        <v>47</v>
      </c>
      <c r="T59" s="238">
        <f>'2000'!Q125</f>
        <v>0</v>
      </c>
      <c r="U59" s="238">
        <f>'2001'!Q125</f>
        <v>45</v>
      </c>
      <c r="V59" s="238">
        <f>'2002'!Q125</f>
        <v>0</v>
      </c>
      <c r="W59" s="238">
        <f>'2003'!Q125</f>
        <v>30</v>
      </c>
      <c r="X59" s="238">
        <f>'2004'!Q125</f>
        <v>25</v>
      </c>
      <c r="Y59" s="238">
        <f>'2005'!Q125</f>
        <v>8</v>
      </c>
      <c r="Z59" s="238">
        <f>'2006'!Q125</f>
        <v>67</v>
      </c>
      <c r="AA59" s="238">
        <f>'2007'!Q125</f>
        <v>4</v>
      </c>
      <c r="AB59" s="238">
        <f>'2008'!Q125</f>
        <v>22</v>
      </c>
      <c r="AC59" s="239">
        <f>'2009'!Q125</f>
        <v>36</v>
      </c>
    </row>
    <row r="60" spans="1:29" x14ac:dyDescent="0.6">
      <c r="A60" s="241">
        <v>30739</v>
      </c>
      <c r="B60" s="238">
        <f>'1982'!Q126</f>
        <v>0</v>
      </c>
      <c r="C60" s="238">
        <f>'1983'!Q126</f>
        <v>0</v>
      </c>
      <c r="D60" s="238"/>
      <c r="E60" s="238"/>
      <c r="F60" s="238">
        <f>'1986'!Q126</f>
        <v>0</v>
      </c>
      <c r="G60" s="238">
        <f>'1987'!Q126</f>
        <v>0</v>
      </c>
      <c r="H60" s="238">
        <f>'1988'!Q126</f>
        <v>0</v>
      </c>
      <c r="I60" s="238">
        <f>'1989'!Q126</f>
        <v>0</v>
      </c>
      <c r="J60" s="238">
        <f>'1990'!Q126</f>
        <v>0</v>
      </c>
      <c r="K60" s="238">
        <f>'1991'!Q126</f>
        <v>82</v>
      </c>
      <c r="L60" s="238">
        <f>'1992'!Q126</f>
        <v>0</v>
      </c>
      <c r="M60" s="238"/>
      <c r="N60" s="238">
        <f>'1994'!Q126</f>
        <v>5</v>
      </c>
      <c r="O60" s="238">
        <f>'1995'!Q126</f>
        <v>2</v>
      </c>
      <c r="P60" s="238">
        <f>'1996'!Q126</f>
        <v>0</v>
      </c>
      <c r="Q60" s="238">
        <f>'1997'!Q126</f>
        <v>0</v>
      </c>
      <c r="R60" s="238">
        <f>'1998'!Q126</f>
        <v>8</v>
      </c>
      <c r="S60" s="238">
        <f>'1999'!Q126</f>
        <v>6</v>
      </c>
      <c r="T60" s="238">
        <f>'2000'!Q126</f>
        <v>0</v>
      </c>
      <c r="U60" s="238">
        <f>'2001'!Q126</f>
        <v>2</v>
      </c>
      <c r="V60" s="238">
        <f>'2002'!Q126</f>
        <v>0</v>
      </c>
      <c r="W60" s="238">
        <f>'2003'!Q126</f>
        <v>40</v>
      </c>
      <c r="X60" s="238">
        <f>'2004'!Q126</f>
        <v>0</v>
      </c>
      <c r="Y60" s="238">
        <f>'2005'!Q126</f>
        <v>3</v>
      </c>
      <c r="Z60" s="238">
        <f>'2006'!Q126</f>
        <v>33</v>
      </c>
      <c r="AA60" s="238">
        <f>'2007'!Q126</f>
        <v>0</v>
      </c>
      <c r="AB60" s="238">
        <f>'2008'!Q126</f>
        <v>30</v>
      </c>
      <c r="AC60" s="239">
        <f>'2009'!Q126</f>
        <v>24</v>
      </c>
    </row>
    <row r="61" spans="1:29" x14ac:dyDescent="0.6">
      <c r="A61" s="241">
        <v>30740</v>
      </c>
      <c r="B61" s="238">
        <f>'1982'!Q127</f>
        <v>0</v>
      </c>
      <c r="C61" s="238">
        <f>'1983'!Q127</f>
        <v>1</v>
      </c>
      <c r="D61" s="238"/>
      <c r="E61" s="238"/>
      <c r="F61" s="238">
        <f>'1986'!Q127</f>
        <v>0</v>
      </c>
      <c r="G61" s="238">
        <f>'1987'!Q127</f>
        <v>12</v>
      </c>
      <c r="H61" s="238">
        <f>'1988'!Q127</f>
        <v>18</v>
      </c>
      <c r="I61" s="238">
        <f>'1989'!Q127</f>
        <v>2</v>
      </c>
      <c r="J61" s="238">
        <f>'1990'!Q127</f>
        <v>74</v>
      </c>
      <c r="K61" s="238">
        <f>'1991'!Q127</f>
        <v>5</v>
      </c>
      <c r="L61" s="238">
        <f>'1992'!Q127</f>
        <v>0</v>
      </c>
      <c r="M61" s="238"/>
      <c r="N61" s="238">
        <f>'1994'!Q127</f>
        <v>5</v>
      </c>
      <c r="O61" s="238">
        <f>'1995'!Q127</f>
        <v>0</v>
      </c>
      <c r="P61" s="238">
        <f>'1996'!Q127</f>
        <v>15</v>
      </c>
      <c r="Q61" s="238">
        <f>'1997'!Q127</f>
        <v>40</v>
      </c>
      <c r="R61" s="238">
        <f>'1998'!Q127</f>
        <v>15</v>
      </c>
      <c r="S61" s="238">
        <f>'1999'!Q127</f>
        <v>25</v>
      </c>
      <c r="T61" s="238">
        <f>'2000'!Q127</f>
        <v>0</v>
      </c>
      <c r="U61" s="238">
        <f>'2001'!Q127</f>
        <v>0</v>
      </c>
      <c r="V61" s="238">
        <f>'2002'!Q127</f>
        <v>0</v>
      </c>
      <c r="W61" s="238">
        <f>'2003'!Q127</f>
        <v>34</v>
      </c>
      <c r="X61" s="238">
        <f>'2004'!Q127</f>
        <v>0</v>
      </c>
      <c r="Y61" s="238">
        <f>'2005'!Q127</f>
        <v>0</v>
      </c>
      <c r="Z61" s="238">
        <f>'2006'!Q127</f>
        <v>20</v>
      </c>
      <c r="AA61" s="238">
        <f>'2007'!Q127</f>
        <v>12</v>
      </c>
      <c r="AB61" s="238">
        <f>'2008'!Q127</f>
        <v>2</v>
      </c>
      <c r="AC61" s="239">
        <f>'2009'!Q127</f>
        <v>0</v>
      </c>
    </row>
    <row r="62" spans="1:29" x14ac:dyDescent="0.6">
      <c r="A62" s="241">
        <v>30741</v>
      </c>
      <c r="B62" s="238"/>
      <c r="C62" s="238"/>
      <c r="D62" s="238"/>
      <c r="E62" s="238"/>
      <c r="F62" s="238"/>
      <c r="G62" s="238"/>
      <c r="H62" s="238">
        <f>'1988'!Q128</f>
        <v>0</v>
      </c>
      <c r="I62" s="238"/>
      <c r="J62" s="238"/>
      <c r="K62" s="238"/>
      <c r="L62" s="238">
        <f>'1992'!Q128</f>
        <v>0</v>
      </c>
      <c r="M62" s="238"/>
      <c r="N62" s="238"/>
      <c r="O62" s="238"/>
      <c r="P62" s="238">
        <f>'1996'!Q128</f>
        <v>19</v>
      </c>
      <c r="Q62" s="238"/>
      <c r="R62" s="238"/>
      <c r="S62" s="238"/>
      <c r="T62" s="238">
        <f>'2000'!Q128</f>
        <v>0</v>
      </c>
      <c r="U62" s="238"/>
      <c r="V62" s="238"/>
      <c r="W62" s="238"/>
      <c r="X62" s="238">
        <f>'2004'!Q128</f>
        <v>0</v>
      </c>
      <c r="Y62" s="238"/>
      <c r="Z62" s="238"/>
      <c r="AA62" s="238"/>
      <c r="AB62" s="238">
        <f>'2008'!Q128</f>
        <v>0</v>
      </c>
      <c r="AC62" s="239"/>
    </row>
    <row r="63" spans="1:29" x14ac:dyDescent="0.6">
      <c r="A63" s="241">
        <v>30742</v>
      </c>
      <c r="B63" s="238">
        <f>'1982'!Q128</f>
        <v>0</v>
      </c>
      <c r="C63" s="238">
        <f>'1983'!Q128</f>
        <v>13</v>
      </c>
      <c r="D63" s="238"/>
      <c r="E63" s="238"/>
      <c r="F63" s="238">
        <f>'1986'!Q128</f>
        <v>0</v>
      </c>
      <c r="G63" s="238">
        <f>'1987'!Q128</f>
        <v>0</v>
      </c>
      <c r="H63" s="238">
        <f>'1988'!Q129</f>
        <v>20</v>
      </c>
      <c r="I63" s="238">
        <f>'1989'!Q128</f>
        <v>0</v>
      </c>
      <c r="J63" s="238">
        <f>'1990'!Q128</f>
        <v>7</v>
      </c>
      <c r="K63" s="238">
        <f>'1991'!Q128</f>
        <v>33</v>
      </c>
      <c r="L63" s="238">
        <f>'1992'!Q129</f>
        <v>0</v>
      </c>
      <c r="M63" s="238"/>
      <c r="N63" s="238">
        <f>'1994'!Q128</f>
        <v>42</v>
      </c>
      <c r="O63" s="238">
        <f>'1995'!Q128</f>
        <v>17</v>
      </c>
      <c r="P63" s="238">
        <f>'1996'!Q129</f>
        <v>7</v>
      </c>
      <c r="Q63" s="238">
        <f>'1997'!Q128</f>
        <v>7</v>
      </c>
      <c r="R63" s="238">
        <f>'1998'!Q128</f>
        <v>45</v>
      </c>
      <c r="S63" s="238">
        <f>'1999'!Q128</f>
        <v>6</v>
      </c>
      <c r="T63" s="238">
        <f>'2000'!Q129</f>
        <v>0</v>
      </c>
      <c r="U63" s="238">
        <f>'2001'!Q128</f>
        <v>45</v>
      </c>
      <c r="V63" s="238">
        <f>'2002'!Q128</f>
        <v>10</v>
      </c>
      <c r="W63" s="238">
        <f>'2003'!Q128</f>
        <v>7</v>
      </c>
      <c r="X63" s="238">
        <f>'2004'!Q129</f>
        <v>14</v>
      </c>
      <c r="Y63" s="238">
        <f>'2005'!Q128</f>
        <v>0</v>
      </c>
      <c r="Z63" s="238">
        <f>'2006'!Q128</f>
        <v>15</v>
      </c>
      <c r="AA63" s="238">
        <f>'2007'!Q128</f>
        <v>0</v>
      </c>
      <c r="AB63" s="238">
        <f>'2008'!Q129</f>
        <v>16</v>
      </c>
      <c r="AC63" s="239">
        <f>'2009'!Q128</f>
        <v>0</v>
      </c>
    </row>
    <row r="64" spans="1:29" x14ac:dyDescent="0.6">
      <c r="A64" s="241">
        <v>30743</v>
      </c>
      <c r="B64" s="238">
        <f>'1982'!Q129</f>
        <v>30</v>
      </c>
      <c r="C64" s="238">
        <f>'1983'!Q129</f>
        <v>0</v>
      </c>
      <c r="D64" s="238"/>
      <c r="E64" s="238"/>
      <c r="F64" s="238">
        <f>'1986'!Q129</f>
        <v>0</v>
      </c>
      <c r="G64" s="238">
        <f>'1987'!Q129</f>
        <v>10</v>
      </c>
      <c r="H64" s="238">
        <f>'1988'!Q130</f>
        <v>1</v>
      </c>
      <c r="I64" s="238">
        <f>'1989'!Q129</f>
        <v>0</v>
      </c>
      <c r="J64" s="238">
        <f>'1990'!Q129</f>
        <v>0</v>
      </c>
      <c r="K64" s="238">
        <f>'1991'!Q129</f>
        <v>19</v>
      </c>
      <c r="L64" s="238">
        <f>'1992'!Q130</f>
        <v>0</v>
      </c>
      <c r="M64" s="238"/>
      <c r="N64" s="238">
        <f>'1994'!Q129</f>
        <v>0</v>
      </c>
      <c r="O64" s="238">
        <f>'1995'!Q129</f>
        <v>25</v>
      </c>
      <c r="P64" s="238">
        <f>'1996'!Q130</f>
        <v>4</v>
      </c>
      <c r="Q64" s="238">
        <f>'1997'!Q129</f>
        <v>0</v>
      </c>
      <c r="R64" s="238">
        <f>'1998'!Q129</f>
        <v>12</v>
      </c>
      <c r="S64" s="238">
        <f>'1999'!Q129</f>
        <v>0</v>
      </c>
      <c r="T64" s="238">
        <f>'2000'!Q130</f>
        <v>10</v>
      </c>
      <c r="U64" s="238">
        <f>'2001'!Q129</f>
        <v>10</v>
      </c>
      <c r="V64" s="238">
        <f>'2002'!Q129</f>
        <v>0</v>
      </c>
      <c r="W64" s="238">
        <f>'2003'!Q129</f>
        <v>0</v>
      </c>
      <c r="X64" s="238">
        <f>'2004'!Q130</f>
        <v>0</v>
      </c>
      <c r="Y64" s="238">
        <f>'2005'!Q129</f>
        <v>0</v>
      </c>
      <c r="Z64" s="238">
        <f>'2006'!Q129</f>
        <v>17</v>
      </c>
      <c r="AA64" s="238">
        <f>'2007'!Q129</f>
        <v>2</v>
      </c>
      <c r="AB64" s="238">
        <f>'2008'!Q130</f>
        <v>0</v>
      </c>
      <c r="AC64" s="239">
        <f>'2009'!Q129</f>
        <v>2</v>
      </c>
    </row>
    <row r="65" spans="1:29" x14ac:dyDescent="0.6">
      <c r="A65" s="241">
        <v>30744</v>
      </c>
      <c r="B65" s="238">
        <f>'1982'!Q130</f>
        <v>13</v>
      </c>
      <c r="C65" s="238">
        <f>'1983'!Q130</f>
        <v>0</v>
      </c>
      <c r="D65" s="238"/>
      <c r="E65" s="238"/>
      <c r="F65" s="238">
        <f>'1986'!Q130</f>
        <v>84</v>
      </c>
      <c r="G65" s="238">
        <f>'1987'!Q130</f>
        <v>0</v>
      </c>
      <c r="H65" s="238">
        <f>'1988'!Q131</f>
        <v>2</v>
      </c>
      <c r="I65" s="238">
        <f>'1989'!Q130</f>
        <v>0</v>
      </c>
      <c r="J65" s="238">
        <f>'1990'!Q130</f>
        <v>22</v>
      </c>
      <c r="K65" s="238">
        <f>'1991'!Q130</f>
        <v>0</v>
      </c>
      <c r="L65" s="238">
        <f>'1992'!Q131</f>
        <v>0</v>
      </c>
      <c r="M65" s="238"/>
      <c r="N65" s="238">
        <f>'1994'!Q130</f>
        <v>9</v>
      </c>
      <c r="O65" s="238">
        <f>'1995'!Q130</f>
        <v>14</v>
      </c>
      <c r="P65" s="238">
        <f>'1996'!Q131</f>
        <v>0</v>
      </c>
      <c r="Q65" s="238">
        <f>'1997'!Q130</f>
        <v>52</v>
      </c>
      <c r="R65" s="238">
        <f>'1998'!Q130</f>
        <v>8</v>
      </c>
      <c r="S65" s="238">
        <f>'1999'!Q130</f>
        <v>0</v>
      </c>
      <c r="T65" s="238">
        <f>'2000'!Q131</f>
        <v>10</v>
      </c>
      <c r="U65" s="238">
        <f>'2001'!Q130</f>
        <v>20</v>
      </c>
      <c r="V65" s="238">
        <f>'2002'!Q130</f>
        <v>0</v>
      </c>
      <c r="W65" s="238">
        <f>'2003'!Q130</f>
        <v>24</v>
      </c>
      <c r="X65" s="238">
        <f>'2004'!Q131</f>
        <v>7</v>
      </c>
      <c r="Y65" s="238">
        <f>'2005'!Q130</f>
        <v>0</v>
      </c>
      <c r="Z65" s="238">
        <f>'2006'!Q130</f>
        <v>57</v>
      </c>
      <c r="AA65" s="238">
        <f>'2007'!Q130</f>
        <v>0</v>
      </c>
      <c r="AB65" s="238">
        <f>'2008'!Q131</f>
        <v>3</v>
      </c>
      <c r="AC65" s="239">
        <f>'2009'!Q130</f>
        <v>6</v>
      </c>
    </row>
    <row r="66" spans="1:29" x14ac:dyDescent="0.6">
      <c r="A66" s="241">
        <v>30745</v>
      </c>
      <c r="B66" s="238">
        <f>'1982'!Q131</f>
        <v>112</v>
      </c>
      <c r="C66" s="238">
        <f>'1983'!Q131</f>
        <v>12</v>
      </c>
      <c r="D66" s="238"/>
      <c r="E66" s="238"/>
      <c r="F66" s="238">
        <f>'1986'!Q131</f>
        <v>14</v>
      </c>
      <c r="G66" s="238">
        <f>'1987'!Q131</f>
        <v>0</v>
      </c>
      <c r="H66" s="238">
        <f>'1988'!Q132</f>
        <v>0</v>
      </c>
      <c r="I66" s="238">
        <f>'1989'!Q131</f>
        <v>5</v>
      </c>
      <c r="J66" s="238">
        <f>'1990'!Q131</f>
        <v>12</v>
      </c>
      <c r="K66" s="238">
        <f>'1991'!Q131</f>
        <v>0</v>
      </c>
      <c r="L66" s="238">
        <f>'1992'!Q132</f>
        <v>0</v>
      </c>
      <c r="M66" s="238"/>
      <c r="N66" s="238">
        <f>'1994'!Q131</f>
        <v>35</v>
      </c>
      <c r="O66" s="238">
        <f>'1995'!Q131</f>
        <v>38</v>
      </c>
      <c r="P66" s="238">
        <f>'1996'!Q132</f>
        <v>0</v>
      </c>
      <c r="Q66" s="238">
        <f>'1997'!Q131</f>
        <v>9</v>
      </c>
      <c r="R66" s="238">
        <f>'1998'!Q131</f>
        <v>10</v>
      </c>
      <c r="S66" s="238">
        <f>'1999'!Q131</f>
        <v>0</v>
      </c>
      <c r="T66" s="238">
        <f>'2000'!Q132</f>
        <v>0</v>
      </c>
      <c r="U66" s="238">
        <f>'2001'!Q131</f>
        <v>0</v>
      </c>
      <c r="V66" s="238">
        <f>'2002'!Q131</f>
        <v>0</v>
      </c>
      <c r="W66" s="238">
        <f>'2003'!Q131</f>
        <v>16</v>
      </c>
      <c r="X66" s="238">
        <f>'2004'!Q132</f>
        <v>8</v>
      </c>
      <c r="Y66" s="238">
        <f>'2005'!Q131</f>
        <v>30</v>
      </c>
      <c r="Z66" s="238">
        <f>'2006'!Q131</f>
        <v>30</v>
      </c>
      <c r="AA66" s="238">
        <f>'2007'!Q131</f>
        <v>1</v>
      </c>
      <c r="AB66" s="238">
        <f>'2008'!Q132</f>
        <v>5</v>
      </c>
      <c r="AC66" s="239">
        <f>'2009'!Q131</f>
        <v>27</v>
      </c>
    </row>
    <row r="67" spans="1:29" x14ac:dyDescent="0.6">
      <c r="A67" s="241">
        <v>30746</v>
      </c>
      <c r="B67" s="238">
        <f>'1982'!Q132</f>
        <v>13</v>
      </c>
      <c r="C67" s="238">
        <f>'1983'!Q132</f>
        <v>0</v>
      </c>
      <c r="D67" s="238"/>
      <c r="E67" s="238"/>
      <c r="F67" s="238">
        <f>'1986'!Q132</f>
        <v>5</v>
      </c>
      <c r="G67" s="238">
        <f>'1987'!Q132</f>
        <v>15</v>
      </c>
      <c r="H67" s="238">
        <f>'1988'!Q133</f>
        <v>25</v>
      </c>
      <c r="I67" s="238">
        <f>'1989'!Q132</f>
        <v>0</v>
      </c>
      <c r="J67" s="238">
        <f>'1990'!Q132</f>
        <v>0</v>
      </c>
      <c r="K67" s="238">
        <f>'1991'!Q132</f>
        <v>0</v>
      </c>
      <c r="L67" s="238">
        <f>'1992'!Q133</f>
        <v>0</v>
      </c>
      <c r="M67" s="238"/>
      <c r="N67" s="238">
        <f>'1994'!Q132</f>
        <v>2</v>
      </c>
      <c r="O67" s="238">
        <f>'1995'!Q132</f>
        <v>0</v>
      </c>
      <c r="P67" s="238">
        <f>'1996'!Q133</f>
        <v>0</v>
      </c>
      <c r="Q67" s="238">
        <f>'1997'!Q132</f>
        <v>0</v>
      </c>
      <c r="R67" s="238">
        <f>'1998'!Q132</f>
        <v>0</v>
      </c>
      <c r="S67" s="238">
        <f>'1999'!Q132</f>
        <v>32</v>
      </c>
      <c r="T67" s="238">
        <f>'2000'!Q133</f>
        <v>0</v>
      </c>
      <c r="U67" s="238">
        <f>'2001'!Q132</f>
        <v>53</v>
      </c>
      <c r="V67" s="238">
        <f>'2002'!Q132</f>
        <v>7</v>
      </c>
      <c r="W67" s="238">
        <f>'2003'!Q132</f>
        <v>8</v>
      </c>
      <c r="X67" s="238">
        <f>'2004'!Q133</f>
        <v>6</v>
      </c>
      <c r="Y67" s="238">
        <f>'2005'!Q132</f>
        <v>60</v>
      </c>
      <c r="Z67" s="238">
        <f>'2006'!Q132</f>
        <v>22</v>
      </c>
      <c r="AA67" s="238">
        <f>'2007'!Q132</f>
        <v>8</v>
      </c>
      <c r="AB67" s="238">
        <f>'2008'!Q133</f>
        <v>21</v>
      </c>
      <c r="AC67" s="239">
        <f>'2009'!Q132</f>
        <v>48</v>
      </c>
    </row>
    <row r="68" spans="1:29" x14ac:dyDescent="0.6">
      <c r="A68" s="241">
        <v>30747</v>
      </c>
      <c r="B68" s="238">
        <f>'1982'!Q133</f>
        <v>0</v>
      </c>
      <c r="C68" s="238">
        <f>'1983'!Q133</f>
        <v>0</v>
      </c>
      <c r="D68" s="238"/>
      <c r="E68" s="238"/>
      <c r="F68" s="238">
        <f>'1986'!Q133</f>
        <v>30</v>
      </c>
      <c r="G68" s="238">
        <f>'1987'!Q133</f>
        <v>0</v>
      </c>
      <c r="H68" s="238">
        <f>'1988'!Q134</f>
        <v>0</v>
      </c>
      <c r="I68" s="238">
        <f>'1989'!Q133</f>
        <v>0</v>
      </c>
      <c r="J68" s="238">
        <f>'1990'!Q133</f>
        <v>33</v>
      </c>
      <c r="K68" s="238">
        <f>'1991'!Q133</f>
        <v>14</v>
      </c>
      <c r="L68" s="238">
        <f>'1992'!Q134</f>
        <v>0</v>
      </c>
      <c r="M68" s="238"/>
      <c r="N68" s="238">
        <f>'1994'!Q133</f>
        <v>49</v>
      </c>
      <c r="O68" s="238">
        <f>'1995'!Q133</f>
        <v>10</v>
      </c>
      <c r="P68" s="238">
        <f>'1996'!Q134</f>
        <v>0</v>
      </c>
      <c r="Q68" s="238">
        <f>'1997'!Q133</f>
        <v>5</v>
      </c>
      <c r="R68" s="238">
        <f>'1998'!Q133</f>
        <v>43</v>
      </c>
      <c r="S68" s="238">
        <f>'1999'!Q133</f>
        <v>0</v>
      </c>
      <c r="T68" s="238">
        <f>'2000'!Q134</f>
        <v>55</v>
      </c>
      <c r="U68" s="238">
        <f>'2001'!Q133</f>
        <v>0</v>
      </c>
      <c r="V68" s="238">
        <f>'2002'!Q133</f>
        <v>6</v>
      </c>
      <c r="W68" s="238">
        <f>'2003'!Q133</f>
        <v>10</v>
      </c>
      <c r="X68" s="238">
        <f>'2004'!Q134</f>
        <v>3</v>
      </c>
      <c r="Y68" s="238">
        <f>'2005'!Q133</f>
        <v>55</v>
      </c>
      <c r="Z68" s="238">
        <f>'2006'!Q133</f>
        <v>16</v>
      </c>
      <c r="AA68" s="238">
        <f>'2007'!Q133</f>
        <v>28</v>
      </c>
      <c r="AB68" s="238">
        <f>'2008'!Q134</f>
        <v>10</v>
      </c>
      <c r="AC68" s="239">
        <f>'2009'!Q133</f>
        <v>43</v>
      </c>
    </row>
    <row r="69" spans="1:29" x14ac:dyDescent="0.6">
      <c r="A69" s="241">
        <v>30748</v>
      </c>
      <c r="B69" s="238">
        <f>'1982'!Q134</f>
        <v>0</v>
      </c>
      <c r="C69" s="238">
        <f>'1983'!Q134</f>
        <v>42</v>
      </c>
      <c r="D69" s="238"/>
      <c r="E69" s="238"/>
      <c r="F69" s="238">
        <f>'1986'!Q134</f>
        <v>61</v>
      </c>
      <c r="G69" s="238">
        <f>'1987'!Q134</f>
        <v>9</v>
      </c>
      <c r="H69" s="238">
        <f>'1988'!Q135</f>
        <v>1</v>
      </c>
      <c r="I69" s="238">
        <f>'1989'!Q134</f>
        <v>0</v>
      </c>
      <c r="J69" s="238">
        <f>'1990'!Q134</f>
        <v>4</v>
      </c>
      <c r="K69" s="238">
        <f>'1991'!Q134</f>
        <v>0</v>
      </c>
      <c r="L69" s="238">
        <f>'1992'!Q135</f>
        <v>0</v>
      </c>
      <c r="M69" s="238"/>
      <c r="N69" s="238">
        <f>'1994'!Q134</f>
        <v>40</v>
      </c>
      <c r="O69" s="238">
        <f>'1995'!Q134</f>
        <v>0</v>
      </c>
      <c r="P69" s="238">
        <f>'1996'!Q135</f>
        <v>0</v>
      </c>
      <c r="Q69" s="238">
        <f>'1997'!Q134</f>
        <v>26</v>
      </c>
      <c r="R69" s="238">
        <f>'1998'!Q134</f>
        <v>4</v>
      </c>
      <c r="S69" s="238">
        <f>'1999'!Q134</f>
        <v>12</v>
      </c>
      <c r="T69" s="238">
        <f>'2000'!Q135</f>
        <v>0</v>
      </c>
      <c r="U69" s="238">
        <f>'2001'!Q134</f>
        <v>20</v>
      </c>
      <c r="V69" s="238">
        <f>'2002'!Q134</f>
        <v>10</v>
      </c>
      <c r="W69" s="238">
        <f>'2003'!Q134</f>
        <v>30</v>
      </c>
      <c r="X69" s="238">
        <f>'2004'!Q135</f>
        <v>0</v>
      </c>
      <c r="Y69" s="238">
        <f>'2005'!Q134</f>
        <v>20</v>
      </c>
      <c r="Z69" s="238">
        <f>'2006'!Q134</f>
        <v>7</v>
      </c>
      <c r="AA69" s="238">
        <f>'2007'!Q134</f>
        <v>33</v>
      </c>
      <c r="AB69" s="238">
        <f>'2008'!Q135</f>
        <v>7</v>
      </c>
      <c r="AC69" s="239">
        <f>'2009'!Q134</f>
        <v>0</v>
      </c>
    </row>
    <row r="70" spans="1:29" x14ac:dyDescent="0.6">
      <c r="A70" s="241">
        <v>30749</v>
      </c>
      <c r="B70" s="238">
        <f>'1982'!Q135</f>
        <v>0</v>
      </c>
      <c r="C70" s="238">
        <f>'1983'!Q135</f>
        <v>34</v>
      </c>
      <c r="D70" s="238"/>
      <c r="E70" s="238"/>
      <c r="F70" s="238">
        <f>'1986'!Q135</f>
        <v>88</v>
      </c>
      <c r="G70" s="238">
        <f>'1987'!Q135</f>
        <v>37</v>
      </c>
      <c r="H70" s="238">
        <f>'1988'!Q136</f>
        <v>2</v>
      </c>
      <c r="I70" s="238">
        <f>'1989'!Q135</f>
        <v>23</v>
      </c>
      <c r="J70" s="238">
        <f>'1990'!Q135</f>
        <v>38</v>
      </c>
      <c r="K70" s="238">
        <f>'1991'!Q135</f>
        <v>0</v>
      </c>
      <c r="L70" s="238">
        <f>'1992'!Q136</f>
        <v>0</v>
      </c>
      <c r="M70" s="238"/>
      <c r="N70" s="238">
        <f>'1994'!Q135</f>
        <v>16</v>
      </c>
      <c r="O70" s="238">
        <f>'1995'!Q135</f>
        <v>20</v>
      </c>
      <c r="P70" s="238">
        <f>'1996'!Q136</f>
        <v>19</v>
      </c>
      <c r="Q70" s="238">
        <f>'1997'!Q135</f>
        <v>0</v>
      </c>
      <c r="R70" s="238">
        <f>'1998'!Q135</f>
        <v>0</v>
      </c>
      <c r="S70" s="238">
        <f>'1999'!Q135</f>
        <v>0</v>
      </c>
      <c r="T70" s="238">
        <f>'2000'!Q136</f>
        <v>102</v>
      </c>
      <c r="U70" s="238">
        <f>'2001'!Q135</f>
        <v>58</v>
      </c>
      <c r="V70" s="238">
        <f>'2002'!Q135</f>
        <v>20</v>
      </c>
      <c r="W70" s="238">
        <f>'2003'!Q135</f>
        <v>35</v>
      </c>
      <c r="X70" s="238">
        <f>'2004'!Q136</f>
        <v>10</v>
      </c>
      <c r="Y70" s="238">
        <f>'2005'!Q135</f>
        <v>15</v>
      </c>
      <c r="Z70" s="238">
        <f>'2006'!Q135</f>
        <v>3</v>
      </c>
      <c r="AA70" s="238">
        <f>'2007'!Q135</f>
        <v>0</v>
      </c>
      <c r="AB70" s="238">
        <f>'2008'!Q136</f>
        <v>25</v>
      </c>
      <c r="AC70" s="239">
        <f>'2009'!Q135</f>
        <v>1</v>
      </c>
    </row>
    <row r="71" spans="1:29" x14ac:dyDescent="0.6">
      <c r="A71" s="241">
        <v>30750</v>
      </c>
      <c r="B71" s="238">
        <f>'1982'!Q136</f>
        <v>0</v>
      </c>
      <c r="C71" s="238">
        <f>'1983'!Q136</f>
        <v>38</v>
      </c>
      <c r="D71" s="238"/>
      <c r="E71" s="238"/>
      <c r="F71" s="238">
        <f>'1986'!Q136</f>
        <v>0</v>
      </c>
      <c r="G71" s="238">
        <f>'1987'!Q136</f>
        <v>3</v>
      </c>
      <c r="H71" s="238">
        <f>'1988'!Q137</f>
        <v>15</v>
      </c>
      <c r="I71" s="238">
        <f>'1989'!Q136</f>
        <v>0</v>
      </c>
      <c r="J71" s="238">
        <f>'1990'!Q136</f>
        <v>13</v>
      </c>
      <c r="K71" s="238">
        <f>'1991'!Q136</f>
        <v>0</v>
      </c>
      <c r="L71" s="238">
        <f>'1992'!Q137</f>
        <v>0</v>
      </c>
      <c r="M71" s="238"/>
      <c r="N71" s="238">
        <f>'1994'!Q136</f>
        <v>66</v>
      </c>
      <c r="O71" s="238">
        <f>'1995'!Q136</f>
        <v>0</v>
      </c>
      <c r="P71" s="238">
        <f>'1996'!Q137</f>
        <v>24</v>
      </c>
      <c r="Q71" s="238">
        <f>'1997'!Q136</f>
        <v>0</v>
      </c>
      <c r="R71" s="238">
        <f>'1998'!Q136</f>
        <v>25</v>
      </c>
      <c r="S71" s="238">
        <f>'1999'!Q136</f>
        <v>20</v>
      </c>
      <c r="T71" s="238">
        <f>'2000'!Q137</f>
        <v>15</v>
      </c>
      <c r="U71" s="238">
        <f>'2001'!Q136</f>
        <v>0</v>
      </c>
      <c r="V71" s="238">
        <f>'2002'!Q136</f>
        <v>4</v>
      </c>
      <c r="W71" s="238">
        <f>'2003'!Q136</f>
        <v>0</v>
      </c>
      <c r="X71" s="238">
        <f>'2004'!Q137</f>
        <v>0</v>
      </c>
      <c r="Y71" s="238">
        <f>'2005'!Q136</f>
        <v>5</v>
      </c>
      <c r="Z71" s="238">
        <f>'2006'!Q136</f>
        <v>14</v>
      </c>
      <c r="AA71" s="238">
        <f>'2007'!Q136</f>
        <v>0</v>
      </c>
      <c r="AB71" s="238">
        <f>'2008'!Q137</f>
        <v>30</v>
      </c>
      <c r="AC71" s="239">
        <f>'2009'!Q136</f>
        <v>8</v>
      </c>
    </row>
    <row r="72" spans="1:29" x14ac:dyDescent="0.6">
      <c r="A72" s="241">
        <v>30751</v>
      </c>
      <c r="B72" s="238">
        <f>'1982'!Q137</f>
        <v>37</v>
      </c>
      <c r="C72" s="238">
        <f>'1983'!Q137</f>
        <v>6</v>
      </c>
      <c r="D72" s="238"/>
      <c r="E72" s="238"/>
      <c r="F72" s="238">
        <f>'1986'!Q137</f>
        <v>24</v>
      </c>
      <c r="G72" s="238">
        <f>'1987'!Q137</f>
        <v>3</v>
      </c>
      <c r="H72" s="238">
        <f>'1988'!Q138</f>
        <v>10</v>
      </c>
      <c r="I72" s="238">
        <f>'1989'!Q137</f>
        <v>9</v>
      </c>
      <c r="J72" s="238">
        <f>'1990'!Q137</f>
        <v>13</v>
      </c>
      <c r="K72" s="238">
        <f>'1991'!Q137</f>
        <v>0</v>
      </c>
      <c r="L72" s="238">
        <f>'1992'!Q138</f>
        <v>0</v>
      </c>
      <c r="M72" s="238"/>
      <c r="N72" s="238">
        <f>'1994'!Q137</f>
        <v>2</v>
      </c>
      <c r="O72" s="238">
        <f>'1995'!Q137</f>
        <v>0</v>
      </c>
      <c r="P72" s="238">
        <f>'1996'!Q138</f>
        <v>21</v>
      </c>
      <c r="Q72" s="238">
        <f>'1997'!Q137</f>
        <v>0</v>
      </c>
      <c r="R72" s="238">
        <f>'1998'!Q137</f>
        <v>47</v>
      </c>
      <c r="S72" s="238">
        <f>'1999'!Q137</f>
        <v>75</v>
      </c>
      <c r="T72" s="238">
        <f>'2000'!Q138</f>
        <v>20</v>
      </c>
      <c r="U72" s="238">
        <f>'2001'!Q137</f>
        <v>0</v>
      </c>
      <c r="V72" s="238">
        <f>'2002'!Q137</f>
        <v>42</v>
      </c>
      <c r="W72" s="238">
        <f>'2003'!Q137</f>
        <v>33</v>
      </c>
      <c r="X72" s="238">
        <f>'2004'!Q138</f>
        <v>14</v>
      </c>
      <c r="Y72" s="238">
        <f>'2005'!Q137</f>
        <v>0</v>
      </c>
      <c r="Z72" s="238">
        <f>'2006'!Q137</f>
        <v>11</v>
      </c>
      <c r="AA72" s="238">
        <f>'2007'!Q137</f>
        <v>13</v>
      </c>
      <c r="AB72" s="238">
        <f>'2008'!Q138</f>
        <v>64</v>
      </c>
      <c r="AC72" s="239">
        <f>'2009'!Q137</f>
        <v>21</v>
      </c>
    </row>
    <row r="73" spans="1:29" x14ac:dyDescent="0.6">
      <c r="A73" s="241">
        <v>30752</v>
      </c>
      <c r="B73" s="238">
        <f>'1982'!Q138</f>
        <v>31</v>
      </c>
      <c r="C73" s="238">
        <f>'1983'!Q138</f>
        <v>0</v>
      </c>
      <c r="D73" s="238"/>
      <c r="E73" s="238"/>
      <c r="F73" s="238">
        <f>'1986'!Q138</f>
        <v>0</v>
      </c>
      <c r="G73" s="238">
        <f>'1987'!Q138</f>
        <v>0</v>
      </c>
      <c r="H73" s="238">
        <f>'1988'!Q139</f>
        <v>0</v>
      </c>
      <c r="I73" s="238">
        <f>'1989'!Q138</f>
        <v>0</v>
      </c>
      <c r="J73" s="238">
        <f>'1990'!Q138</f>
        <v>10</v>
      </c>
      <c r="K73" s="238">
        <f>'1991'!Q138</f>
        <v>13</v>
      </c>
      <c r="L73" s="238">
        <f>'1992'!Q139</f>
        <v>0</v>
      </c>
      <c r="M73" s="238"/>
      <c r="N73" s="238">
        <f>'1994'!Q138</f>
        <v>16</v>
      </c>
      <c r="O73" s="238">
        <f>'1995'!Q138</f>
        <v>3</v>
      </c>
      <c r="P73" s="238">
        <f>'1996'!Q139</f>
        <v>34</v>
      </c>
      <c r="Q73" s="238">
        <f>'1997'!Q138</f>
        <v>18</v>
      </c>
      <c r="R73" s="238">
        <f>'1998'!Q138</f>
        <v>5</v>
      </c>
      <c r="S73" s="238">
        <f>'1999'!Q138</f>
        <v>0</v>
      </c>
      <c r="T73" s="238">
        <f>'2000'!Q139</f>
        <v>0</v>
      </c>
      <c r="U73" s="238">
        <f>'2001'!Q138</f>
        <v>0</v>
      </c>
      <c r="V73" s="238">
        <f>'2002'!Q138</f>
        <v>8</v>
      </c>
      <c r="W73" s="238">
        <f>'2003'!Q138</f>
        <v>0</v>
      </c>
      <c r="X73" s="238">
        <f>'2004'!Q139</f>
        <v>22</v>
      </c>
      <c r="Y73" s="238">
        <f>'2005'!Q138</f>
        <v>50</v>
      </c>
      <c r="Z73" s="238">
        <f>'2006'!Q138</f>
        <v>40</v>
      </c>
      <c r="AA73" s="238">
        <f>'2007'!Q138</f>
        <v>6</v>
      </c>
      <c r="AB73" s="238">
        <f>'2008'!Q139</f>
        <v>20</v>
      </c>
      <c r="AC73" s="239">
        <f>'2009'!Q138</f>
        <v>48</v>
      </c>
    </row>
    <row r="74" spans="1:29" x14ac:dyDescent="0.6">
      <c r="A74" s="241">
        <v>30753</v>
      </c>
      <c r="B74" s="238">
        <f>'1982'!Q139</f>
        <v>0</v>
      </c>
      <c r="C74" s="238">
        <f>'1983'!Q139</f>
        <v>4</v>
      </c>
      <c r="D74" s="238"/>
      <c r="E74" s="238"/>
      <c r="F74" s="238">
        <f>'1986'!Q139</f>
        <v>0</v>
      </c>
      <c r="G74" s="238">
        <f>'1987'!Q139</f>
        <v>0</v>
      </c>
      <c r="H74" s="238">
        <f>'1988'!Q140</f>
        <v>0</v>
      </c>
      <c r="I74" s="238">
        <f>'1989'!Q139</f>
        <v>0</v>
      </c>
      <c r="J74" s="238">
        <f>'1990'!Q139</f>
        <v>0</v>
      </c>
      <c r="K74" s="238">
        <f>'1991'!Q139</f>
        <v>2</v>
      </c>
      <c r="L74" s="238">
        <f>'1992'!Q140</f>
        <v>0</v>
      </c>
      <c r="M74" s="238"/>
      <c r="N74" s="238">
        <f>'1994'!Q139</f>
        <v>53</v>
      </c>
      <c r="O74" s="238">
        <f>'1995'!Q139</f>
        <v>3</v>
      </c>
      <c r="P74" s="238">
        <f>'1996'!Q140</f>
        <v>0</v>
      </c>
      <c r="Q74" s="238">
        <f>'1997'!Q139</f>
        <v>0</v>
      </c>
      <c r="R74" s="238">
        <f>'1998'!Q139</f>
        <v>5</v>
      </c>
      <c r="S74" s="238">
        <f>'1999'!Q139</f>
        <v>43</v>
      </c>
      <c r="T74" s="238">
        <f>'2000'!Q140</f>
        <v>0</v>
      </c>
      <c r="U74" s="238">
        <f>'2001'!Q139</f>
        <v>0</v>
      </c>
      <c r="V74" s="238">
        <f>'2002'!Q139</f>
        <v>25</v>
      </c>
      <c r="W74" s="238">
        <f>'2003'!Q139</f>
        <v>3</v>
      </c>
      <c r="X74" s="238">
        <f>'2004'!Q140</f>
        <v>17</v>
      </c>
      <c r="Y74" s="238">
        <f>'2005'!Q139</f>
        <v>10</v>
      </c>
      <c r="Z74" s="238">
        <f>'2006'!Q139</f>
        <v>38</v>
      </c>
      <c r="AA74" s="238">
        <f>'2007'!Q139</f>
        <v>18</v>
      </c>
      <c r="AB74" s="238">
        <f>'2008'!Q140</f>
        <v>8</v>
      </c>
      <c r="AC74" s="239">
        <f>'2009'!Q139</f>
        <v>0</v>
      </c>
    </row>
    <row r="75" spans="1:29" x14ac:dyDescent="0.6">
      <c r="A75" s="241">
        <v>30754</v>
      </c>
      <c r="B75" s="238">
        <f>'1982'!Q140</f>
        <v>53</v>
      </c>
      <c r="C75" s="238">
        <f>'1983'!Q140</f>
        <v>0</v>
      </c>
      <c r="D75" s="238"/>
      <c r="E75" s="238"/>
      <c r="F75" s="238">
        <f>'1986'!Q140</f>
        <v>95</v>
      </c>
      <c r="G75" s="238">
        <f>'1987'!Q140</f>
        <v>0</v>
      </c>
      <c r="H75" s="238">
        <f>'1988'!Q141</f>
        <v>41</v>
      </c>
      <c r="I75" s="238">
        <f>'1989'!Q140</f>
        <v>0</v>
      </c>
      <c r="J75" s="238">
        <f>'1990'!Q140</f>
        <v>0</v>
      </c>
      <c r="K75" s="238">
        <f>'1991'!Q140</f>
        <v>0</v>
      </c>
      <c r="L75" s="238">
        <f>'1992'!Q141</f>
        <v>0</v>
      </c>
      <c r="M75" s="238"/>
      <c r="N75" s="238">
        <f>'1994'!Q140</f>
        <v>0</v>
      </c>
      <c r="O75" s="238">
        <f>'1995'!Q140</f>
        <v>24</v>
      </c>
      <c r="P75" s="238">
        <f>'1996'!Q141</f>
        <v>30</v>
      </c>
      <c r="Q75" s="238">
        <f>'1997'!Q140</f>
        <v>0</v>
      </c>
      <c r="R75" s="238">
        <f>'1998'!Q140</f>
        <v>0</v>
      </c>
      <c r="S75" s="238">
        <f>'1999'!Q140</f>
        <v>10</v>
      </c>
      <c r="T75" s="238">
        <f>'2000'!Q141</f>
        <v>40</v>
      </c>
      <c r="U75" s="238">
        <f>'2001'!Q140</f>
        <v>0</v>
      </c>
      <c r="V75" s="238">
        <f>'2002'!Q140</f>
        <v>29</v>
      </c>
      <c r="W75" s="238">
        <f>'2003'!Q140</f>
        <v>0</v>
      </c>
      <c r="X75" s="238">
        <f>'2004'!Q141</f>
        <v>16</v>
      </c>
      <c r="Y75" s="238">
        <f>'2005'!Q140</f>
        <v>2</v>
      </c>
      <c r="Z75" s="238">
        <f>'2006'!Q140</f>
        <v>6</v>
      </c>
      <c r="AA75" s="238">
        <f>'2007'!Q140</f>
        <v>38</v>
      </c>
      <c r="AB75" s="238">
        <f>'2008'!Q141</f>
        <v>12</v>
      </c>
      <c r="AC75" s="239">
        <f>'2009'!Q140</f>
        <v>0</v>
      </c>
    </row>
    <row r="76" spans="1:29" x14ac:dyDescent="0.6">
      <c r="A76" s="241">
        <v>30755</v>
      </c>
      <c r="B76" s="238">
        <f>'1982'!Q141</f>
        <v>26</v>
      </c>
      <c r="C76" s="238">
        <f>'1983'!Q141</f>
        <v>0</v>
      </c>
      <c r="D76" s="238"/>
      <c r="E76" s="238"/>
      <c r="F76" s="238">
        <f>'1986'!Q141</f>
        <v>2</v>
      </c>
      <c r="G76" s="238">
        <f>'1987'!Q141</f>
        <v>0</v>
      </c>
      <c r="H76" s="238">
        <f>'1988'!Q142</f>
        <v>0</v>
      </c>
      <c r="I76" s="238">
        <f>'1989'!Q141</f>
        <v>0</v>
      </c>
      <c r="J76" s="238">
        <f>'1990'!Q141</f>
        <v>0</v>
      </c>
      <c r="K76" s="238">
        <f>'1991'!Q141</f>
        <v>0</v>
      </c>
      <c r="L76" s="238">
        <f>'1992'!Q142</f>
        <v>0</v>
      </c>
      <c r="M76" s="238"/>
      <c r="N76" s="238">
        <f>'1994'!Q141</f>
        <v>0</v>
      </c>
      <c r="O76" s="238">
        <f>'1995'!Q141</f>
        <v>0</v>
      </c>
      <c r="P76" s="238">
        <f>'1996'!Q142</f>
        <v>21</v>
      </c>
      <c r="Q76" s="238">
        <f>'1997'!Q141</f>
        <v>0</v>
      </c>
      <c r="R76" s="238">
        <f>'1998'!Q141</f>
        <v>9</v>
      </c>
      <c r="S76" s="238">
        <f>'1999'!Q141</f>
        <v>31</v>
      </c>
      <c r="T76" s="238">
        <f>'2000'!Q142</f>
        <v>70</v>
      </c>
      <c r="U76" s="238">
        <f>'2001'!Q141</f>
        <v>0</v>
      </c>
      <c r="V76" s="238">
        <f>'2002'!Q141</f>
        <v>33</v>
      </c>
      <c r="W76" s="238">
        <f>'2003'!Q141</f>
        <v>0</v>
      </c>
      <c r="X76" s="238">
        <f>'2004'!Q142</f>
        <v>5</v>
      </c>
      <c r="Y76" s="238">
        <f>'2005'!Q141</f>
        <v>4</v>
      </c>
      <c r="Z76" s="238">
        <f>'2006'!Q141</f>
        <v>2</v>
      </c>
      <c r="AA76" s="238">
        <f>'2007'!Q141</f>
        <v>62</v>
      </c>
      <c r="AB76" s="238">
        <f>'2008'!Q142</f>
        <v>22</v>
      </c>
      <c r="AC76" s="239">
        <f>'2009'!Q141</f>
        <v>0</v>
      </c>
    </row>
    <row r="77" spans="1:29" x14ac:dyDescent="0.6">
      <c r="A77" s="241">
        <v>30756</v>
      </c>
      <c r="B77" s="238">
        <f>'1982'!Q142</f>
        <v>68</v>
      </c>
      <c r="C77" s="238">
        <f>'1983'!Q142</f>
        <v>0</v>
      </c>
      <c r="D77" s="238"/>
      <c r="E77" s="238"/>
      <c r="F77" s="238">
        <f>'1986'!Q142</f>
        <v>0</v>
      </c>
      <c r="G77" s="238">
        <f>'1987'!Q142</f>
        <v>0</v>
      </c>
      <c r="H77" s="238">
        <f>'1988'!Q143</f>
        <v>0</v>
      </c>
      <c r="I77" s="238">
        <f>'1989'!Q142</f>
        <v>0</v>
      </c>
      <c r="J77" s="238">
        <f>'1990'!Q142</f>
        <v>23</v>
      </c>
      <c r="K77" s="238">
        <f>'1991'!Q142</f>
        <v>0</v>
      </c>
      <c r="L77" s="238">
        <f>'1992'!Q143</f>
        <v>0</v>
      </c>
      <c r="M77" s="238"/>
      <c r="N77" s="238">
        <f>'1994'!Q142</f>
        <v>0</v>
      </c>
      <c r="O77" s="238">
        <f>'1995'!Q142</f>
        <v>3</v>
      </c>
      <c r="P77" s="238">
        <f>'1996'!Q143</f>
        <v>56</v>
      </c>
      <c r="Q77" s="238">
        <f>'1997'!Q142</f>
        <v>0</v>
      </c>
      <c r="R77" s="238">
        <f>'1998'!Q142</f>
        <v>15</v>
      </c>
      <c r="S77" s="238">
        <f>'1999'!Q142</f>
        <v>0</v>
      </c>
      <c r="T77" s="238">
        <f>'2000'!Q143</f>
        <v>0</v>
      </c>
      <c r="U77" s="238">
        <f>'2001'!Q142</f>
        <v>0</v>
      </c>
      <c r="V77" s="238">
        <f>'2002'!Q142</f>
        <v>19</v>
      </c>
      <c r="W77" s="238">
        <f>'2003'!Q142</f>
        <v>22</v>
      </c>
      <c r="X77" s="238">
        <f>'2004'!Q143</f>
        <v>0</v>
      </c>
      <c r="Y77" s="238">
        <f>'2005'!Q142</f>
        <v>40</v>
      </c>
      <c r="Z77" s="238">
        <f>'2006'!Q142</f>
        <v>5</v>
      </c>
      <c r="AA77" s="238">
        <f>'2007'!Q142</f>
        <v>9</v>
      </c>
      <c r="AB77" s="238">
        <f>'2008'!Q143</f>
        <v>27</v>
      </c>
      <c r="AC77" s="239">
        <f>'2009'!Q142</f>
        <v>0</v>
      </c>
    </row>
    <row r="78" spans="1:29" x14ac:dyDescent="0.6">
      <c r="A78" s="241">
        <v>30757</v>
      </c>
      <c r="B78" s="238">
        <f>'1982'!Q143</f>
        <v>0</v>
      </c>
      <c r="C78" s="238">
        <f>'1983'!Q143</f>
        <v>15</v>
      </c>
      <c r="D78" s="238"/>
      <c r="E78" s="238"/>
      <c r="F78" s="238">
        <f>'1986'!Q143</f>
        <v>15</v>
      </c>
      <c r="G78" s="238">
        <f>'1987'!Q143</f>
        <v>1</v>
      </c>
      <c r="H78" s="238">
        <f>'1988'!Q144</f>
        <v>0</v>
      </c>
      <c r="I78" s="238">
        <f>'1989'!Q143</f>
        <v>15</v>
      </c>
      <c r="J78" s="238">
        <f>'1990'!Q143</f>
        <v>1</v>
      </c>
      <c r="K78" s="238">
        <f>'1991'!Q143</f>
        <v>100</v>
      </c>
      <c r="L78" s="238">
        <f>'1992'!Q144</f>
        <v>0</v>
      </c>
      <c r="M78" s="238"/>
      <c r="N78" s="238">
        <f>'1994'!Q143</f>
        <v>22</v>
      </c>
      <c r="O78" s="238">
        <f>'1995'!Q143</f>
        <v>8</v>
      </c>
      <c r="P78" s="238">
        <f>'1996'!Q144</f>
        <v>0</v>
      </c>
      <c r="Q78" s="238">
        <f>'1997'!Q143</f>
        <v>0</v>
      </c>
      <c r="R78" s="238">
        <f>'1998'!Q143</f>
        <v>3</v>
      </c>
      <c r="S78" s="238">
        <f>'1999'!Q143</f>
        <v>49</v>
      </c>
      <c r="T78" s="238">
        <f>'2000'!Q144</f>
        <v>0</v>
      </c>
      <c r="U78" s="238">
        <f>'2001'!Q143</f>
        <v>0</v>
      </c>
      <c r="V78" s="238">
        <f>'2002'!Q143</f>
        <v>16</v>
      </c>
      <c r="W78" s="238">
        <f>'2003'!Q143</f>
        <v>0</v>
      </c>
      <c r="X78" s="238">
        <f>'2004'!Q144</f>
        <v>0</v>
      </c>
      <c r="Y78" s="238">
        <f>'2005'!Q143</f>
        <v>0</v>
      </c>
      <c r="Z78" s="238">
        <f>'2006'!Q143</f>
        <v>29</v>
      </c>
      <c r="AA78" s="238">
        <f>'2007'!Q143</f>
        <v>18</v>
      </c>
      <c r="AB78" s="238">
        <f>'2008'!Q144</f>
        <v>0</v>
      </c>
      <c r="AC78" s="239">
        <f>'2009'!Q143</f>
        <v>0</v>
      </c>
    </row>
    <row r="79" spans="1:29" x14ac:dyDescent="0.6">
      <c r="A79" s="241">
        <v>30758</v>
      </c>
      <c r="B79" s="238">
        <f>'1982'!Q144</f>
        <v>0</v>
      </c>
      <c r="C79" s="238">
        <f>'1983'!Q144</f>
        <v>0</v>
      </c>
      <c r="D79" s="238"/>
      <c r="E79" s="238"/>
      <c r="F79" s="238">
        <f>'1986'!Q144</f>
        <v>0</v>
      </c>
      <c r="G79" s="238">
        <f>'1987'!Q144</f>
        <v>6</v>
      </c>
      <c r="H79" s="238">
        <f>'1988'!Q145</f>
        <v>0</v>
      </c>
      <c r="I79" s="238">
        <f>'1989'!Q144</f>
        <v>3</v>
      </c>
      <c r="J79" s="238">
        <f>'1990'!Q144</f>
        <v>4</v>
      </c>
      <c r="K79" s="238">
        <f>'1991'!Q144</f>
        <v>42</v>
      </c>
      <c r="L79" s="238">
        <f>'1992'!Q145</f>
        <v>0</v>
      </c>
      <c r="M79" s="238"/>
      <c r="N79" s="238">
        <f>'1994'!Q144</f>
        <v>0</v>
      </c>
      <c r="O79" s="238">
        <f>'1995'!Q144</f>
        <v>0</v>
      </c>
      <c r="P79" s="238">
        <f>'1996'!Q145</f>
        <v>0</v>
      </c>
      <c r="Q79" s="238">
        <f>'1997'!Q144</f>
        <v>0</v>
      </c>
      <c r="R79" s="238">
        <f>'1998'!Q144</f>
        <v>42</v>
      </c>
      <c r="S79" s="238">
        <f>'1999'!Q144</f>
        <v>32</v>
      </c>
      <c r="T79" s="238">
        <f>'2000'!Q145</f>
        <v>100</v>
      </c>
      <c r="U79" s="238">
        <f>'2001'!Q144</f>
        <v>0</v>
      </c>
      <c r="V79" s="238">
        <f>'2002'!Q144</f>
        <v>0</v>
      </c>
      <c r="W79" s="238">
        <f>'2003'!Q144</f>
        <v>25</v>
      </c>
      <c r="X79" s="238">
        <f>'2004'!Q145</f>
        <v>5</v>
      </c>
      <c r="Y79" s="238">
        <f>'2005'!Q144</f>
        <v>0</v>
      </c>
      <c r="Z79" s="238">
        <f>'2006'!Q144</f>
        <v>36</v>
      </c>
      <c r="AA79" s="238">
        <f>'2007'!Q144</f>
        <v>0</v>
      </c>
      <c r="AB79" s="238">
        <f>'2008'!Q145</f>
        <v>0</v>
      </c>
      <c r="AC79" s="239">
        <f>'2009'!Q144</f>
        <v>0</v>
      </c>
    </row>
    <row r="80" spans="1:29" x14ac:dyDescent="0.6">
      <c r="A80" s="241">
        <v>30759</v>
      </c>
      <c r="B80" s="238">
        <f>'1982'!Q145</f>
        <v>0</v>
      </c>
      <c r="C80" s="238">
        <f>'1983'!Q145</f>
        <v>0</v>
      </c>
      <c r="D80" s="238"/>
      <c r="E80" s="238"/>
      <c r="F80" s="238">
        <f>'1986'!Q145</f>
        <v>6</v>
      </c>
      <c r="G80" s="238">
        <f>'1987'!Q145</f>
        <v>0</v>
      </c>
      <c r="H80" s="238">
        <f>'1988'!Q146</f>
        <v>0</v>
      </c>
      <c r="I80" s="238">
        <f>'1989'!Q145</f>
        <v>0</v>
      </c>
      <c r="J80" s="238">
        <f>'1990'!Q145</f>
        <v>0</v>
      </c>
      <c r="K80" s="238">
        <f>'1991'!Q145</f>
        <v>0</v>
      </c>
      <c r="L80" s="238">
        <f>'1992'!Q146</f>
        <v>0</v>
      </c>
      <c r="M80" s="238"/>
      <c r="N80" s="238">
        <f>'1994'!Q145</f>
        <v>0</v>
      </c>
      <c r="O80" s="238">
        <f>'1995'!Q145</f>
        <v>30</v>
      </c>
      <c r="P80" s="238">
        <f>'1996'!Q146</f>
        <v>0</v>
      </c>
      <c r="Q80" s="238">
        <f>'1997'!Q145</f>
        <v>0</v>
      </c>
      <c r="R80" s="238">
        <f>'1998'!Q145</f>
        <v>0</v>
      </c>
      <c r="S80" s="238">
        <f>'1999'!Q145</f>
        <v>40</v>
      </c>
      <c r="T80" s="238">
        <f>'2000'!Q146</f>
        <v>14</v>
      </c>
      <c r="U80" s="238">
        <f>'2001'!Q145</f>
        <v>0</v>
      </c>
      <c r="V80" s="238">
        <f>'2002'!Q145</f>
        <v>5</v>
      </c>
      <c r="W80" s="238">
        <f>'2003'!Q145</f>
        <v>8</v>
      </c>
      <c r="X80" s="238">
        <f>'2004'!Q146</f>
        <v>3</v>
      </c>
      <c r="Y80" s="238">
        <f>'2005'!Q145</f>
        <v>30</v>
      </c>
      <c r="Z80" s="238">
        <f>'2006'!Q145</f>
        <v>27</v>
      </c>
      <c r="AA80" s="238">
        <f>'2007'!Q145</f>
        <v>26</v>
      </c>
      <c r="AB80" s="238">
        <f>'2008'!Q146</f>
        <v>0</v>
      </c>
      <c r="AC80" s="239">
        <f>'2009'!Q145</f>
        <v>0</v>
      </c>
    </row>
    <row r="81" spans="1:29" x14ac:dyDescent="0.6">
      <c r="A81" s="241">
        <v>30760</v>
      </c>
      <c r="B81" s="238">
        <f>'1982'!Q146</f>
        <v>0</v>
      </c>
      <c r="C81" s="238">
        <f>'1983'!Q146</f>
        <v>0</v>
      </c>
      <c r="D81" s="238"/>
      <c r="E81" s="238"/>
      <c r="F81" s="238">
        <f>'1986'!Q146</f>
        <v>10</v>
      </c>
      <c r="G81" s="238">
        <f>'1987'!Q146</f>
        <v>7</v>
      </c>
      <c r="H81" s="238">
        <f>'1988'!Q147</f>
        <v>7</v>
      </c>
      <c r="I81" s="238">
        <f>'1989'!Q146</f>
        <v>0</v>
      </c>
      <c r="J81" s="238">
        <f>'1990'!Q146</f>
        <v>0</v>
      </c>
      <c r="K81" s="238">
        <f>'1991'!Q146</f>
        <v>18</v>
      </c>
      <c r="L81" s="238">
        <f>'1992'!Q147</f>
        <v>0</v>
      </c>
      <c r="M81" s="238"/>
      <c r="N81" s="238">
        <f>'1994'!Q146</f>
        <v>38</v>
      </c>
      <c r="O81" s="238">
        <f>'1995'!Q146</f>
        <v>9</v>
      </c>
      <c r="P81" s="238">
        <f>'1996'!Q147</f>
        <v>22</v>
      </c>
      <c r="Q81" s="238">
        <f>'1997'!Q146</f>
        <v>32</v>
      </c>
      <c r="R81" s="238">
        <f>'1998'!Q146</f>
        <v>27</v>
      </c>
      <c r="S81" s="238">
        <f>'1999'!Q146</f>
        <v>0</v>
      </c>
      <c r="T81" s="238">
        <f>'2000'!Q147</f>
        <v>75</v>
      </c>
      <c r="U81" s="238">
        <f>'2001'!Q146</f>
        <v>0</v>
      </c>
      <c r="V81" s="238">
        <f>'2002'!Q146</f>
        <v>0</v>
      </c>
      <c r="W81" s="238">
        <f>'2003'!Q146</f>
        <v>0</v>
      </c>
      <c r="X81" s="238">
        <f>'2004'!Q147</f>
        <v>7</v>
      </c>
      <c r="Y81" s="238">
        <f>'2005'!Q146</f>
        <v>0</v>
      </c>
      <c r="Z81" s="238">
        <f>'2006'!Q146</f>
        <v>0</v>
      </c>
      <c r="AA81" s="238">
        <f>'2007'!Q146</f>
        <v>0</v>
      </c>
      <c r="AB81" s="238">
        <f>'2008'!Q147</f>
        <v>0</v>
      </c>
      <c r="AC81" s="239">
        <f>'2009'!Q146</f>
        <v>0</v>
      </c>
    </row>
    <row r="82" spans="1:29" x14ac:dyDescent="0.6">
      <c r="A82" s="241">
        <v>30761</v>
      </c>
      <c r="B82" s="238">
        <f>'1982'!Q147</f>
        <v>21</v>
      </c>
      <c r="C82" s="238">
        <f>'1983'!Q147</f>
        <v>0</v>
      </c>
      <c r="D82" s="238"/>
      <c r="E82" s="238"/>
      <c r="F82" s="238">
        <f>'1986'!Q147</f>
        <v>0</v>
      </c>
      <c r="G82" s="238">
        <f>'1987'!Q147</f>
        <v>2</v>
      </c>
      <c r="H82" s="238">
        <f>'1988'!Q148</f>
        <v>25</v>
      </c>
      <c r="I82" s="238">
        <f>'1989'!Q147</f>
        <v>20</v>
      </c>
      <c r="J82" s="238">
        <f>'1990'!Q147</f>
        <v>0</v>
      </c>
      <c r="K82" s="238">
        <f>'1991'!Q147</f>
        <v>18</v>
      </c>
      <c r="L82" s="238">
        <f>'1992'!Q148</f>
        <v>0</v>
      </c>
      <c r="M82" s="238"/>
      <c r="N82" s="238">
        <f>'1994'!Q147</f>
        <v>29</v>
      </c>
      <c r="O82" s="238">
        <f>'1995'!Q147</f>
        <v>6</v>
      </c>
      <c r="P82" s="238">
        <f>'1996'!Q148</f>
        <v>19</v>
      </c>
      <c r="Q82" s="238">
        <f>'1997'!Q147</f>
        <v>0</v>
      </c>
      <c r="R82" s="238">
        <f>'1998'!Q147</f>
        <v>24</v>
      </c>
      <c r="S82" s="238">
        <f>'1999'!Q147</f>
        <v>0</v>
      </c>
      <c r="T82" s="238">
        <f>'2000'!Q148</f>
        <v>55</v>
      </c>
      <c r="U82" s="238">
        <f>'2001'!Q147</f>
        <v>37</v>
      </c>
      <c r="V82" s="238">
        <f>'2002'!Q147</f>
        <v>33</v>
      </c>
      <c r="W82" s="238">
        <f>'2003'!Q147</f>
        <v>15</v>
      </c>
      <c r="X82" s="238">
        <f>'2004'!Q148</f>
        <v>0</v>
      </c>
      <c r="Y82" s="238">
        <f>'2005'!Q147</f>
        <v>20</v>
      </c>
      <c r="Z82" s="238">
        <f>'2006'!Q147</f>
        <v>0</v>
      </c>
      <c r="AA82" s="238">
        <f>'2007'!Q147</f>
        <v>42</v>
      </c>
      <c r="AB82" s="238">
        <f>'2008'!Q148</f>
        <v>0</v>
      </c>
      <c r="AC82" s="239">
        <f>'2009'!Q147</f>
        <v>22</v>
      </c>
    </row>
    <row r="83" spans="1:29" x14ac:dyDescent="0.6">
      <c r="A83" s="241">
        <v>30762</v>
      </c>
      <c r="B83" s="238">
        <f>'1982'!Q148</f>
        <v>0</v>
      </c>
      <c r="C83" s="238">
        <f>'1983'!Q148</f>
        <v>49</v>
      </c>
      <c r="D83" s="238"/>
      <c r="E83" s="238"/>
      <c r="F83" s="238">
        <f>'1986'!Q148</f>
        <v>15</v>
      </c>
      <c r="G83" s="238">
        <f>'1987'!Q148</f>
        <v>7</v>
      </c>
      <c r="H83" s="238">
        <f>'1988'!Q149</f>
        <v>0</v>
      </c>
      <c r="I83" s="238">
        <f>'1989'!Q148</f>
        <v>0</v>
      </c>
      <c r="J83" s="238">
        <f>'1990'!Q148</f>
        <v>0</v>
      </c>
      <c r="K83" s="238">
        <f>'1991'!Q148</f>
        <v>0</v>
      </c>
      <c r="L83" s="238">
        <f>'1992'!Q149</f>
        <v>0</v>
      </c>
      <c r="M83" s="238"/>
      <c r="N83" s="238">
        <f>'1994'!Q148</f>
        <v>0</v>
      </c>
      <c r="O83" s="238">
        <f>'1995'!Q148</f>
        <v>0</v>
      </c>
      <c r="P83" s="238">
        <f>'1996'!Q149</f>
        <v>15</v>
      </c>
      <c r="Q83" s="238">
        <f>'1997'!Q148</f>
        <v>9</v>
      </c>
      <c r="R83" s="238">
        <f>'1998'!Q148</f>
        <v>0</v>
      </c>
      <c r="S83" s="238">
        <f>'1999'!Q148</f>
        <v>10</v>
      </c>
      <c r="T83" s="238">
        <f>'2000'!Q149</f>
        <v>18</v>
      </c>
      <c r="U83" s="238">
        <f>'2001'!Q148</f>
        <v>5</v>
      </c>
      <c r="V83" s="238">
        <f>'2002'!Q148</f>
        <v>28</v>
      </c>
      <c r="W83" s="238">
        <f>'2003'!Q148</f>
        <v>78</v>
      </c>
      <c r="X83" s="238">
        <f>'2004'!Q149</f>
        <v>0</v>
      </c>
      <c r="Y83" s="238">
        <f>'2005'!Q148</f>
        <v>0</v>
      </c>
      <c r="Z83" s="238">
        <f>'2006'!Q148</f>
        <v>5</v>
      </c>
      <c r="AA83" s="238">
        <f>'2007'!Q148</f>
        <v>56</v>
      </c>
      <c r="AB83" s="238">
        <f>'2008'!Q149</f>
        <v>0</v>
      </c>
      <c r="AC83" s="239">
        <f>'2009'!Q148</f>
        <v>0</v>
      </c>
    </row>
    <row r="84" spans="1:29" x14ac:dyDescent="0.6">
      <c r="A84" s="241">
        <v>30763</v>
      </c>
      <c r="B84" s="238">
        <f>'1982'!Q149</f>
        <v>0</v>
      </c>
      <c r="C84" s="238">
        <f>'1983'!Q149</f>
        <v>13</v>
      </c>
      <c r="D84" s="238"/>
      <c r="E84" s="238"/>
      <c r="F84" s="238">
        <f>'1986'!Q149</f>
        <v>3</v>
      </c>
      <c r="G84" s="238">
        <f>'1987'!Q149</f>
        <v>9</v>
      </c>
      <c r="H84" s="238">
        <f>'1988'!Q150</f>
        <v>6</v>
      </c>
      <c r="I84" s="238">
        <f>'1989'!Q149</f>
        <v>0</v>
      </c>
      <c r="J84" s="238">
        <f>'1990'!Q149</f>
        <v>0</v>
      </c>
      <c r="K84" s="238">
        <f>'1991'!Q149</f>
        <v>3</v>
      </c>
      <c r="L84" s="238">
        <f>'1992'!Q150</f>
        <v>0</v>
      </c>
      <c r="M84" s="238"/>
      <c r="N84" s="238">
        <f>'1994'!Q149</f>
        <v>6</v>
      </c>
      <c r="O84" s="238">
        <f>'1995'!Q149</f>
        <v>0</v>
      </c>
      <c r="P84" s="238">
        <f>'1996'!Q150</f>
        <v>58</v>
      </c>
      <c r="Q84" s="238">
        <f>'1997'!Q149</f>
        <v>0</v>
      </c>
      <c r="R84" s="238">
        <f>'1998'!Q149</f>
        <v>0</v>
      </c>
      <c r="S84" s="238">
        <f>'1999'!Q149</f>
        <v>0</v>
      </c>
      <c r="T84" s="238">
        <f>'2000'!Q150</f>
        <v>85</v>
      </c>
      <c r="U84" s="238">
        <f>'2001'!Q149</f>
        <v>15</v>
      </c>
      <c r="V84" s="238">
        <f>'2002'!Q149</f>
        <v>20</v>
      </c>
      <c r="W84" s="238">
        <f>'2003'!Q149</f>
        <v>19</v>
      </c>
      <c r="X84" s="238">
        <f>'2004'!Q150</f>
        <v>5</v>
      </c>
      <c r="Y84" s="238">
        <f>'2005'!Q149</f>
        <v>35</v>
      </c>
      <c r="Z84" s="238">
        <f>'2006'!Q149</f>
        <v>25</v>
      </c>
      <c r="AA84" s="238">
        <f>'2007'!Q149</f>
        <v>10</v>
      </c>
      <c r="AB84" s="238">
        <f>'2008'!Q150</f>
        <v>0</v>
      </c>
      <c r="AC84" s="239">
        <f>'2009'!Q149</f>
        <v>10</v>
      </c>
    </row>
    <row r="85" spans="1:29" x14ac:dyDescent="0.6">
      <c r="A85" s="241">
        <v>30764</v>
      </c>
      <c r="B85" s="238">
        <f>'1982'!Q150</f>
        <v>0</v>
      </c>
      <c r="C85" s="238">
        <f>'1983'!Q150</f>
        <v>0</v>
      </c>
      <c r="D85" s="238"/>
      <c r="E85" s="238"/>
      <c r="F85" s="238">
        <f>'1986'!Q150</f>
        <v>0</v>
      </c>
      <c r="G85" s="238">
        <f>'1987'!Q150</f>
        <v>0</v>
      </c>
      <c r="H85" s="238">
        <f>'1988'!Q151</f>
        <v>43</v>
      </c>
      <c r="I85" s="238">
        <f>'1989'!Q150</f>
        <v>0</v>
      </c>
      <c r="J85" s="238">
        <f>'1990'!Q150</f>
        <v>0</v>
      </c>
      <c r="K85" s="238">
        <f>'1991'!Q150</f>
        <v>0</v>
      </c>
      <c r="L85" s="238">
        <f>'1992'!Q151</f>
        <v>0</v>
      </c>
      <c r="M85" s="238"/>
      <c r="N85" s="238">
        <f>'1994'!Q150</f>
        <v>29</v>
      </c>
      <c r="O85" s="238">
        <f>'1995'!Q150</f>
        <v>24</v>
      </c>
      <c r="P85" s="238">
        <f>'1996'!Q151</f>
        <v>27</v>
      </c>
      <c r="Q85" s="238">
        <f>'1997'!Q150</f>
        <v>0</v>
      </c>
      <c r="R85" s="238">
        <f>'1998'!Q150</f>
        <v>18</v>
      </c>
      <c r="S85" s="238">
        <f>'1999'!Q150</f>
        <v>0</v>
      </c>
      <c r="T85" s="238">
        <f>'2000'!Q151</f>
        <v>35</v>
      </c>
      <c r="U85" s="238">
        <f>'2001'!Q150</f>
        <v>41</v>
      </c>
      <c r="V85" s="238">
        <f>'2002'!Q150</f>
        <v>48</v>
      </c>
      <c r="W85" s="238">
        <f>'2003'!Q150</f>
        <v>0</v>
      </c>
      <c r="X85" s="238">
        <f>'2004'!Q151</f>
        <v>0</v>
      </c>
      <c r="Y85" s="238">
        <f>'2005'!Q150</f>
        <v>20</v>
      </c>
      <c r="Z85" s="238">
        <f>'2006'!Q150</f>
        <v>7</v>
      </c>
      <c r="AA85" s="238">
        <f>'2007'!Q150</f>
        <v>3</v>
      </c>
      <c r="AB85" s="238">
        <f>'2008'!Q151</f>
        <v>0</v>
      </c>
      <c r="AC85" s="239">
        <f>'2009'!Q150</f>
        <v>7</v>
      </c>
    </row>
    <row r="86" spans="1:29" x14ac:dyDescent="0.6">
      <c r="A86" s="241">
        <v>30765</v>
      </c>
      <c r="B86" s="238">
        <f>'1982'!Q151</f>
        <v>0</v>
      </c>
      <c r="C86" s="238">
        <f>'1983'!Q151</f>
        <v>0</v>
      </c>
      <c r="D86" s="238"/>
      <c r="E86" s="238"/>
      <c r="F86" s="238">
        <f>'1986'!Q151</f>
        <v>23</v>
      </c>
      <c r="G86" s="238">
        <f>'1987'!Q151</f>
        <v>1</v>
      </c>
      <c r="H86" s="238">
        <f>'1988'!Q152</f>
        <v>13</v>
      </c>
      <c r="I86" s="238">
        <f>'1989'!Q151</f>
        <v>0</v>
      </c>
      <c r="J86" s="238">
        <f>'1990'!Q151</f>
        <v>24</v>
      </c>
      <c r="K86" s="238">
        <f>'1991'!Q151</f>
        <v>0</v>
      </c>
      <c r="L86" s="238">
        <f>'1992'!Q152</f>
        <v>0</v>
      </c>
      <c r="M86" s="238"/>
      <c r="N86" s="238">
        <f>'1994'!Q151</f>
        <v>36</v>
      </c>
      <c r="O86" s="238">
        <f>'1995'!Q151</f>
        <v>21</v>
      </c>
      <c r="P86" s="238">
        <f>'1996'!Q152</f>
        <v>15</v>
      </c>
      <c r="Q86" s="238">
        <f>'1997'!Q151</f>
        <v>0</v>
      </c>
      <c r="R86" s="238">
        <f>'1998'!Q151</f>
        <v>14</v>
      </c>
      <c r="S86" s="238">
        <f>'1999'!Q151</f>
        <v>45</v>
      </c>
      <c r="T86" s="238">
        <f>'2000'!Q152</f>
        <v>0</v>
      </c>
      <c r="U86" s="238">
        <f>'2001'!Q151</f>
        <v>20</v>
      </c>
      <c r="V86" s="238">
        <f>'2002'!Q151</f>
        <v>0</v>
      </c>
      <c r="W86" s="238">
        <f>'2003'!Q151</f>
        <v>2</v>
      </c>
      <c r="X86" s="238">
        <f>'2004'!Q152</f>
        <v>2</v>
      </c>
      <c r="Y86" s="238">
        <f>'2005'!Q151</f>
        <v>14</v>
      </c>
      <c r="Z86" s="238">
        <f>'2006'!Q151</f>
        <v>33</v>
      </c>
      <c r="AA86" s="238">
        <f>'2007'!Q151</f>
        <v>13</v>
      </c>
      <c r="AB86" s="238">
        <f>'2008'!Q152</f>
        <v>0</v>
      </c>
      <c r="AC86" s="239">
        <f>'2009'!Q151</f>
        <v>0</v>
      </c>
    </row>
    <row r="87" spans="1:29" x14ac:dyDescent="0.6">
      <c r="A87" s="241">
        <v>30766</v>
      </c>
      <c r="B87" s="238">
        <f>'1982'!Q152</f>
        <v>0</v>
      </c>
      <c r="C87" s="238">
        <f>'1983'!Q152</f>
        <v>0</v>
      </c>
      <c r="D87" s="238"/>
      <c r="E87" s="238"/>
      <c r="F87" s="238">
        <f>'1986'!Q152</f>
        <v>2</v>
      </c>
      <c r="G87" s="238">
        <f>'1987'!Q152</f>
        <v>4</v>
      </c>
      <c r="H87" s="238">
        <f>'1988'!Q153</f>
        <v>0</v>
      </c>
      <c r="I87" s="238">
        <f>'1989'!Q152</f>
        <v>0</v>
      </c>
      <c r="J87" s="238">
        <f>'1990'!Q152</f>
        <v>0</v>
      </c>
      <c r="K87" s="238">
        <f>'1991'!Q152</f>
        <v>0</v>
      </c>
      <c r="L87" s="238">
        <f>'1992'!Q153</f>
        <v>0</v>
      </c>
      <c r="M87" s="238"/>
      <c r="N87" s="238">
        <f>'1994'!Q152</f>
        <v>33</v>
      </c>
      <c r="O87" s="238">
        <f>'1995'!Q152</f>
        <v>0</v>
      </c>
      <c r="P87" s="238">
        <f>'1996'!Q153</f>
        <v>0</v>
      </c>
      <c r="Q87" s="238">
        <f>'1997'!Q152</f>
        <v>0</v>
      </c>
      <c r="R87" s="238">
        <f>'1998'!Q152</f>
        <v>0</v>
      </c>
      <c r="S87" s="238">
        <f>'1999'!Q152</f>
        <v>20</v>
      </c>
      <c r="T87" s="238">
        <f>'2000'!Q153</f>
        <v>0</v>
      </c>
      <c r="U87" s="238">
        <f>'2001'!Q152</f>
        <v>36</v>
      </c>
      <c r="V87" s="238">
        <f>'2002'!Q152</f>
        <v>7</v>
      </c>
      <c r="W87" s="238">
        <f>'2003'!Q152</f>
        <v>14</v>
      </c>
      <c r="X87" s="238">
        <f>'2004'!Q153</f>
        <v>0</v>
      </c>
      <c r="Y87" s="238">
        <f>'2005'!Q152</f>
        <v>0</v>
      </c>
      <c r="Z87" s="238">
        <f>'2006'!Q152</f>
        <v>2</v>
      </c>
      <c r="AA87" s="238">
        <f>'2007'!Q152</f>
        <v>12</v>
      </c>
      <c r="AB87" s="238">
        <f>'2008'!Q153</f>
        <v>0</v>
      </c>
      <c r="AC87" s="239">
        <f>'2009'!Q152</f>
        <v>0</v>
      </c>
    </row>
    <row r="88" spans="1:29" x14ac:dyDescent="0.6">
      <c r="A88" s="241">
        <v>30767</v>
      </c>
      <c r="B88" s="238">
        <f>'1982'!Q153</f>
        <v>0</v>
      </c>
      <c r="C88" s="238">
        <f>'1983'!Q153</f>
        <v>3</v>
      </c>
      <c r="D88" s="238"/>
      <c r="E88" s="238"/>
      <c r="F88" s="238">
        <f>'1986'!Q153</f>
        <v>48</v>
      </c>
      <c r="G88" s="238">
        <f>'1987'!Q153</f>
        <v>0</v>
      </c>
      <c r="H88" s="238">
        <f>'1988'!Q154</f>
        <v>5</v>
      </c>
      <c r="I88" s="238">
        <f>'1989'!Q153</f>
        <v>28</v>
      </c>
      <c r="J88" s="238">
        <f>'1990'!Q153</f>
        <v>28</v>
      </c>
      <c r="K88" s="238">
        <f>'1991'!Q153</f>
        <v>0</v>
      </c>
      <c r="L88" s="238">
        <f>'1992'!Q154</f>
        <v>0</v>
      </c>
      <c r="M88" s="238"/>
      <c r="N88" s="238">
        <f>'1994'!Q153</f>
        <v>36</v>
      </c>
      <c r="O88" s="238">
        <f>'1995'!Q153</f>
        <v>0</v>
      </c>
      <c r="P88" s="238">
        <f>'1996'!Q154</f>
        <v>0</v>
      </c>
      <c r="Q88" s="238">
        <f>'1997'!Q153</f>
        <v>0</v>
      </c>
      <c r="R88" s="238">
        <f>'1998'!Q153</f>
        <v>8</v>
      </c>
      <c r="S88" s="238">
        <f>'1999'!Q153</f>
        <v>0</v>
      </c>
      <c r="T88" s="238">
        <f>'2000'!Q154</f>
        <v>0</v>
      </c>
      <c r="U88" s="238">
        <f>'2001'!Q153</f>
        <v>14</v>
      </c>
      <c r="V88" s="238">
        <f>'2002'!Q153</f>
        <v>0</v>
      </c>
      <c r="W88" s="238">
        <f>'2003'!Q153</f>
        <v>0</v>
      </c>
      <c r="X88" s="238">
        <f>'2004'!Q154</f>
        <v>15</v>
      </c>
      <c r="Y88" s="238">
        <f>'2005'!Q153</f>
        <v>3</v>
      </c>
      <c r="Z88" s="238">
        <f>'2006'!Q153</f>
        <v>42</v>
      </c>
      <c r="AA88" s="238">
        <f>'2007'!Q153</f>
        <v>0</v>
      </c>
      <c r="AB88" s="238">
        <f>'2008'!Q154</f>
        <v>0</v>
      </c>
      <c r="AC88" s="239">
        <f>'2009'!Q153</f>
        <v>12</v>
      </c>
    </row>
    <row r="89" spans="1:29" x14ac:dyDescent="0.6">
      <c r="A89" s="241">
        <v>30768</v>
      </c>
      <c r="B89" s="238">
        <f>'1982'!Q154</f>
        <v>0</v>
      </c>
      <c r="C89" s="238">
        <f>'1983'!Q154</f>
        <v>0</v>
      </c>
      <c r="D89" s="238"/>
      <c r="E89" s="238"/>
      <c r="F89" s="238">
        <f>'1986'!Q154</f>
        <v>0</v>
      </c>
      <c r="G89" s="238">
        <f>'1987'!Q154</f>
        <v>0</v>
      </c>
      <c r="H89" s="238">
        <f>'1988'!Q155</f>
        <v>0</v>
      </c>
      <c r="I89" s="238">
        <f>'1989'!Q154</f>
        <v>0</v>
      </c>
      <c r="J89" s="238">
        <f>'1990'!Q154</f>
        <v>3</v>
      </c>
      <c r="K89" s="238">
        <f>'1991'!Q154</f>
        <v>0</v>
      </c>
      <c r="L89" s="238">
        <f>'1992'!Q155</f>
        <v>0</v>
      </c>
      <c r="M89" s="238"/>
      <c r="N89" s="238">
        <f>'1994'!Q154</f>
        <v>0</v>
      </c>
      <c r="O89" s="238">
        <f>'1995'!Q154</f>
        <v>6</v>
      </c>
      <c r="P89" s="238">
        <f>'1996'!Q155</f>
        <v>0</v>
      </c>
      <c r="Q89" s="238">
        <f>'1997'!Q154</f>
        <v>8</v>
      </c>
      <c r="R89" s="238">
        <f>'1998'!Q154</f>
        <v>18</v>
      </c>
      <c r="S89" s="238">
        <f>'1999'!Q154</f>
        <v>0</v>
      </c>
      <c r="T89" s="238">
        <f>'2000'!Q155</f>
        <v>0</v>
      </c>
      <c r="U89" s="238">
        <f>'2001'!Q154</f>
        <v>0</v>
      </c>
      <c r="V89" s="238">
        <f>'2002'!Q154</f>
        <v>6</v>
      </c>
      <c r="W89" s="238">
        <f>'2003'!Q154</f>
        <v>0</v>
      </c>
      <c r="X89" s="238">
        <f>'2004'!Q155</f>
        <v>0</v>
      </c>
      <c r="Y89" s="238">
        <f>'2005'!Q154</f>
        <v>7</v>
      </c>
      <c r="Z89" s="238">
        <f>'2006'!Q154</f>
        <v>3</v>
      </c>
      <c r="AA89" s="238">
        <f>'2007'!Q154</f>
        <v>0</v>
      </c>
      <c r="AB89" s="238">
        <f>'2008'!Q155</f>
        <v>0</v>
      </c>
      <c r="AC89" s="239">
        <f>'2009'!Q154</f>
        <v>25</v>
      </c>
    </row>
    <row r="90" spans="1:29" x14ac:dyDescent="0.6">
      <c r="A90" s="241">
        <v>30769</v>
      </c>
      <c r="B90" s="238">
        <f>'1982'!Q155</f>
        <v>6</v>
      </c>
      <c r="C90" s="238">
        <f>'1983'!Q155</f>
        <v>12</v>
      </c>
      <c r="D90" s="238"/>
      <c r="E90" s="238"/>
      <c r="F90" s="238">
        <f>'1986'!Q155</f>
        <v>0</v>
      </c>
      <c r="G90" s="238">
        <f>'1987'!Q155</f>
        <v>0</v>
      </c>
      <c r="H90" s="238">
        <f>'1988'!Q156</f>
        <v>0</v>
      </c>
      <c r="I90" s="238">
        <f>'1989'!Q155</f>
        <v>14</v>
      </c>
      <c r="J90" s="238">
        <f>'1990'!Q155</f>
        <v>16</v>
      </c>
      <c r="K90" s="238">
        <f>'1991'!Q155</f>
        <v>0</v>
      </c>
      <c r="L90" s="238">
        <f>'1992'!Q156</f>
        <v>0</v>
      </c>
      <c r="M90" s="238"/>
      <c r="N90" s="238">
        <f>'1994'!Q155</f>
        <v>0</v>
      </c>
      <c r="O90" s="238">
        <f>'1995'!Q155</f>
        <v>15</v>
      </c>
      <c r="P90" s="238">
        <f>'1996'!Q156</f>
        <v>35</v>
      </c>
      <c r="Q90" s="238">
        <f>'1997'!Q155</f>
        <v>3</v>
      </c>
      <c r="R90" s="238">
        <f>'1998'!Q155</f>
        <v>5</v>
      </c>
      <c r="S90" s="238">
        <f>'1999'!Q155</f>
        <v>0</v>
      </c>
      <c r="T90" s="238">
        <f>'2000'!Q156</f>
        <v>0</v>
      </c>
      <c r="U90" s="238">
        <f>'2001'!Q155</f>
        <v>56</v>
      </c>
      <c r="V90" s="238">
        <f>'2002'!Q155</f>
        <v>0</v>
      </c>
      <c r="W90" s="238">
        <f>'2003'!Q155</f>
        <v>7</v>
      </c>
      <c r="X90" s="238">
        <f>'2004'!Q156</f>
        <v>43</v>
      </c>
      <c r="Y90" s="238">
        <f>'2005'!Q155</f>
        <v>20</v>
      </c>
      <c r="Z90" s="238">
        <f>'2006'!Q155</f>
        <v>0</v>
      </c>
      <c r="AA90" s="238">
        <f>'2007'!Q155</f>
        <v>32</v>
      </c>
      <c r="AB90" s="238">
        <f>'2008'!Q156</f>
        <v>0</v>
      </c>
      <c r="AC90" s="239">
        <f>'2009'!Q155</f>
        <v>0</v>
      </c>
    </row>
    <row r="91" spans="1:29" x14ac:dyDescent="0.6">
      <c r="A91" s="241">
        <v>30770</v>
      </c>
      <c r="B91" s="238">
        <f>'1982'!Q156</f>
        <v>0</v>
      </c>
      <c r="C91" s="238">
        <f>'1983'!Q156</f>
        <v>0</v>
      </c>
      <c r="D91" s="238"/>
      <c r="E91" s="238"/>
      <c r="F91" s="238">
        <f>'1986'!Q156</f>
        <v>27</v>
      </c>
      <c r="G91" s="238">
        <f>'1987'!Q156</f>
        <v>0</v>
      </c>
      <c r="H91" s="238">
        <f>'1988'!Q157</f>
        <v>24</v>
      </c>
      <c r="I91" s="238">
        <f>'1989'!Q156</f>
        <v>0</v>
      </c>
      <c r="J91" s="238">
        <f>'1990'!Q156</f>
        <v>0</v>
      </c>
      <c r="K91" s="238">
        <f>'1991'!Q156</f>
        <v>0</v>
      </c>
      <c r="L91" s="238">
        <f>'1992'!Q157</f>
        <v>0</v>
      </c>
      <c r="M91" s="238"/>
      <c r="N91" s="238">
        <f>'1994'!Q156</f>
        <v>1</v>
      </c>
      <c r="O91" s="238">
        <f>'1995'!Q156</f>
        <v>33</v>
      </c>
      <c r="P91" s="238">
        <f>'1996'!Q157</f>
        <v>0</v>
      </c>
      <c r="Q91" s="238">
        <f>'1997'!Q156</f>
        <v>0</v>
      </c>
      <c r="R91" s="238">
        <f>'1998'!Q156</f>
        <v>0</v>
      </c>
      <c r="S91" s="238">
        <f>'1999'!Q156</f>
        <v>7</v>
      </c>
      <c r="T91" s="238">
        <f>'2000'!Q157</f>
        <v>0</v>
      </c>
      <c r="U91" s="238">
        <f>'2001'!Q156</f>
        <v>0</v>
      </c>
      <c r="V91" s="238">
        <f>'2002'!Q156</f>
        <v>10</v>
      </c>
      <c r="W91" s="238">
        <f>'2003'!Q156</f>
        <v>5</v>
      </c>
      <c r="X91" s="238">
        <f>'2004'!Q157</f>
        <v>0</v>
      </c>
      <c r="Y91" s="238">
        <f>'2005'!Q156</f>
        <v>45</v>
      </c>
      <c r="Z91" s="238">
        <f>'2006'!Q156</f>
        <v>7</v>
      </c>
      <c r="AA91" s="238">
        <f>'2007'!Q156</f>
        <v>39</v>
      </c>
      <c r="AB91" s="238">
        <f>'2008'!Q157</f>
        <v>0</v>
      </c>
      <c r="AC91" s="239">
        <f>'2009'!Q156</f>
        <v>48</v>
      </c>
    </row>
    <row r="92" spans="1:29" x14ac:dyDescent="0.6">
      <c r="A92" s="241">
        <v>30771</v>
      </c>
      <c r="B92" s="238">
        <f>'1982'!Q157</f>
        <v>0</v>
      </c>
      <c r="C92" s="238">
        <f>'1983'!Q157</f>
        <v>0</v>
      </c>
      <c r="D92" s="238"/>
      <c r="E92" s="238"/>
      <c r="F92" s="238">
        <f>'1986'!Q157</f>
        <v>18</v>
      </c>
      <c r="G92" s="238">
        <f>'1987'!Q157</f>
        <v>0</v>
      </c>
      <c r="H92" s="238">
        <f>'1988'!Q158</f>
        <v>7</v>
      </c>
      <c r="I92" s="238">
        <f>'1989'!Q157</f>
        <v>29</v>
      </c>
      <c r="J92" s="238">
        <f>'1990'!Q157</f>
        <v>0</v>
      </c>
      <c r="K92" s="238">
        <f>'1991'!Q157</f>
        <v>0</v>
      </c>
      <c r="L92" s="238">
        <f>'1992'!Q158</f>
        <v>0</v>
      </c>
      <c r="M92" s="238"/>
      <c r="N92" s="238">
        <f>'1994'!Q157</f>
        <v>0</v>
      </c>
      <c r="O92" s="238">
        <f>'1995'!Q157</f>
        <v>0</v>
      </c>
      <c r="P92" s="238">
        <f>'1996'!Q158</f>
        <v>0</v>
      </c>
      <c r="Q92" s="238">
        <f>'1997'!Q157</f>
        <v>0</v>
      </c>
      <c r="R92" s="238">
        <f>'1998'!Q157</f>
        <v>0</v>
      </c>
      <c r="S92" s="238">
        <f>'1999'!Q157</f>
        <v>0</v>
      </c>
      <c r="T92" s="238">
        <f>'2000'!Q158</f>
        <v>0</v>
      </c>
      <c r="U92" s="238">
        <f>'2001'!Q157</f>
        <v>50</v>
      </c>
      <c r="V92" s="238">
        <f>'2002'!Q157</f>
        <v>9</v>
      </c>
      <c r="W92" s="238">
        <f>'2003'!Q157</f>
        <v>30</v>
      </c>
      <c r="X92" s="238">
        <f>'2004'!Q158</f>
        <v>3</v>
      </c>
      <c r="Y92" s="238">
        <f>'2005'!Q157</f>
        <v>40</v>
      </c>
      <c r="Z92" s="238">
        <f>'2006'!Q157</f>
        <v>30</v>
      </c>
      <c r="AA92" s="238">
        <f>'2007'!Q157</f>
        <v>25</v>
      </c>
      <c r="AB92" s="238">
        <f>'2008'!Q158</f>
        <v>0</v>
      </c>
      <c r="AC92" s="239">
        <f>'2009'!Q157</f>
        <v>7</v>
      </c>
    </row>
    <row r="93" spans="1:29" x14ac:dyDescent="0.6">
      <c r="A93" s="241">
        <v>30772</v>
      </c>
      <c r="B93" s="238">
        <f>'1982'!Q158</f>
        <v>0</v>
      </c>
      <c r="C93" s="238">
        <f>'1983'!Q158</f>
        <v>0</v>
      </c>
      <c r="D93" s="238"/>
      <c r="E93" s="238"/>
      <c r="F93" s="238">
        <f>'1986'!Q158</f>
        <v>23</v>
      </c>
      <c r="G93" s="238">
        <f>'1987'!Q158</f>
        <v>0</v>
      </c>
      <c r="H93" s="238">
        <f>'1988'!Q159</f>
        <v>0</v>
      </c>
      <c r="I93" s="238">
        <f>'1989'!Q158</f>
        <v>9</v>
      </c>
      <c r="J93" s="238">
        <f>'1990'!Q158</f>
        <v>0</v>
      </c>
      <c r="K93" s="238">
        <f>'1991'!Q158</f>
        <v>13</v>
      </c>
      <c r="L93" s="238">
        <f>'1992'!Q159</f>
        <v>0</v>
      </c>
      <c r="M93" s="238"/>
      <c r="N93" s="238">
        <f>'1994'!Q158</f>
        <v>0</v>
      </c>
      <c r="O93" s="238">
        <f>'1995'!Q158</f>
        <v>7</v>
      </c>
      <c r="P93" s="238">
        <f>'1996'!Q159</f>
        <v>0</v>
      </c>
      <c r="Q93" s="238">
        <f>'1997'!Q158</f>
        <v>0</v>
      </c>
      <c r="R93" s="238">
        <f>'1998'!Q158</f>
        <v>15</v>
      </c>
      <c r="S93" s="238">
        <f>'1999'!Q158</f>
        <v>14</v>
      </c>
      <c r="T93" s="238">
        <f>'2000'!Q159</f>
        <v>0</v>
      </c>
      <c r="U93" s="238">
        <f>'2001'!Q158</f>
        <v>0</v>
      </c>
      <c r="V93" s="238">
        <f>'2002'!Q158</f>
        <v>19</v>
      </c>
      <c r="W93" s="238">
        <f>'2003'!Q158</f>
        <v>12</v>
      </c>
      <c r="X93" s="238">
        <f>'2004'!Q159</f>
        <v>0</v>
      </c>
      <c r="Y93" s="238">
        <f>'2005'!Q158</f>
        <v>25</v>
      </c>
      <c r="Z93" s="238">
        <f>'2006'!Q158</f>
        <v>41</v>
      </c>
      <c r="AA93" s="238">
        <f>'2007'!Q158</f>
        <v>20</v>
      </c>
      <c r="AB93" s="238">
        <f>'2008'!Q159</f>
        <v>0</v>
      </c>
      <c r="AC93" s="239">
        <f>'2009'!Q158</f>
        <v>17</v>
      </c>
    </row>
    <row r="94" spans="1:29" x14ac:dyDescent="0.6">
      <c r="A94" s="241">
        <v>30773</v>
      </c>
      <c r="B94" s="238">
        <f>'1982'!Q159</f>
        <v>14</v>
      </c>
      <c r="C94" s="238">
        <f>'1983'!Q159</f>
        <v>0</v>
      </c>
      <c r="D94" s="238"/>
      <c r="E94" s="238"/>
      <c r="F94" s="238">
        <f>'1986'!Q159</f>
        <v>0</v>
      </c>
      <c r="G94" s="238">
        <f>'1987'!Q159</f>
        <v>0</v>
      </c>
      <c r="H94" s="238">
        <f>'1988'!Q160</f>
        <v>0</v>
      </c>
      <c r="I94" s="238">
        <f>'1989'!Q159</f>
        <v>19</v>
      </c>
      <c r="J94" s="238">
        <f>'1990'!Q159</f>
        <v>0</v>
      </c>
      <c r="K94" s="238">
        <f>'1991'!Q159</f>
        <v>8</v>
      </c>
      <c r="L94" s="238">
        <f>'1992'!Q160</f>
        <v>0</v>
      </c>
      <c r="M94" s="238"/>
      <c r="N94" s="238">
        <f>'1994'!Q159</f>
        <v>0</v>
      </c>
      <c r="O94" s="238">
        <f>'1995'!Q159</f>
        <v>6</v>
      </c>
      <c r="P94" s="238">
        <f>'1996'!Q160</f>
        <v>14</v>
      </c>
      <c r="Q94" s="238">
        <f>'1997'!Q159</f>
        <v>0</v>
      </c>
      <c r="R94" s="238">
        <f>'1998'!Q159</f>
        <v>29</v>
      </c>
      <c r="S94" s="238">
        <f>'1999'!Q159</f>
        <v>0</v>
      </c>
      <c r="T94" s="238">
        <f>'2000'!Q160</f>
        <v>0</v>
      </c>
      <c r="U94" s="238">
        <f>'2001'!Q159</f>
        <v>0</v>
      </c>
      <c r="V94" s="238">
        <f>'2002'!Q159</f>
        <v>5</v>
      </c>
      <c r="W94" s="238">
        <f>'2003'!Q159</f>
        <v>17</v>
      </c>
      <c r="X94" s="238">
        <f>'2004'!Q160</f>
        <v>25</v>
      </c>
      <c r="Y94" s="238">
        <f>'2005'!Q159</f>
        <v>20</v>
      </c>
      <c r="Z94" s="238">
        <f>'2006'!Q159</f>
        <v>48</v>
      </c>
      <c r="AA94" s="238">
        <f>'2007'!Q159</f>
        <v>20</v>
      </c>
      <c r="AB94" s="238">
        <f>'2008'!Q160</f>
        <v>0</v>
      </c>
      <c r="AC94" s="239">
        <f>'2009'!Q159</f>
        <v>17</v>
      </c>
    </row>
    <row r="95" spans="1:29" x14ac:dyDescent="0.6">
      <c r="A95" s="241">
        <v>30774</v>
      </c>
      <c r="B95" s="238">
        <f>'1982'!Q160</f>
        <v>48</v>
      </c>
      <c r="C95" s="238">
        <f>'1983'!Q160</f>
        <v>5</v>
      </c>
      <c r="D95" s="238"/>
      <c r="E95" s="238"/>
      <c r="F95" s="238">
        <f>'1986'!Q160</f>
        <v>0</v>
      </c>
      <c r="G95" s="238">
        <f>'1987'!Q160</f>
        <v>24</v>
      </c>
      <c r="H95" s="238">
        <f>'1988'!Q161</f>
        <v>0</v>
      </c>
      <c r="I95" s="238">
        <f>'1989'!Q160</f>
        <v>0</v>
      </c>
      <c r="J95" s="238">
        <f>'1990'!Q160</f>
        <v>27</v>
      </c>
      <c r="K95" s="238">
        <f>'1991'!Q160</f>
        <v>0</v>
      </c>
      <c r="L95" s="238">
        <f>'1992'!Q161</f>
        <v>0</v>
      </c>
      <c r="M95" s="238"/>
      <c r="N95" s="238">
        <f>'1994'!Q160</f>
        <v>0</v>
      </c>
      <c r="O95" s="238">
        <f>'1995'!Q160</f>
        <v>6</v>
      </c>
      <c r="P95" s="238">
        <f>'1996'!Q161</f>
        <v>0</v>
      </c>
      <c r="Q95" s="238">
        <f>'1997'!Q160</f>
        <v>0</v>
      </c>
      <c r="R95" s="238">
        <f>'1998'!Q160</f>
        <v>57</v>
      </c>
      <c r="S95" s="238">
        <f>'1999'!Q160</f>
        <v>0</v>
      </c>
      <c r="T95" s="238">
        <f>'2000'!Q161</f>
        <v>0</v>
      </c>
      <c r="U95" s="238">
        <f>'2001'!Q160</f>
        <v>15</v>
      </c>
      <c r="V95" s="238">
        <f>'2002'!Q160</f>
        <v>15</v>
      </c>
      <c r="W95" s="238">
        <f>'2003'!Q160</f>
        <v>0</v>
      </c>
      <c r="X95" s="238">
        <f>'2004'!Q161</f>
        <v>0</v>
      </c>
      <c r="Y95" s="238">
        <f>'2005'!Q160</f>
        <v>25</v>
      </c>
      <c r="Z95" s="238">
        <f>'2006'!Q160</f>
        <v>1</v>
      </c>
      <c r="AA95" s="238">
        <f>'2007'!Q160</f>
        <v>45</v>
      </c>
      <c r="AB95" s="238">
        <f>'2008'!Q161</f>
        <v>9</v>
      </c>
      <c r="AC95" s="239">
        <f>'2009'!Q160</f>
        <v>0</v>
      </c>
    </row>
    <row r="96" spans="1:29" x14ac:dyDescent="0.6">
      <c r="A96" s="241">
        <v>30775</v>
      </c>
      <c r="B96" s="238">
        <f>'1982'!Q161</f>
        <v>0</v>
      </c>
      <c r="C96" s="238">
        <f>'1983'!Q161</f>
        <v>26</v>
      </c>
      <c r="D96" s="238"/>
      <c r="E96" s="238"/>
      <c r="F96" s="238">
        <f>'1986'!Q161</f>
        <v>0</v>
      </c>
      <c r="G96" s="238">
        <f>'1987'!Q161</f>
        <v>1</v>
      </c>
      <c r="H96" s="238">
        <f>'1988'!Q162</f>
        <v>6</v>
      </c>
      <c r="I96" s="238">
        <f>'1989'!Q161</f>
        <v>0</v>
      </c>
      <c r="J96" s="238">
        <f>'1990'!Q161</f>
        <v>0</v>
      </c>
      <c r="K96" s="238">
        <f>'1991'!Q161</f>
        <v>0</v>
      </c>
      <c r="L96" s="238">
        <f>'1992'!Q162</f>
        <v>0</v>
      </c>
      <c r="M96" s="238"/>
      <c r="N96" s="238">
        <f>'1994'!Q161</f>
        <v>1</v>
      </c>
      <c r="O96" s="238">
        <f>'1995'!Q161</f>
        <v>0</v>
      </c>
      <c r="P96" s="238">
        <f>'1996'!Q162</f>
        <v>12</v>
      </c>
      <c r="Q96" s="238">
        <f>'1997'!Q161</f>
        <v>25</v>
      </c>
      <c r="R96" s="238">
        <f>'1998'!Q161</f>
        <v>10</v>
      </c>
      <c r="S96" s="238">
        <f>'1999'!Q161</f>
        <v>0</v>
      </c>
      <c r="T96" s="238">
        <f>'2000'!Q162</f>
        <v>47</v>
      </c>
      <c r="U96" s="238">
        <f>'2001'!Q161</f>
        <v>35</v>
      </c>
      <c r="V96" s="238">
        <f>'2002'!Q161</f>
        <v>20</v>
      </c>
      <c r="W96" s="238">
        <f>'2003'!Q161</f>
        <v>0</v>
      </c>
      <c r="X96" s="238">
        <f>'2004'!Q162</f>
        <v>0</v>
      </c>
      <c r="Y96" s="238">
        <f>'2005'!Q161</f>
        <v>52</v>
      </c>
      <c r="Z96" s="238">
        <f>'2006'!Q161</f>
        <v>33</v>
      </c>
      <c r="AA96" s="238">
        <f>'2007'!Q161</f>
        <v>22</v>
      </c>
      <c r="AB96" s="238">
        <f>'2008'!Q162</f>
        <v>20</v>
      </c>
      <c r="AC96" s="239">
        <f>'2009'!Q161</f>
        <v>20</v>
      </c>
    </row>
    <row r="97" spans="1:29" x14ac:dyDescent="0.6">
      <c r="A97" s="241">
        <v>30776</v>
      </c>
      <c r="B97" s="238">
        <f>'1982'!Q162</f>
        <v>13</v>
      </c>
      <c r="C97" s="238">
        <f>'1983'!Q162</f>
        <v>1</v>
      </c>
      <c r="D97" s="238"/>
      <c r="E97" s="238"/>
      <c r="F97" s="238">
        <f>'1986'!Q162</f>
        <v>17</v>
      </c>
      <c r="G97" s="238">
        <f>'1987'!Q162</f>
        <v>14</v>
      </c>
      <c r="H97" s="238">
        <f>'1988'!Q163</f>
        <v>0</v>
      </c>
      <c r="I97" s="238">
        <f>'1989'!Q162</f>
        <v>17</v>
      </c>
      <c r="J97" s="238">
        <f>'1990'!Q162</f>
        <v>4</v>
      </c>
      <c r="K97" s="238">
        <f>'1991'!Q162</f>
        <v>87</v>
      </c>
      <c r="L97" s="238">
        <f>'1992'!Q163</f>
        <v>0</v>
      </c>
      <c r="M97" s="238"/>
      <c r="N97" s="238">
        <f>'1994'!Q162</f>
        <v>33</v>
      </c>
      <c r="O97" s="238">
        <f>'1995'!Q162</f>
        <v>1</v>
      </c>
      <c r="P97" s="238">
        <f>'1996'!Q163</f>
        <v>0</v>
      </c>
      <c r="Q97" s="238">
        <f>'1997'!Q162</f>
        <v>0</v>
      </c>
      <c r="R97" s="238">
        <f>'1998'!Q162</f>
        <v>5</v>
      </c>
      <c r="S97" s="238">
        <f>'1999'!Q162</f>
        <v>8</v>
      </c>
      <c r="T97" s="238">
        <f>'2000'!Q163</f>
        <v>39</v>
      </c>
      <c r="U97" s="238">
        <f>'2001'!Q162</f>
        <v>10</v>
      </c>
      <c r="V97" s="238">
        <f>'2002'!Q162</f>
        <v>33</v>
      </c>
      <c r="W97" s="238">
        <f>'2003'!Q162</f>
        <v>0</v>
      </c>
      <c r="X97" s="238">
        <f>'2004'!Q163</f>
        <v>0</v>
      </c>
      <c r="Y97" s="238">
        <f>'2005'!Q162</f>
        <v>52</v>
      </c>
      <c r="Z97" s="238">
        <f>'2006'!Q162</f>
        <v>0</v>
      </c>
      <c r="AA97" s="238">
        <f>'2007'!Q162</f>
        <v>14</v>
      </c>
      <c r="AB97" s="238">
        <f>'2008'!Q163</f>
        <v>3</v>
      </c>
      <c r="AC97" s="239">
        <f>'2009'!Q162</f>
        <v>25</v>
      </c>
    </row>
    <row r="98" spans="1:29" x14ac:dyDescent="0.6">
      <c r="A98" s="241">
        <v>30777</v>
      </c>
      <c r="B98" s="238">
        <f>'1982'!Q163</f>
        <v>10</v>
      </c>
      <c r="C98" s="238">
        <f>'1983'!Q163</f>
        <v>0</v>
      </c>
      <c r="D98" s="238"/>
      <c r="E98" s="238"/>
      <c r="F98" s="238">
        <f>'1986'!Q163</f>
        <v>51</v>
      </c>
      <c r="G98" s="238">
        <f>'1987'!Q163</f>
        <v>0</v>
      </c>
      <c r="H98" s="238">
        <f>'1988'!Q164</f>
        <v>0</v>
      </c>
      <c r="I98" s="238">
        <f>'1989'!Q163</f>
        <v>0</v>
      </c>
      <c r="J98" s="238">
        <f>'1990'!Q163</f>
        <v>0</v>
      </c>
      <c r="K98" s="238">
        <f>'1991'!Q163</f>
        <v>8</v>
      </c>
      <c r="L98" s="238">
        <f>'1992'!Q164</f>
        <v>0</v>
      </c>
      <c r="M98" s="238"/>
      <c r="N98" s="238">
        <f>'1994'!Q163</f>
        <v>9</v>
      </c>
      <c r="O98" s="238">
        <f>'1995'!Q163</f>
        <v>60</v>
      </c>
      <c r="P98" s="238">
        <f>'1996'!Q164</f>
        <v>8</v>
      </c>
      <c r="Q98" s="238">
        <f>'1997'!Q163</f>
        <v>0</v>
      </c>
      <c r="R98" s="238">
        <f>'1998'!Q163</f>
        <v>0</v>
      </c>
      <c r="S98" s="238">
        <f>'1999'!Q163</f>
        <v>10</v>
      </c>
      <c r="T98" s="238">
        <f>'2000'!Q164</f>
        <v>10</v>
      </c>
      <c r="U98" s="238">
        <f>'2001'!Q163</f>
        <v>0</v>
      </c>
      <c r="V98" s="238">
        <f>'2002'!Q163</f>
        <v>40</v>
      </c>
      <c r="W98" s="238">
        <f>'2003'!Q163</f>
        <v>0</v>
      </c>
      <c r="X98" s="238">
        <f>'2004'!Q164</f>
        <v>43</v>
      </c>
      <c r="Y98" s="238">
        <f>'2005'!Q163</f>
        <v>19</v>
      </c>
      <c r="Z98" s="238">
        <f>'2006'!Q163</f>
        <v>53</v>
      </c>
      <c r="AA98" s="238">
        <f>'2007'!Q163</f>
        <v>5</v>
      </c>
      <c r="AB98" s="238">
        <f>'2008'!Q164</f>
        <v>23</v>
      </c>
      <c r="AC98" s="239">
        <f>'2009'!Q163</f>
        <v>3</v>
      </c>
    </row>
    <row r="99" spans="1:29" x14ac:dyDescent="0.6">
      <c r="A99" s="241">
        <v>30778</v>
      </c>
      <c r="B99" s="238">
        <f>'1982'!Q164</f>
        <v>28</v>
      </c>
      <c r="C99" s="238">
        <f>'1983'!Q164</f>
        <v>2</v>
      </c>
      <c r="D99" s="238"/>
      <c r="E99" s="238"/>
      <c r="F99" s="238">
        <f>'1986'!Q164</f>
        <v>0</v>
      </c>
      <c r="G99" s="238">
        <f>'1987'!Q164</f>
        <v>12</v>
      </c>
      <c r="H99" s="238">
        <f>'1988'!Q165</f>
        <v>0</v>
      </c>
      <c r="I99" s="238">
        <f>'1989'!Q164</f>
        <v>28</v>
      </c>
      <c r="J99" s="238">
        <f>'1990'!Q164</f>
        <v>0</v>
      </c>
      <c r="K99" s="238">
        <f>'1991'!Q164</f>
        <v>0</v>
      </c>
      <c r="L99" s="238">
        <f>'1992'!Q165</f>
        <v>0</v>
      </c>
      <c r="M99" s="238"/>
      <c r="N99" s="238">
        <f>'1994'!Q164</f>
        <v>7</v>
      </c>
      <c r="O99" s="238">
        <f>'1995'!Q164</f>
        <v>81</v>
      </c>
      <c r="P99" s="238">
        <f>'1996'!Q165</f>
        <v>12</v>
      </c>
      <c r="Q99" s="238">
        <f>'1997'!Q164</f>
        <v>0</v>
      </c>
      <c r="R99" s="238">
        <f>'1998'!Q164</f>
        <v>0</v>
      </c>
      <c r="S99" s="238">
        <f>'1999'!Q164</f>
        <v>30</v>
      </c>
      <c r="T99" s="238">
        <f>'2000'!Q165</f>
        <v>0</v>
      </c>
      <c r="U99" s="238">
        <f>'2001'!Q164</f>
        <v>35</v>
      </c>
      <c r="V99" s="238">
        <f>'2002'!Q164</f>
        <v>10</v>
      </c>
      <c r="W99" s="238">
        <f>'2003'!Q164</f>
        <v>0</v>
      </c>
      <c r="X99" s="238">
        <f>'2004'!Q165</f>
        <v>0</v>
      </c>
      <c r="Y99" s="238">
        <f>'2005'!Q164</f>
        <v>10</v>
      </c>
      <c r="Z99" s="238">
        <f>'2006'!Q164</f>
        <v>25</v>
      </c>
      <c r="AA99" s="238">
        <f>'2007'!Q164</f>
        <v>2</v>
      </c>
      <c r="AB99" s="238">
        <f>'2008'!Q165</f>
        <v>5</v>
      </c>
      <c r="AC99" s="239">
        <f>'2009'!Q164</f>
        <v>0</v>
      </c>
    </row>
    <row r="100" spans="1:29" x14ac:dyDescent="0.6">
      <c r="A100" s="241">
        <v>30779</v>
      </c>
      <c r="B100" s="238">
        <f>'1982'!Q165</f>
        <v>0</v>
      </c>
      <c r="C100" s="238">
        <f>'1983'!Q165</f>
        <v>0</v>
      </c>
      <c r="D100" s="238"/>
      <c r="E100" s="238"/>
      <c r="F100" s="238">
        <f>'1986'!Q165</f>
        <v>2</v>
      </c>
      <c r="G100" s="238">
        <f>'1987'!Q165</f>
        <v>0</v>
      </c>
      <c r="H100" s="238">
        <f>'1988'!Q166</f>
        <v>4</v>
      </c>
      <c r="I100" s="238">
        <f>'1989'!Q165</f>
        <v>1</v>
      </c>
      <c r="J100" s="238">
        <f>'1990'!Q165</f>
        <v>0</v>
      </c>
      <c r="K100" s="238">
        <f>'1991'!Q165</f>
        <v>20</v>
      </c>
      <c r="L100" s="238">
        <f>'1992'!Q166</f>
        <v>0</v>
      </c>
      <c r="M100" s="238"/>
      <c r="N100" s="238">
        <f>'1994'!Q165</f>
        <v>0</v>
      </c>
      <c r="O100" s="238">
        <f>'1995'!Q165</f>
        <v>2</v>
      </c>
      <c r="P100" s="238">
        <f>'1996'!Q166</f>
        <v>0</v>
      </c>
      <c r="Q100" s="238">
        <f>'1997'!Q165</f>
        <v>0</v>
      </c>
      <c r="R100" s="238">
        <f>'1998'!Q165</f>
        <v>0</v>
      </c>
      <c r="S100" s="238">
        <f>'1999'!Q165</f>
        <v>0</v>
      </c>
      <c r="T100" s="238">
        <f>'2000'!Q166</f>
        <v>0</v>
      </c>
      <c r="U100" s="238">
        <f>'2001'!Q165</f>
        <v>20</v>
      </c>
      <c r="V100" s="238">
        <f>'2002'!Q165</f>
        <v>0</v>
      </c>
      <c r="W100" s="238">
        <f>'2003'!Q165</f>
        <v>49</v>
      </c>
      <c r="X100" s="238">
        <f>'2004'!Q166</f>
        <v>0</v>
      </c>
      <c r="Y100" s="238">
        <f>'2005'!Q165</f>
        <v>25</v>
      </c>
      <c r="Z100" s="238">
        <f>'2006'!Q165</f>
        <v>6</v>
      </c>
      <c r="AA100" s="238">
        <f>'2007'!Q165</f>
        <v>4</v>
      </c>
      <c r="AB100" s="238">
        <f>'2008'!Q166</f>
        <v>0</v>
      </c>
      <c r="AC100" s="239">
        <f>'2009'!Q165</f>
        <v>0</v>
      </c>
    </row>
    <row r="101" spans="1:29" x14ac:dyDescent="0.6">
      <c r="A101" s="241">
        <v>30780</v>
      </c>
      <c r="B101" s="238">
        <f>'1982'!Q166</f>
        <v>0</v>
      </c>
      <c r="C101" s="238">
        <f>'1983'!Q166</f>
        <v>0</v>
      </c>
      <c r="D101" s="238"/>
      <c r="E101" s="238"/>
      <c r="F101" s="238">
        <f>'1986'!Q166</f>
        <v>0</v>
      </c>
      <c r="G101" s="238">
        <f>'1987'!Q166</f>
        <v>8</v>
      </c>
      <c r="H101" s="238">
        <f>'1988'!Q167</f>
        <v>0</v>
      </c>
      <c r="I101" s="238">
        <f>'1989'!Q166</f>
        <v>0</v>
      </c>
      <c r="J101" s="238">
        <f>'1990'!Q166</f>
        <v>35</v>
      </c>
      <c r="K101" s="238">
        <f>'1991'!Q166</f>
        <v>0</v>
      </c>
      <c r="L101" s="238">
        <f>'1992'!Q167</f>
        <v>0</v>
      </c>
      <c r="M101" s="238"/>
      <c r="N101" s="238">
        <f>'1994'!Q166</f>
        <v>4</v>
      </c>
      <c r="O101" s="238">
        <f>'1995'!Q166</f>
        <v>0</v>
      </c>
      <c r="P101" s="238">
        <f>'1996'!Q167</f>
        <v>4</v>
      </c>
      <c r="Q101" s="238">
        <f>'1997'!Q166</f>
        <v>0</v>
      </c>
      <c r="R101" s="238">
        <f>'1998'!Q166</f>
        <v>10</v>
      </c>
      <c r="S101" s="238">
        <f>'1999'!Q166</f>
        <v>0</v>
      </c>
      <c r="T101" s="238">
        <f>'2000'!Q167</f>
        <v>17</v>
      </c>
      <c r="U101" s="238">
        <f>'2001'!Q166</f>
        <v>35</v>
      </c>
      <c r="V101" s="238">
        <f>'2002'!Q166</f>
        <v>5</v>
      </c>
      <c r="W101" s="238">
        <f>'2003'!Q166</f>
        <v>7</v>
      </c>
      <c r="X101" s="238">
        <f>'2004'!Q167</f>
        <v>7</v>
      </c>
      <c r="Y101" s="238">
        <f>'2005'!Q166</f>
        <v>57</v>
      </c>
      <c r="Z101" s="238">
        <f>'2006'!Q166</f>
        <v>22</v>
      </c>
      <c r="AA101" s="238">
        <f>'2007'!Q166</f>
        <v>0</v>
      </c>
      <c r="AB101" s="238">
        <f>'2008'!Q167</f>
        <v>22</v>
      </c>
      <c r="AC101" s="239">
        <f>'2009'!Q166</f>
        <v>0</v>
      </c>
    </row>
    <row r="102" spans="1:29" x14ac:dyDescent="0.6">
      <c r="A102" s="241">
        <v>30781</v>
      </c>
      <c r="B102" s="238">
        <f>'1982'!Q167</f>
        <v>0</v>
      </c>
      <c r="C102" s="238">
        <f>'1983'!Q167</f>
        <v>32</v>
      </c>
      <c r="D102" s="238"/>
      <c r="E102" s="238"/>
      <c r="F102" s="238">
        <f>'1986'!Q167</f>
        <v>0</v>
      </c>
      <c r="G102" s="238">
        <f>'1987'!Q167</f>
        <v>3</v>
      </c>
      <c r="H102" s="238">
        <f>'1988'!Q168</f>
        <v>3</v>
      </c>
      <c r="I102" s="238">
        <f>'1989'!Q167</f>
        <v>0</v>
      </c>
      <c r="J102" s="238">
        <f>'1990'!Q167</f>
        <v>0</v>
      </c>
      <c r="K102" s="238">
        <f>'1991'!Q167</f>
        <v>0</v>
      </c>
      <c r="L102" s="238">
        <f>'1992'!Q168</f>
        <v>0</v>
      </c>
      <c r="M102" s="238"/>
      <c r="N102" s="238">
        <f>'1994'!Q167</f>
        <v>0</v>
      </c>
      <c r="O102" s="238">
        <f>'1995'!Q167</f>
        <v>25</v>
      </c>
      <c r="P102" s="238">
        <f>'1996'!Q168</f>
        <v>0</v>
      </c>
      <c r="Q102" s="238">
        <f>'1997'!Q167</f>
        <v>0</v>
      </c>
      <c r="R102" s="238">
        <f>'1998'!Q167</f>
        <v>0</v>
      </c>
      <c r="S102" s="238">
        <f>'1999'!Q167</f>
        <v>0</v>
      </c>
      <c r="T102" s="238">
        <f>'2000'!Q168</f>
        <v>0</v>
      </c>
      <c r="U102" s="238">
        <f>'2001'!Q167</f>
        <v>0</v>
      </c>
      <c r="V102" s="238">
        <f>'2002'!Q167</f>
        <v>25</v>
      </c>
      <c r="W102" s="238">
        <f>'2003'!Q167</f>
        <v>9</v>
      </c>
      <c r="X102" s="238">
        <f>'2004'!Q168</f>
        <v>34</v>
      </c>
      <c r="Y102" s="238">
        <f>'2005'!Q167</f>
        <v>0</v>
      </c>
      <c r="Z102" s="238">
        <f>'2006'!Q167</f>
        <v>26</v>
      </c>
      <c r="AA102" s="238">
        <f>'2007'!Q167</f>
        <v>0</v>
      </c>
      <c r="AB102" s="238">
        <f>'2008'!Q168</f>
        <v>98</v>
      </c>
      <c r="AC102" s="239">
        <f>'2009'!Q167</f>
        <v>0</v>
      </c>
    </row>
    <row r="103" spans="1:29" x14ac:dyDescent="0.6">
      <c r="A103" s="241">
        <v>30782</v>
      </c>
      <c r="B103" s="238">
        <f>'1982'!Q168</f>
        <v>81</v>
      </c>
      <c r="C103" s="238">
        <f>'1983'!Q168</f>
        <v>45</v>
      </c>
      <c r="D103" s="238"/>
      <c r="E103" s="238"/>
      <c r="F103" s="238">
        <f>'1986'!Q168</f>
        <v>0</v>
      </c>
      <c r="G103" s="238">
        <f>'1987'!Q168</f>
        <v>0</v>
      </c>
      <c r="H103" s="238">
        <f>'1988'!Q169</f>
        <v>0</v>
      </c>
      <c r="I103" s="238">
        <f>'1989'!Q168</f>
        <v>0</v>
      </c>
      <c r="J103" s="238">
        <f>'1990'!Q168</f>
        <v>0</v>
      </c>
      <c r="K103" s="238">
        <f>'1991'!Q168</f>
        <v>0</v>
      </c>
      <c r="L103" s="238">
        <f>'1992'!Q169</f>
        <v>0</v>
      </c>
      <c r="M103" s="238"/>
      <c r="N103" s="238">
        <f>'1994'!Q168</f>
        <v>96</v>
      </c>
      <c r="O103" s="238">
        <f>'1995'!Q168</f>
        <v>9</v>
      </c>
      <c r="P103" s="238">
        <f>'1996'!Q169</f>
        <v>44</v>
      </c>
      <c r="Q103" s="238">
        <f>'1997'!Q168</f>
        <v>0</v>
      </c>
      <c r="R103" s="238">
        <f>'1998'!Q168</f>
        <v>0</v>
      </c>
      <c r="S103" s="238">
        <f>'1999'!Q168</f>
        <v>52</v>
      </c>
      <c r="T103" s="238">
        <f>'2000'!Q169</f>
        <v>0</v>
      </c>
      <c r="U103" s="238">
        <f>'2001'!Q168</f>
        <v>0</v>
      </c>
      <c r="V103" s="238">
        <f>'2002'!Q168</f>
        <v>3</v>
      </c>
      <c r="W103" s="238">
        <f>'2003'!Q168</f>
        <v>5</v>
      </c>
      <c r="X103" s="238">
        <f>'2004'!Q169</f>
        <v>50</v>
      </c>
      <c r="Y103" s="238">
        <f>'2005'!Q168</f>
        <v>3</v>
      </c>
      <c r="Z103" s="238">
        <f>'2006'!Q168</f>
        <v>8</v>
      </c>
      <c r="AA103" s="238">
        <f>'2007'!Q168</f>
        <v>17</v>
      </c>
      <c r="AB103" s="238">
        <f>'2008'!Q169</f>
        <v>0</v>
      </c>
      <c r="AC103" s="239">
        <f>'2009'!Q168</f>
        <v>0</v>
      </c>
    </row>
    <row r="104" spans="1:29" x14ac:dyDescent="0.6">
      <c r="A104" s="241">
        <v>30783</v>
      </c>
      <c r="B104" s="238">
        <f>'1982'!Q169</f>
        <v>0</v>
      </c>
      <c r="C104" s="238">
        <f>'1983'!Q169</f>
        <v>1</v>
      </c>
      <c r="D104" s="238"/>
      <c r="E104" s="238"/>
      <c r="F104" s="238">
        <f>'1986'!Q169</f>
        <v>22</v>
      </c>
      <c r="G104" s="238">
        <f>'1987'!Q169</f>
        <v>10</v>
      </c>
      <c r="H104" s="238">
        <f>'1988'!Q170</f>
        <v>0</v>
      </c>
      <c r="I104" s="238">
        <f>'1989'!Q169</f>
        <v>0</v>
      </c>
      <c r="J104" s="238">
        <f>'1990'!Q169</f>
        <v>0</v>
      </c>
      <c r="K104" s="238">
        <f>'1991'!Q169</f>
        <v>10</v>
      </c>
      <c r="L104" s="238">
        <f>'1992'!Q170</f>
        <v>0</v>
      </c>
      <c r="M104" s="238"/>
      <c r="N104" s="238">
        <f>'1994'!Q169</f>
        <v>0</v>
      </c>
      <c r="O104" s="238">
        <f>'1995'!Q169</f>
        <v>0</v>
      </c>
      <c r="P104" s="238">
        <f>'1996'!Q170</f>
        <v>0</v>
      </c>
      <c r="Q104" s="238">
        <f>'1997'!Q169</f>
        <v>0</v>
      </c>
      <c r="R104" s="238">
        <f>'1998'!Q169</f>
        <v>22</v>
      </c>
      <c r="S104" s="238">
        <f>'1999'!Q169</f>
        <v>0</v>
      </c>
      <c r="T104" s="238">
        <f>'2000'!Q170</f>
        <v>0</v>
      </c>
      <c r="U104" s="238">
        <f>'2001'!Q169</f>
        <v>20</v>
      </c>
      <c r="V104" s="238">
        <f>'2002'!Q169</f>
        <v>0</v>
      </c>
      <c r="W104" s="238">
        <f>'2003'!Q169</f>
        <v>12</v>
      </c>
      <c r="X104" s="238">
        <f>'2004'!Q170</f>
        <v>68</v>
      </c>
      <c r="Y104" s="238">
        <f>'2005'!Q169</f>
        <v>15</v>
      </c>
      <c r="Z104" s="238">
        <f>'2006'!Q169</f>
        <v>23</v>
      </c>
      <c r="AA104" s="238">
        <f>'2007'!Q169</f>
        <v>10</v>
      </c>
      <c r="AB104" s="238">
        <f>'2008'!Q170</f>
        <v>2</v>
      </c>
      <c r="AC104" s="239">
        <f>'2009'!Q169</f>
        <v>0</v>
      </c>
    </row>
    <row r="105" spans="1:29" x14ac:dyDescent="0.6">
      <c r="A105" s="241">
        <v>30784</v>
      </c>
      <c r="B105" s="238">
        <f>'1982'!Q170</f>
        <v>33</v>
      </c>
      <c r="C105" s="238">
        <f>'1983'!Q170</f>
        <v>0</v>
      </c>
      <c r="D105" s="238"/>
      <c r="E105" s="238"/>
      <c r="F105" s="238">
        <f>'1986'!Q170</f>
        <v>0</v>
      </c>
      <c r="G105" s="238">
        <f>'1987'!Q170</f>
        <v>41</v>
      </c>
      <c r="H105" s="238">
        <f>'1988'!Q171</f>
        <v>3</v>
      </c>
      <c r="I105" s="238">
        <f>'1989'!Q170</f>
        <v>0</v>
      </c>
      <c r="J105" s="238">
        <f>'1990'!Q170</f>
        <v>0</v>
      </c>
      <c r="K105" s="238">
        <f>'1991'!Q170</f>
        <v>79</v>
      </c>
      <c r="L105" s="238">
        <f>'1992'!Q171</f>
        <v>0</v>
      </c>
      <c r="M105" s="238"/>
      <c r="N105" s="238">
        <f>'1994'!Q170</f>
        <v>0</v>
      </c>
      <c r="O105" s="238">
        <f>'1995'!Q170</f>
        <v>0</v>
      </c>
      <c r="P105" s="238">
        <f>'1996'!Q171</f>
        <v>0</v>
      </c>
      <c r="Q105" s="238">
        <f>'1997'!Q170</f>
        <v>65</v>
      </c>
      <c r="R105" s="238">
        <f>'1998'!Q170</f>
        <v>35</v>
      </c>
      <c r="S105" s="238">
        <f>'1999'!Q170</f>
        <v>0</v>
      </c>
      <c r="T105" s="238">
        <f>'2000'!Q171</f>
        <v>0</v>
      </c>
      <c r="U105" s="238">
        <f>'2001'!Q170</f>
        <v>37</v>
      </c>
      <c r="V105" s="238">
        <f>'2002'!Q170</f>
        <v>0</v>
      </c>
      <c r="W105" s="238">
        <f>'2003'!Q170</f>
        <v>0</v>
      </c>
      <c r="X105" s="238">
        <f>'2004'!Q171</f>
        <v>0</v>
      </c>
      <c r="Y105" s="238">
        <f>'2005'!Q170</f>
        <v>14</v>
      </c>
      <c r="Z105" s="238">
        <f>'2006'!Q170</f>
        <v>7</v>
      </c>
      <c r="AA105" s="238">
        <f>'2007'!Q170</f>
        <v>25</v>
      </c>
      <c r="AB105" s="238">
        <f>'2008'!Q171</f>
        <v>7</v>
      </c>
      <c r="AC105" s="239">
        <f>'2009'!Q170</f>
        <v>0</v>
      </c>
    </row>
    <row r="106" spans="1:29" x14ac:dyDescent="0.6">
      <c r="A106" s="241">
        <v>30785</v>
      </c>
      <c r="B106" s="238">
        <f>'1982'!Q171</f>
        <v>0</v>
      </c>
      <c r="C106" s="238">
        <f>'1983'!Q171</f>
        <v>0</v>
      </c>
      <c r="D106" s="238"/>
      <c r="E106" s="238"/>
      <c r="F106" s="238">
        <f>'1986'!Q171</f>
        <v>0</v>
      </c>
      <c r="G106" s="238">
        <f>'1987'!Q171</f>
        <v>0</v>
      </c>
      <c r="H106" s="238">
        <f>'1988'!Q172</f>
        <v>0</v>
      </c>
      <c r="I106" s="238">
        <f>'1989'!Q171</f>
        <v>0</v>
      </c>
      <c r="J106" s="238">
        <f>'1990'!Q171</f>
        <v>0</v>
      </c>
      <c r="K106" s="238">
        <f>'1991'!Q171</f>
        <v>40</v>
      </c>
      <c r="L106" s="238">
        <f>'1992'!Q172</f>
        <v>0</v>
      </c>
      <c r="M106" s="238"/>
      <c r="N106" s="238">
        <f>'1994'!Q171</f>
        <v>13</v>
      </c>
      <c r="O106" s="238">
        <f>'1995'!Q171</f>
        <v>0</v>
      </c>
      <c r="P106" s="238">
        <f>'1996'!Q172</f>
        <v>4</v>
      </c>
      <c r="Q106" s="238">
        <f>'1997'!Q171</f>
        <v>0</v>
      </c>
      <c r="R106" s="238">
        <f>'1998'!Q171</f>
        <v>0</v>
      </c>
      <c r="S106" s="238">
        <f>'1999'!Q171</f>
        <v>10</v>
      </c>
      <c r="T106" s="238">
        <f>'2000'!Q172</f>
        <v>0</v>
      </c>
      <c r="U106" s="238">
        <f>'2001'!Q171</f>
        <v>20</v>
      </c>
      <c r="V106" s="238">
        <f>'2002'!Q171</f>
        <v>0</v>
      </c>
      <c r="W106" s="238">
        <f>'2003'!Q171</f>
        <v>4</v>
      </c>
      <c r="X106" s="238">
        <f>'2004'!Q172</f>
        <v>0</v>
      </c>
      <c r="Y106" s="238">
        <f>'2005'!Q171</f>
        <v>0</v>
      </c>
      <c r="Z106" s="238">
        <f>'2006'!Q171</f>
        <v>10</v>
      </c>
      <c r="AA106" s="238">
        <f>'2007'!Q171</f>
        <v>0</v>
      </c>
      <c r="AB106" s="238">
        <f>'2008'!Q172</f>
        <v>25</v>
      </c>
      <c r="AC106" s="239">
        <f>'2009'!Q171</f>
        <v>40</v>
      </c>
    </row>
    <row r="107" spans="1:29" x14ac:dyDescent="0.6">
      <c r="A107" s="241">
        <v>30786</v>
      </c>
      <c r="B107" s="238">
        <f>'1982'!Q172</f>
        <v>12</v>
      </c>
      <c r="C107" s="238">
        <f>'1983'!Q172</f>
        <v>0</v>
      </c>
      <c r="D107" s="238"/>
      <c r="E107" s="238"/>
      <c r="F107" s="238">
        <f>'1986'!Q172</f>
        <v>0</v>
      </c>
      <c r="G107" s="238">
        <f>'1987'!Q172</f>
        <v>0</v>
      </c>
      <c r="H107" s="238">
        <f>'1988'!Q173</f>
        <v>0</v>
      </c>
      <c r="I107" s="238">
        <f>'1989'!Q172</f>
        <v>0</v>
      </c>
      <c r="J107" s="238">
        <f>'1990'!Q172</f>
        <v>27</v>
      </c>
      <c r="K107" s="238">
        <f>'1991'!Q172</f>
        <v>6</v>
      </c>
      <c r="L107" s="238">
        <f>'1992'!Q173</f>
        <v>0</v>
      </c>
      <c r="M107" s="238"/>
      <c r="N107" s="238">
        <f>'1994'!Q172</f>
        <v>15</v>
      </c>
      <c r="O107" s="238">
        <f>'1995'!Q172</f>
        <v>0</v>
      </c>
      <c r="P107" s="238">
        <f>'1996'!Q173</f>
        <v>47</v>
      </c>
      <c r="Q107" s="238">
        <f>'1997'!Q172</f>
        <v>0</v>
      </c>
      <c r="R107" s="238">
        <f>'1998'!Q172</f>
        <v>10</v>
      </c>
      <c r="S107" s="238">
        <f>'1999'!Q172</f>
        <v>21</v>
      </c>
      <c r="T107" s="238">
        <f>'2000'!Q173</f>
        <v>0</v>
      </c>
      <c r="U107" s="238">
        <f>'2001'!Q172</f>
        <v>7</v>
      </c>
      <c r="V107" s="238">
        <f>'2002'!Q172</f>
        <v>25</v>
      </c>
      <c r="W107" s="238">
        <f>'2003'!Q172</f>
        <v>0</v>
      </c>
      <c r="X107" s="238">
        <f>'2004'!Q173</f>
        <v>0</v>
      </c>
      <c r="Y107" s="238">
        <f>'2005'!Q172</f>
        <v>58</v>
      </c>
      <c r="Z107" s="238">
        <f>'2006'!Q172</f>
        <v>5</v>
      </c>
      <c r="AA107" s="238">
        <f>'2007'!Q172</f>
        <v>8</v>
      </c>
      <c r="AB107" s="238">
        <f>'2008'!Q173</f>
        <v>0</v>
      </c>
      <c r="AC107" s="239">
        <f>'2009'!Q172</f>
        <v>0</v>
      </c>
    </row>
    <row r="108" spans="1:29" x14ac:dyDescent="0.6">
      <c r="A108" s="241">
        <v>30787</v>
      </c>
      <c r="B108" s="238">
        <f>'1982'!Q173</f>
        <v>17</v>
      </c>
      <c r="C108" s="238">
        <f>'1983'!Q173</f>
        <v>0</v>
      </c>
      <c r="D108" s="238"/>
      <c r="E108" s="238"/>
      <c r="F108" s="238">
        <f>'1986'!Q173</f>
        <v>0</v>
      </c>
      <c r="G108" s="238">
        <f>'1987'!Q173</f>
        <v>0</v>
      </c>
      <c r="H108" s="238">
        <f>'1988'!Q174</f>
        <v>0</v>
      </c>
      <c r="I108" s="238">
        <f>'1989'!Q173</f>
        <v>0</v>
      </c>
      <c r="J108" s="238">
        <f>'1990'!Q173</f>
        <v>2</v>
      </c>
      <c r="K108" s="238">
        <f>'1991'!Q173</f>
        <v>0</v>
      </c>
      <c r="L108" s="238">
        <f>'1992'!Q174</f>
        <v>0</v>
      </c>
      <c r="M108" s="238"/>
      <c r="N108" s="238">
        <f>'1994'!Q173</f>
        <v>56</v>
      </c>
      <c r="O108" s="238">
        <f>'1995'!Q173</f>
        <v>0</v>
      </c>
      <c r="P108" s="238">
        <f>'1996'!Q174</f>
        <v>0</v>
      </c>
      <c r="Q108" s="238">
        <f>'1997'!Q173</f>
        <v>25</v>
      </c>
      <c r="R108" s="238">
        <f>'1998'!Q173</f>
        <v>13</v>
      </c>
      <c r="S108" s="238">
        <f>'1999'!Q173</f>
        <v>7</v>
      </c>
      <c r="T108" s="238">
        <f>'2000'!Q174</f>
        <v>0</v>
      </c>
      <c r="U108" s="238">
        <f>'2001'!Q173</f>
        <v>25</v>
      </c>
      <c r="V108" s="238">
        <f>'2002'!Q173</f>
        <v>26</v>
      </c>
      <c r="W108" s="238">
        <f>'2003'!Q173</f>
        <v>0</v>
      </c>
      <c r="X108" s="238">
        <f>'2004'!Q174</f>
        <v>0</v>
      </c>
      <c r="Y108" s="238">
        <f>'2005'!Q173</f>
        <v>0</v>
      </c>
      <c r="Z108" s="238">
        <f>'2006'!Q173</f>
        <v>20</v>
      </c>
      <c r="AA108" s="238">
        <f>'2007'!Q173</f>
        <v>0</v>
      </c>
      <c r="AB108" s="238">
        <f>'2008'!Q174</f>
        <v>6</v>
      </c>
      <c r="AC108" s="239">
        <f>'2009'!Q173</f>
        <v>37</v>
      </c>
    </row>
    <row r="109" spans="1:29" x14ac:dyDescent="0.6">
      <c r="A109" s="241">
        <v>30788</v>
      </c>
      <c r="B109" s="238">
        <f>'1982'!Q174</f>
        <v>0</v>
      </c>
      <c r="C109" s="238">
        <f>'1983'!Q174</f>
        <v>0</v>
      </c>
      <c r="D109" s="238"/>
      <c r="E109" s="238"/>
      <c r="F109" s="238">
        <f>'1986'!Q174</f>
        <v>0</v>
      </c>
      <c r="G109" s="238">
        <f>'1987'!Q174</f>
        <v>20</v>
      </c>
      <c r="H109" s="238">
        <f>'1988'!Q175</f>
        <v>0</v>
      </c>
      <c r="I109" s="238">
        <f>'1989'!Q174</f>
        <v>0</v>
      </c>
      <c r="J109" s="238">
        <f>'1990'!Q174</f>
        <v>0</v>
      </c>
      <c r="K109" s="238">
        <f>'1991'!Q174</f>
        <v>25</v>
      </c>
      <c r="L109" s="238">
        <f>'1992'!Q175</f>
        <v>0</v>
      </c>
      <c r="M109" s="238"/>
      <c r="N109" s="238">
        <f>'1994'!Q174</f>
        <v>46</v>
      </c>
      <c r="O109" s="238">
        <f>'1995'!Q174</f>
        <v>6</v>
      </c>
      <c r="P109" s="238">
        <f>'1996'!Q175</f>
        <v>0</v>
      </c>
      <c r="Q109" s="238">
        <f>'1997'!Q174</f>
        <v>11</v>
      </c>
      <c r="R109" s="238">
        <f>'1998'!Q174</f>
        <v>6</v>
      </c>
      <c r="S109" s="238">
        <f>'1999'!Q174</f>
        <v>57</v>
      </c>
      <c r="T109" s="238">
        <f>'2000'!Q175</f>
        <v>0</v>
      </c>
      <c r="U109" s="238">
        <f>'2001'!Q174</f>
        <v>0</v>
      </c>
      <c r="V109" s="238">
        <f>'2002'!Q174</f>
        <v>0</v>
      </c>
      <c r="W109" s="238">
        <f>'2003'!Q174</f>
        <v>2</v>
      </c>
      <c r="X109" s="238">
        <f>'2004'!Q175</f>
        <v>0</v>
      </c>
      <c r="Y109" s="238">
        <f>'2005'!Q174</f>
        <v>8</v>
      </c>
      <c r="Z109" s="238">
        <f>'2006'!Q174</f>
        <v>17</v>
      </c>
      <c r="AA109" s="238">
        <f>'2007'!Q174</f>
        <v>0</v>
      </c>
      <c r="AB109" s="238">
        <f>'2008'!Q175</f>
        <v>0</v>
      </c>
      <c r="AC109" s="239">
        <f>'2009'!Q174</f>
        <v>56</v>
      </c>
    </row>
    <row r="110" spans="1:29" x14ac:dyDescent="0.6">
      <c r="A110" s="241">
        <v>30789</v>
      </c>
      <c r="B110" s="238">
        <f>'1982'!Q175</f>
        <v>0</v>
      </c>
      <c r="C110" s="238">
        <f>'1983'!Q175</f>
        <v>0</v>
      </c>
      <c r="D110" s="238"/>
      <c r="E110" s="238"/>
      <c r="F110" s="238">
        <f>'1986'!Q175</f>
        <v>0</v>
      </c>
      <c r="G110" s="238">
        <f>'1987'!Q175</f>
        <v>8</v>
      </c>
      <c r="H110" s="238">
        <f>'1988'!Q176</f>
        <v>0</v>
      </c>
      <c r="I110" s="238">
        <f>'1989'!Q175</f>
        <v>47</v>
      </c>
      <c r="J110" s="238">
        <f>'1990'!Q175</f>
        <v>16</v>
      </c>
      <c r="K110" s="238">
        <f>'1991'!Q175</f>
        <v>9</v>
      </c>
      <c r="L110" s="238">
        <f>'1992'!Q176</f>
        <v>0</v>
      </c>
      <c r="M110" s="238"/>
      <c r="N110" s="238">
        <f>'1994'!Q175</f>
        <v>0</v>
      </c>
      <c r="O110" s="238">
        <f>'1995'!Q175</f>
        <v>14</v>
      </c>
      <c r="P110" s="238">
        <f>'1996'!Q176</f>
        <v>8</v>
      </c>
      <c r="Q110" s="238">
        <f>'1997'!Q175</f>
        <v>0</v>
      </c>
      <c r="R110" s="238">
        <f>'1998'!Q175</f>
        <v>5</v>
      </c>
      <c r="S110" s="238">
        <f>'1999'!Q175</f>
        <v>0</v>
      </c>
      <c r="T110" s="238">
        <f>'2000'!Q176</f>
        <v>49</v>
      </c>
      <c r="U110" s="238">
        <f>'2001'!Q175</f>
        <v>27</v>
      </c>
      <c r="V110" s="238">
        <f>'2002'!Q175</f>
        <v>29</v>
      </c>
      <c r="W110" s="238">
        <f>'2003'!Q175</f>
        <v>0</v>
      </c>
      <c r="X110" s="238">
        <f>'2004'!Q176</f>
        <v>0</v>
      </c>
      <c r="Y110" s="238">
        <f>'2005'!Q175</f>
        <v>30</v>
      </c>
      <c r="Z110" s="238">
        <f>'2006'!Q175</f>
        <v>22</v>
      </c>
      <c r="AA110" s="238">
        <f>'2007'!Q175</f>
        <v>7</v>
      </c>
      <c r="AB110" s="238">
        <f>'2008'!Q176</f>
        <v>0</v>
      </c>
      <c r="AC110" s="239">
        <f>'2009'!Q175</f>
        <v>0</v>
      </c>
    </row>
    <row r="111" spans="1:29" x14ac:dyDescent="0.6">
      <c r="A111" s="241">
        <v>30790</v>
      </c>
      <c r="B111" s="238">
        <f>'1982'!Q176</f>
        <v>0</v>
      </c>
      <c r="C111" s="238">
        <f>'1983'!Q176</f>
        <v>0</v>
      </c>
      <c r="D111" s="238"/>
      <c r="E111" s="238"/>
      <c r="F111" s="238">
        <f>'1986'!Q176</f>
        <v>3</v>
      </c>
      <c r="G111" s="238">
        <f>'1987'!Q176</f>
        <v>0</v>
      </c>
      <c r="H111" s="238">
        <f>'1988'!Q177</f>
        <v>4</v>
      </c>
      <c r="I111" s="238">
        <f>'1989'!Q176</f>
        <v>0</v>
      </c>
      <c r="J111" s="238">
        <f>'1990'!Q176</f>
        <v>4</v>
      </c>
      <c r="K111" s="238">
        <f>'1991'!Q176</f>
        <v>58</v>
      </c>
      <c r="L111" s="238">
        <f>'1992'!Q177</f>
        <v>0</v>
      </c>
      <c r="M111" s="238"/>
      <c r="N111" s="238">
        <f>'1994'!Q176</f>
        <v>0</v>
      </c>
      <c r="O111" s="238">
        <f>'1995'!Q176</f>
        <v>17</v>
      </c>
      <c r="P111" s="238">
        <f>'1996'!Q177</f>
        <v>14</v>
      </c>
      <c r="Q111" s="238">
        <f>'1997'!Q176</f>
        <v>10</v>
      </c>
      <c r="R111" s="238">
        <f>'1998'!Q176</f>
        <v>0</v>
      </c>
      <c r="S111" s="238">
        <f>'1999'!Q176</f>
        <v>0</v>
      </c>
      <c r="T111" s="238">
        <f>'2000'!Q177</f>
        <v>22</v>
      </c>
      <c r="U111" s="238">
        <f>'2001'!Q176</f>
        <v>0</v>
      </c>
      <c r="V111" s="238">
        <f>'2002'!Q176</f>
        <v>20</v>
      </c>
      <c r="W111" s="238">
        <f>'2003'!Q176</f>
        <v>0</v>
      </c>
      <c r="X111" s="238">
        <f>'2004'!Q177</f>
        <v>0</v>
      </c>
      <c r="Y111" s="238">
        <f>'2005'!Q176</f>
        <v>49</v>
      </c>
      <c r="Z111" s="238">
        <f>'2006'!Q176</f>
        <v>37</v>
      </c>
      <c r="AA111" s="238">
        <f>'2007'!Q176</f>
        <v>5</v>
      </c>
      <c r="AB111" s="238">
        <f>'2008'!Q177</f>
        <v>0</v>
      </c>
      <c r="AC111" s="239">
        <f>'2009'!Q176</f>
        <v>0</v>
      </c>
    </row>
    <row r="112" spans="1:29" x14ac:dyDescent="0.6">
      <c r="A112" s="241">
        <v>30791</v>
      </c>
      <c r="B112" s="238">
        <f>'1982'!Q177</f>
        <v>0</v>
      </c>
      <c r="C112" s="238">
        <f>'1983'!Q177</f>
        <v>0</v>
      </c>
      <c r="D112" s="238"/>
      <c r="E112" s="238"/>
      <c r="F112" s="238">
        <f>'1986'!Q177</f>
        <v>0</v>
      </c>
      <c r="G112" s="238">
        <f>'1987'!Q177</f>
        <v>0</v>
      </c>
      <c r="H112" s="238">
        <f>'1988'!Q178</f>
        <v>29</v>
      </c>
      <c r="I112" s="238">
        <f>'1989'!Q177</f>
        <v>2</v>
      </c>
      <c r="J112" s="238">
        <f>'1990'!Q177</f>
        <v>1</v>
      </c>
      <c r="K112" s="238">
        <f>'1991'!Q177</f>
        <v>2</v>
      </c>
      <c r="L112" s="238">
        <f>'1992'!Q178</f>
        <v>0</v>
      </c>
      <c r="M112" s="238"/>
      <c r="N112" s="238">
        <f>'1994'!Q177</f>
        <v>0</v>
      </c>
      <c r="O112" s="238">
        <f>'1995'!Q177</f>
        <v>0</v>
      </c>
      <c r="P112" s="238">
        <f>'1996'!Q178</f>
        <v>26</v>
      </c>
      <c r="Q112" s="238">
        <f>'1997'!Q177</f>
        <v>9</v>
      </c>
      <c r="R112" s="238">
        <f>'1998'!Q177</f>
        <v>13</v>
      </c>
      <c r="S112" s="238">
        <f>'1999'!Q177</f>
        <v>0</v>
      </c>
      <c r="T112" s="238">
        <f>'2000'!Q178</f>
        <v>0</v>
      </c>
      <c r="U112" s="238">
        <f>'2001'!Q177</f>
        <v>28</v>
      </c>
      <c r="V112" s="238">
        <f>'2002'!Q177</f>
        <v>6</v>
      </c>
      <c r="W112" s="238">
        <f>'2003'!Q177</f>
        <v>0</v>
      </c>
      <c r="X112" s="238">
        <f>'2004'!Q178</f>
        <v>9</v>
      </c>
      <c r="Y112" s="238">
        <f>'2005'!Q177</f>
        <v>0</v>
      </c>
      <c r="Z112" s="238">
        <f>'2006'!Q177</f>
        <v>11</v>
      </c>
      <c r="AA112" s="238">
        <f>'2007'!Q177</f>
        <v>11</v>
      </c>
      <c r="AB112" s="238">
        <f>'2008'!Q178</f>
        <v>0</v>
      </c>
      <c r="AC112" s="239">
        <f>'2009'!Q177</f>
        <v>84</v>
      </c>
    </row>
    <row r="113" spans="1:29" x14ac:dyDescent="0.6">
      <c r="A113" s="241">
        <v>30792</v>
      </c>
      <c r="B113" s="238">
        <f>'1982'!Q178</f>
        <v>0</v>
      </c>
      <c r="C113" s="238">
        <f>'1983'!Q178</f>
        <v>0</v>
      </c>
      <c r="D113" s="238"/>
      <c r="E113" s="238"/>
      <c r="F113" s="238">
        <f>'1986'!Q178</f>
        <v>0</v>
      </c>
      <c r="G113" s="238">
        <f>'1987'!Q178</f>
        <v>31</v>
      </c>
      <c r="H113" s="238">
        <f>'1988'!Q179</f>
        <v>56</v>
      </c>
      <c r="I113" s="238">
        <f>'1989'!Q178</f>
        <v>0</v>
      </c>
      <c r="J113" s="238">
        <f>'1990'!Q178</f>
        <v>0</v>
      </c>
      <c r="K113" s="238">
        <f>'1991'!Q178</f>
        <v>0</v>
      </c>
      <c r="L113" s="238">
        <f>'1992'!Q179</f>
        <v>0</v>
      </c>
      <c r="M113" s="238"/>
      <c r="N113" s="238">
        <f>'1994'!Q178</f>
        <v>0</v>
      </c>
      <c r="O113" s="238">
        <f>'1995'!Q178</f>
        <v>0</v>
      </c>
      <c r="P113" s="238">
        <f>'1996'!Q179</f>
        <v>2</v>
      </c>
      <c r="Q113" s="238">
        <f>'1997'!Q178</f>
        <v>0</v>
      </c>
      <c r="R113" s="238">
        <f>'1998'!Q178</f>
        <v>0</v>
      </c>
      <c r="S113" s="238">
        <f>'1999'!Q178</f>
        <v>23</v>
      </c>
      <c r="T113" s="238">
        <f>'2000'!Q179</f>
        <v>0</v>
      </c>
      <c r="U113" s="238">
        <f>'2001'!Q178</f>
        <v>0</v>
      </c>
      <c r="V113" s="238">
        <f>'2002'!Q178</f>
        <v>62</v>
      </c>
      <c r="W113" s="238">
        <f>'2003'!Q178</f>
        <v>0</v>
      </c>
      <c r="X113" s="238">
        <f>'2004'!Q179</f>
        <v>0</v>
      </c>
      <c r="Y113" s="238">
        <f>'2005'!Q178</f>
        <v>2</v>
      </c>
      <c r="Z113" s="238">
        <f>'2006'!Q178</f>
        <v>9</v>
      </c>
      <c r="AA113" s="238">
        <f>'2007'!Q178</f>
        <v>3</v>
      </c>
      <c r="AB113" s="238">
        <f>'2008'!Q179</f>
        <v>22</v>
      </c>
      <c r="AC113" s="239">
        <f>'2009'!Q178</f>
        <v>22</v>
      </c>
    </row>
    <row r="114" spans="1:29" x14ac:dyDescent="0.6">
      <c r="A114" s="241">
        <v>30793</v>
      </c>
      <c r="B114" s="238">
        <f>'1982'!Q179</f>
        <v>0</v>
      </c>
      <c r="C114" s="238">
        <f>'1983'!Q179</f>
        <v>0</v>
      </c>
      <c r="D114" s="238"/>
      <c r="E114" s="238"/>
      <c r="F114" s="238">
        <f>'1986'!Q179</f>
        <v>0</v>
      </c>
      <c r="G114" s="238">
        <f>'1987'!Q179</f>
        <v>0</v>
      </c>
      <c r="H114" s="238">
        <f>'1988'!Q180</f>
        <v>4</v>
      </c>
      <c r="I114" s="238">
        <f>'1989'!Q179</f>
        <v>0</v>
      </c>
      <c r="J114" s="238">
        <f>'1990'!Q179</f>
        <v>0</v>
      </c>
      <c r="K114" s="238">
        <f>'1991'!Q179</f>
        <v>0</v>
      </c>
      <c r="L114" s="238">
        <f>'1992'!Q180</f>
        <v>0</v>
      </c>
      <c r="M114" s="238"/>
      <c r="N114" s="238">
        <f>'1994'!Q179</f>
        <v>0</v>
      </c>
      <c r="O114" s="238">
        <f>'1995'!Q179</f>
        <v>0</v>
      </c>
      <c r="P114" s="238">
        <f>'1996'!Q180</f>
        <v>5</v>
      </c>
      <c r="Q114" s="238">
        <f>'1997'!Q179</f>
        <v>7</v>
      </c>
      <c r="R114" s="238">
        <f>'1998'!Q179</f>
        <v>0</v>
      </c>
      <c r="S114" s="238">
        <f>'1999'!Q179</f>
        <v>0</v>
      </c>
      <c r="T114" s="238">
        <f>'2000'!Q180</f>
        <v>1</v>
      </c>
      <c r="U114" s="238">
        <f>'2001'!Q179</f>
        <v>0</v>
      </c>
      <c r="V114" s="238">
        <f>'2002'!Q179</f>
        <v>27</v>
      </c>
      <c r="W114" s="238">
        <f>'2003'!Q179</f>
        <v>0</v>
      </c>
      <c r="X114" s="238">
        <f>'2004'!Q180</f>
        <v>63</v>
      </c>
      <c r="Y114" s="238">
        <f>'2005'!Q179</f>
        <v>0</v>
      </c>
      <c r="Z114" s="238">
        <f>'2006'!Q179</f>
        <v>0</v>
      </c>
      <c r="AA114" s="238">
        <f>'2007'!Q179</f>
        <v>18</v>
      </c>
      <c r="AB114" s="238">
        <f>'2008'!Q180</f>
        <v>0</v>
      </c>
      <c r="AC114" s="239">
        <f>'2009'!Q179</f>
        <v>4</v>
      </c>
    </row>
    <row r="115" spans="1:29" x14ac:dyDescent="0.6">
      <c r="A115" s="241">
        <v>30794</v>
      </c>
      <c r="B115" s="238">
        <f>'1982'!Q180</f>
        <v>14</v>
      </c>
      <c r="C115" s="238">
        <f>'1983'!Q180</f>
        <v>0</v>
      </c>
      <c r="D115" s="238"/>
      <c r="E115" s="238"/>
      <c r="F115" s="238">
        <f>'1986'!Q180</f>
        <v>0</v>
      </c>
      <c r="G115" s="238">
        <f>'1987'!Q180</f>
        <v>0</v>
      </c>
      <c r="H115" s="238">
        <f>'1988'!Q181</f>
        <v>0</v>
      </c>
      <c r="I115" s="238">
        <f>'1989'!Q180</f>
        <v>0</v>
      </c>
      <c r="J115" s="238">
        <f>'1990'!Q180</f>
        <v>0</v>
      </c>
      <c r="K115" s="238">
        <f>'1991'!Q180</f>
        <v>9</v>
      </c>
      <c r="L115" s="238">
        <f>'1992'!Q181</f>
        <v>0</v>
      </c>
      <c r="M115" s="238"/>
      <c r="N115" s="238">
        <f>'1994'!Q180</f>
        <v>0</v>
      </c>
      <c r="O115" s="238">
        <f>'1995'!Q180</f>
        <v>16</v>
      </c>
      <c r="P115" s="238">
        <f>'1996'!Q181</f>
        <v>94</v>
      </c>
      <c r="Q115" s="238">
        <f>'1997'!Q180</f>
        <v>31</v>
      </c>
      <c r="R115" s="238">
        <f>'1998'!Q180</f>
        <v>0</v>
      </c>
      <c r="S115" s="238">
        <f>'1999'!Q180</f>
        <v>0</v>
      </c>
      <c r="T115" s="238">
        <f>'2000'!Q181</f>
        <v>0</v>
      </c>
      <c r="U115" s="238">
        <f>'2001'!Q180</f>
        <v>0</v>
      </c>
      <c r="V115" s="238">
        <f>'2002'!Q180</f>
        <v>0</v>
      </c>
      <c r="W115" s="238">
        <f>'2003'!Q180</f>
        <v>33</v>
      </c>
      <c r="X115" s="238">
        <f>'2004'!Q181</f>
        <v>49</v>
      </c>
      <c r="Y115" s="238">
        <f>'2005'!Q180</f>
        <v>0</v>
      </c>
      <c r="Z115" s="238">
        <f>'2006'!Q180</f>
        <v>0</v>
      </c>
      <c r="AA115" s="238">
        <f>'2007'!Q180</f>
        <v>12</v>
      </c>
      <c r="AB115" s="238">
        <f>'2008'!Q181</f>
        <v>0</v>
      </c>
      <c r="AC115" s="239">
        <f>'2009'!Q180</f>
        <v>0</v>
      </c>
    </row>
    <row r="116" spans="1:29" x14ac:dyDescent="0.6">
      <c r="A116" s="241">
        <v>30795</v>
      </c>
      <c r="B116" s="238">
        <f>'1982'!Q181</f>
        <v>0</v>
      </c>
      <c r="C116" s="238">
        <f>'1983'!Q181</f>
        <v>0</v>
      </c>
      <c r="D116" s="238"/>
      <c r="E116" s="238"/>
      <c r="F116" s="238">
        <f>'1986'!Q181</f>
        <v>30</v>
      </c>
      <c r="G116" s="238">
        <f>'1987'!Q181</f>
        <v>0</v>
      </c>
      <c r="H116" s="238">
        <f>'1988'!Q182</f>
        <v>0</v>
      </c>
      <c r="I116" s="238">
        <f>'1989'!Q181</f>
        <v>4</v>
      </c>
      <c r="J116" s="238">
        <f>'1990'!Q181</f>
        <v>0</v>
      </c>
      <c r="K116" s="238">
        <f>'1991'!Q181</f>
        <v>7</v>
      </c>
      <c r="L116" s="238">
        <f>'1992'!Q182</f>
        <v>0</v>
      </c>
      <c r="M116" s="238"/>
      <c r="N116" s="238">
        <f>'1994'!Q181</f>
        <v>0</v>
      </c>
      <c r="O116" s="238">
        <f>'1995'!Q181</f>
        <v>33</v>
      </c>
      <c r="P116" s="238">
        <f>'1996'!Q182</f>
        <v>0</v>
      </c>
      <c r="Q116" s="238">
        <f>'1997'!Q181</f>
        <v>0</v>
      </c>
      <c r="R116" s="238">
        <f>'1998'!Q181</f>
        <v>5</v>
      </c>
      <c r="S116" s="238">
        <f>'1999'!Q181</f>
        <v>0</v>
      </c>
      <c r="T116" s="238">
        <f>'2000'!Q182</f>
        <v>15</v>
      </c>
      <c r="U116" s="238">
        <f>'2001'!Q181</f>
        <v>0</v>
      </c>
      <c r="V116" s="238">
        <f>'2002'!Q181</f>
        <v>45</v>
      </c>
      <c r="W116" s="238">
        <f>'2003'!Q181</f>
        <v>21</v>
      </c>
      <c r="X116" s="238">
        <f>'2004'!Q182</f>
        <v>0</v>
      </c>
      <c r="Y116" s="238">
        <f>'2005'!Q181</f>
        <v>0</v>
      </c>
      <c r="Z116" s="238">
        <f>'2006'!Q181</f>
        <v>0</v>
      </c>
      <c r="AA116" s="238">
        <f>'2007'!Q181</f>
        <v>6</v>
      </c>
      <c r="AB116" s="238">
        <f>'2008'!Q182</f>
        <v>0</v>
      </c>
      <c r="AC116" s="239">
        <f>'2009'!Q181</f>
        <v>5</v>
      </c>
    </row>
    <row r="117" spans="1:29" x14ac:dyDescent="0.6">
      <c r="A117" s="241">
        <v>30796</v>
      </c>
      <c r="B117" s="238">
        <f>'1982'!Q182</f>
        <v>8</v>
      </c>
      <c r="C117" s="238">
        <f>'1983'!Q182</f>
        <v>0</v>
      </c>
      <c r="D117" s="238"/>
      <c r="E117" s="238"/>
      <c r="F117" s="238">
        <f>'1986'!Q182</f>
        <v>0</v>
      </c>
      <c r="G117" s="238">
        <f>'1987'!Q182</f>
        <v>0</v>
      </c>
      <c r="H117" s="238">
        <f>'1988'!Q183</f>
        <v>0</v>
      </c>
      <c r="I117" s="238">
        <f>'1989'!Q182</f>
        <v>0</v>
      </c>
      <c r="J117" s="238">
        <f>'1990'!Q182</f>
        <v>0</v>
      </c>
      <c r="K117" s="238">
        <f>'1991'!Q182</f>
        <v>5</v>
      </c>
      <c r="L117" s="238">
        <f>'1992'!Q183</f>
        <v>0</v>
      </c>
      <c r="M117" s="238"/>
      <c r="N117" s="238">
        <f>'1994'!Q182</f>
        <v>0</v>
      </c>
      <c r="O117" s="238">
        <f>'1995'!Q182</f>
        <v>0</v>
      </c>
      <c r="P117" s="238">
        <f>'1996'!Q183</f>
        <v>0</v>
      </c>
      <c r="Q117" s="238">
        <f>'1997'!Q182</f>
        <v>0</v>
      </c>
      <c r="R117" s="238">
        <f>'1998'!Q182</f>
        <v>10</v>
      </c>
      <c r="S117" s="238">
        <f>'1999'!Q182</f>
        <v>0</v>
      </c>
      <c r="T117" s="238">
        <f>'2000'!Q183</f>
        <v>1</v>
      </c>
      <c r="U117" s="238">
        <f>'2001'!Q182</f>
        <v>30</v>
      </c>
      <c r="V117" s="238">
        <f>'2002'!Q182</f>
        <v>56</v>
      </c>
      <c r="W117" s="238">
        <f>'2003'!Q182</f>
        <v>10</v>
      </c>
      <c r="X117" s="238">
        <f>'2004'!Q183</f>
        <v>0</v>
      </c>
      <c r="Y117" s="238">
        <f>'2005'!Q182</f>
        <v>0</v>
      </c>
      <c r="Z117" s="238">
        <f>'2006'!Q182</f>
        <v>7</v>
      </c>
      <c r="AA117" s="238">
        <f>'2007'!Q182</f>
        <v>13</v>
      </c>
      <c r="AB117" s="238">
        <f>'2008'!Q183</f>
        <v>0</v>
      </c>
      <c r="AC117" s="239">
        <f>'2009'!Q182</f>
        <v>57</v>
      </c>
    </row>
    <row r="118" spans="1:29" x14ac:dyDescent="0.6">
      <c r="A118" s="241">
        <v>30797</v>
      </c>
      <c r="B118" s="238">
        <f>'1982'!Q183</f>
        <v>12</v>
      </c>
      <c r="C118" s="238">
        <f>'1983'!Q183</f>
        <v>0</v>
      </c>
      <c r="D118" s="238"/>
      <c r="E118" s="238"/>
      <c r="F118" s="238">
        <f>'1986'!Q183</f>
        <v>11</v>
      </c>
      <c r="G118" s="238">
        <f>'1987'!Q183</f>
        <v>0</v>
      </c>
      <c r="H118" s="238">
        <f>'1988'!Q184</f>
        <v>0</v>
      </c>
      <c r="I118" s="238">
        <f>'1989'!Q183</f>
        <v>36</v>
      </c>
      <c r="J118" s="238">
        <f>'1990'!Q183</f>
        <v>0</v>
      </c>
      <c r="K118" s="238">
        <f>'1991'!Q183</f>
        <v>6</v>
      </c>
      <c r="L118" s="238">
        <f>'1992'!Q184</f>
        <v>0</v>
      </c>
      <c r="M118" s="238"/>
      <c r="N118" s="238">
        <f>'1994'!Q183</f>
        <v>10</v>
      </c>
      <c r="O118" s="238">
        <f>'1995'!Q183</f>
        <v>0</v>
      </c>
      <c r="P118" s="238">
        <f>'1996'!Q184</f>
        <v>0</v>
      </c>
      <c r="Q118" s="238">
        <f>'1997'!Q183</f>
        <v>0</v>
      </c>
      <c r="R118" s="238">
        <f>'1998'!Q183</f>
        <v>0</v>
      </c>
      <c r="S118" s="238">
        <f>'1999'!Q183</f>
        <v>0</v>
      </c>
      <c r="T118" s="238">
        <f>'2000'!Q184</f>
        <v>0</v>
      </c>
      <c r="U118" s="238">
        <f>'2001'!Q183</f>
        <v>0</v>
      </c>
      <c r="V118" s="238">
        <f>'2002'!Q183</f>
        <v>0</v>
      </c>
      <c r="W118" s="238">
        <f>'2003'!Q183</f>
        <v>0</v>
      </c>
      <c r="X118" s="238">
        <f>'2004'!Q184</f>
        <v>0</v>
      </c>
      <c r="Y118" s="238">
        <f>'2005'!Q183</f>
        <v>0</v>
      </c>
      <c r="Z118" s="238">
        <f>'2006'!Q183</f>
        <v>20</v>
      </c>
      <c r="AA118" s="238">
        <f>'2007'!Q183</f>
        <v>5</v>
      </c>
      <c r="AB118" s="238">
        <f>'2008'!Q184</f>
        <v>10</v>
      </c>
      <c r="AC118" s="239">
        <f>'2009'!Q183</f>
        <v>14</v>
      </c>
    </row>
    <row r="119" spans="1:29" x14ac:dyDescent="0.6">
      <c r="A119" s="241">
        <v>30798</v>
      </c>
      <c r="B119" s="238">
        <f>'1982'!Q184</f>
        <v>0</v>
      </c>
      <c r="C119" s="238">
        <f>'1983'!Q184</f>
        <v>0</v>
      </c>
      <c r="D119" s="238"/>
      <c r="E119" s="238"/>
      <c r="F119" s="238">
        <f>'1986'!Q184</f>
        <v>2</v>
      </c>
      <c r="G119" s="238">
        <f>'1987'!Q184</f>
        <v>0</v>
      </c>
      <c r="H119" s="238">
        <f>'1988'!Q185</f>
        <v>0</v>
      </c>
      <c r="I119" s="238">
        <f>'1989'!Q184</f>
        <v>0</v>
      </c>
      <c r="J119" s="238">
        <f>'1990'!Q184</f>
        <v>0</v>
      </c>
      <c r="K119" s="238">
        <f>'1991'!Q184</f>
        <v>2</v>
      </c>
      <c r="L119" s="238">
        <f>'1992'!Q185</f>
        <v>0</v>
      </c>
      <c r="M119" s="238"/>
      <c r="N119" s="238">
        <f>'1994'!Q184</f>
        <v>0</v>
      </c>
      <c r="O119" s="238">
        <f>'1995'!Q184</f>
        <v>0</v>
      </c>
      <c r="P119" s="238">
        <f>'1996'!Q185</f>
        <v>0</v>
      </c>
      <c r="Q119" s="238">
        <f>'1997'!Q184</f>
        <v>0</v>
      </c>
      <c r="R119" s="238">
        <f>'1998'!Q184</f>
        <v>8</v>
      </c>
      <c r="S119" s="238">
        <f>'1999'!Q184</f>
        <v>0</v>
      </c>
      <c r="T119" s="238">
        <f>'2000'!Q185</f>
        <v>0</v>
      </c>
      <c r="U119" s="238">
        <f>'2001'!Q184</f>
        <v>0</v>
      </c>
      <c r="V119" s="238">
        <f>'2002'!Q184</f>
        <v>0</v>
      </c>
      <c r="W119" s="238">
        <f>'2003'!Q184</f>
        <v>15</v>
      </c>
      <c r="X119" s="238">
        <f>'2004'!Q185</f>
        <v>8</v>
      </c>
      <c r="Y119" s="238">
        <f>'2005'!Q184</f>
        <v>53</v>
      </c>
      <c r="Z119" s="238">
        <f>'2006'!Q184</f>
        <v>15</v>
      </c>
      <c r="AA119" s="238">
        <f>'2007'!Q184</f>
        <v>0</v>
      </c>
      <c r="AB119" s="238">
        <f>'2008'!Q185</f>
        <v>0</v>
      </c>
      <c r="AC119" s="239">
        <f>'2009'!Q184</f>
        <v>15</v>
      </c>
    </row>
    <row r="120" spans="1:29" x14ac:dyDescent="0.6">
      <c r="A120" s="241">
        <v>30799</v>
      </c>
      <c r="B120" s="238">
        <f>'1982'!Q185</f>
        <v>37</v>
      </c>
      <c r="C120" s="238">
        <f>'1983'!Q185</f>
        <v>0</v>
      </c>
      <c r="D120" s="238"/>
      <c r="E120" s="238"/>
      <c r="F120" s="238">
        <f>'1986'!Q185</f>
        <v>8</v>
      </c>
      <c r="G120" s="238">
        <f>'1987'!Q185</f>
        <v>0</v>
      </c>
      <c r="H120" s="238">
        <f>'1988'!Q186</f>
        <v>0</v>
      </c>
      <c r="I120" s="238">
        <f>'1989'!Q185</f>
        <v>0</v>
      </c>
      <c r="J120" s="238">
        <f>'1990'!Q185</f>
        <v>0</v>
      </c>
      <c r="K120" s="238">
        <f>'1991'!Q185</f>
        <v>0</v>
      </c>
      <c r="L120" s="238">
        <f>'1992'!Q186</f>
        <v>0</v>
      </c>
      <c r="M120" s="238"/>
      <c r="N120" s="238">
        <f>'1994'!Q185</f>
        <v>15</v>
      </c>
      <c r="O120" s="238">
        <f>'1995'!Q185</f>
        <v>0</v>
      </c>
      <c r="P120" s="238">
        <f>'1996'!Q186</f>
        <v>0</v>
      </c>
      <c r="Q120" s="238">
        <f>'1997'!Q185</f>
        <v>0</v>
      </c>
      <c r="R120" s="238">
        <f>'1998'!Q185</f>
        <v>5</v>
      </c>
      <c r="S120" s="238">
        <f>'1999'!Q185</f>
        <v>44</v>
      </c>
      <c r="T120" s="238">
        <f>'2000'!Q186</f>
        <v>0</v>
      </c>
      <c r="U120" s="238">
        <f>'2001'!Q185</f>
        <v>0</v>
      </c>
      <c r="V120" s="238">
        <f>'2002'!Q185</f>
        <v>0</v>
      </c>
      <c r="W120" s="238">
        <f>'2003'!Q185</f>
        <v>5</v>
      </c>
      <c r="X120" s="238">
        <f>'2004'!Q186</f>
        <v>36</v>
      </c>
      <c r="Y120" s="238">
        <f>'2005'!Q185</f>
        <v>0</v>
      </c>
      <c r="Z120" s="238">
        <f>'2006'!Q185</f>
        <v>5</v>
      </c>
      <c r="AA120" s="238">
        <f>'2007'!Q185</f>
        <v>2</v>
      </c>
      <c r="AB120" s="238">
        <f>'2008'!Q186</f>
        <v>2</v>
      </c>
      <c r="AC120" s="239">
        <f>'2009'!Q185</f>
        <v>6</v>
      </c>
    </row>
    <row r="121" spans="1:29" x14ac:dyDescent="0.6">
      <c r="A121" s="241">
        <v>30800</v>
      </c>
      <c r="B121" s="238">
        <f>'1982'!Q186</f>
        <v>4</v>
      </c>
      <c r="C121" s="238">
        <f>'1983'!Q186</f>
        <v>0</v>
      </c>
      <c r="D121" s="238"/>
      <c r="E121" s="238"/>
      <c r="F121" s="238">
        <f>'1986'!Q186</f>
        <v>0</v>
      </c>
      <c r="G121" s="238">
        <f>'1987'!Q186</f>
        <v>0</v>
      </c>
      <c r="H121" s="238">
        <f>'1988'!Q187</f>
        <v>0</v>
      </c>
      <c r="I121" s="238">
        <f>'1989'!Q186</f>
        <v>39</v>
      </c>
      <c r="J121" s="238">
        <f>'1990'!Q186</f>
        <v>59</v>
      </c>
      <c r="K121" s="238">
        <f>'1991'!Q186</f>
        <v>0</v>
      </c>
      <c r="L121" s="238">
        <f>'1992'!Q187</f>
        <v>0</v>
      </c>
      <c r="M121" s="238"/>
      <c r="N121" s="238">
        <f>'1994'!Q186</f>
        <v>0</v>
      </c>
      <c r="O121" s="238">
        <f>'1995'!Q186</f>
        <v>0</v>
      </c>
      <c r="P121" s="238">
        <f>'1996'!Q187</f>
        <v>0</v>
      </c>
      <c r="Q121" s="238">
        <f>'1997'!Q186</f>
        <v>0</v>
      </c>
      <c r="R121" s="238">
        <f>'1998'!Q186</f>
        <v>4</v>
      </c>
      <c r="S121" s="238">
        <f>'1999'!Q186</f>
        <v>0</v>
      </c>
      <c r="T121" s="238">
        <f>'2000'!Q187</f>
        <v>0</v>
      </c>
      <c r="U121" s="238">
        <f>'2001'!Q186</f>
        <v>0</v>
      </c>
      <c r="V121" s="238">
        <f>'2002'!Q186</f>
        <v>0</v>
      </c>
      <c r="W121" s="238">
        <f>'2003'!Q186</f>
        <v>0</v>
      </c>
      <c r="X121" s="238">
        <f>'2004'!Q187</f>
        <v>0</v>
      </c>
      <c r="Y121" s="238">
        <f>'2005'!Q186</f>
        <v>0</v>
      </c>
      <c r="Z121" s="238">
        <f>'2006'!Q186</f>
        <v>0</v>
      </c>
      <c r="AA121" s="238">
        <f>'2007'!Q186</f>
        <v>0</v>
      </c>
      <c r="AB121" s="238">
        <f>'2008'!Q187</f>
        <v>0</v>
      </c>
      <c r="AC121" s="239">
        <f>'2009'!Q186</f>
        <v>3</v>
      </c>
    </row>
    <row r="122" spans="1:29" x14ac:dyDescent="0.6">
      <c r="A122" s="241">
        <v>30801</v>
      </c>
      <c r="B122" s="238">
        <f>'1982'!Q187</f>
        <v>0</v>
      </c>
      <c r="C122" s="238">
        <f>'1983'!Q187</f>
        <v>0</v>
      </c>
      <c r="D122" s="238"/>
      <c r="E122" s="238"/>
      <c r="F122" s="238">
        <f>'1986'!Q187</f>
        <v>0</v>
      </c>
      <c r="G122" s="238">
        <f>'1987'!Q187</f>
        <v>0</v>
      </c>
      <c r="H122" s="238">
        <f>'1988'!Q188</f>
        <v>0</v>
      </c>
      <c r="I122" s="238">
        <f>'1989'!Q187</f>
        <v>0</v>
      </c>
      <c r="J122" s="238">
        <f>'1990'!Q187</f>
        <v>10</v>
      </c>
      <c r="K122" s="238">
        <f>'1991'!Q187</f>
        <v>0</v>
      </c>
      <c r="L122" s="238">
        <f>'1992'!Q188</f>
        <v>0</v>
      </c>
      <c r="M122" s="238"/>
      <c r="N122" s="238">
        <f>'1994'!Q187</f>
        <v>0</v>
      </c>
      <c r="O122" s="238">
        <f>'1995'!Q187</f>
        <v>22</v>
      </c>
      <c r="P122" s="238">
        <f>'1996'!Q188</f>
        <v>0</v>
      </c>
      <c r="Q122" s="238">
        <f>'1997'!Q187</f>
        <v>0</v>
      </c>
      <c r="R122" s="238">
        <f>'1998'!Q187</f>
        <v>7</v>
      </c>
      <c r="S122" s="238">
        <f>'1999'!Q187</f>
        <v>20</v>
      </c>
      <c r="T122" s="238">
        <f>'2000'!Q188</f>
        <v>0</v>
      </c>
      <c r="U122" s="238">
        <f>'2001'!Q187</f>
        <v>10</v>
      </c>
      <c r="V122" s="238">
        <f>'2002'!Q187</f>
        <v>0</v>
      </c>
      <c r="W122" s="238">
        <f>'2003'!Q187</f>
        <v>7</v>
      </c>
      <c r="X122" s="238">
        <f>'2004'!Q188</f>
        <v>6</v>
      </c>
      <c r="Y122" s="238">
        <f>'2005'!Q187</f>
        <v>0</v>
      </c>
      <c r="Z122" s="238">
        <f>'2006'!Q187</f>
        <v>0</v>
      </c>
      <c r="AA122" s="238">
        <f>'2007'!Q187</f>
        <v>0</v>
      </c>
      <c r="AB122" s="238">
        <f>'2008'!Q188</f>
        <v>16</v>
      </c>
      <c r="AC122" s="239">
        <f>'2009'!Q187</f>
        <v>21</v>
      </c>
    </row>
    <row r="123" spans="1:29" x14ac:dyDescent="0.6">
      <c r="A123" s="241">
        <v>30802</v>
      </c>
      <c r="B123" s="238">
        <f>'1982'!Q188</f>
        <v>0</v>
      </c>
      <c r="C123" s="238">
        <f>'1983'!Q188</f>
        <v>0</v>
      </c>
      <c r="D123" s="238"/>
      <c r="E123" s="238"/>
      <c r="F123" s="238">
        <f>'1986'!Q188</f>
        <v>0</v>
      </c>
      <c r="G123" s="238">
        <f>'1987'!Q188</f>
        <v>0</v>
      </c>
      <c r="H123" s="238">
        <f>'1988'!Q189</f>
        <v>0</v>
      </c>
      <c r="I123" s="238">
        <f>'1989'!Q188</f>
        <v>37</v>
      </c>
      <c r="J123" s="238">
        <f>'1990'!Q188</f>
        <v>0</v>
      </c>
      <c r="K123" s="238">
        <f>'1991'!Q188</f>
        <v>0</v>
      </c>
      <c r="L123" s="238">
        <f>'1992'!Q189</f>
        <v>0</v>
      </c>
      <c r="M123" s="238"/>
      <c r="N123" s="238">
        <f>'1994'!Q188</f>
        <v>0</v>
      </c>
      <c r="O123" s="238">
        <f>'1995'!Q188</f>
        <v>24</v>
      </c>
      <c r="P123" s="238">
        <f>'1996'!Q189</f>
        <v>0</v>
      </c>
      <c r="Q123" s="238">
        <f>'1997'!Q188</f>
        <v>29</v>
      </c>
      <c r="R123" s="238">
        <f>'1998'!Q188</f>
        <v>9</v>
      </c>
      <c r="S123" s="238">
        <f>'1999'!Q188</f>
        <v>0</v>
      </c>
      <c r="T123" s="238">
        <f>'2000'!Q189</f>
        <v>0</v>
      </c>
      <c r="U123" s="238">
        <f>'2001'!Q188</f>
        <v>0</v>
      </c>
      <c r="V123" s="238">
        <f>'2002'!Q188</f>
        <v>0</v>
      </c>
      <c r="W123" s="238">
        <f>'2003'!Q188</f>
        <v>56</v>
      </c>
      <c r="X123" s="238">
        <f>'2004'!Q189</f>
        <v>0</v>
      </c>
      <c r="Y123" s="238">
        <f>'2005'!Q188</f>
        <v>20</v>
      </c>
      <c r="Z123" s="238">
        <f>'2006'!Q188</f>
        <v>0</v>
      </c>
      <c r="AA123" s="238">
        <f>'2007'!Q188</f>
        <v>0</v>
      </c>
      <c r="AB123" s="238">
        <f>'2008'!Q189</f>
        <v>0</v>
      </c>
      <c r="AC123" s="239">
        <f>'2009'!Q188</f>
        <v>0</v>
      </c>
    </row>
    <row r="124" spans="1:29" x14ac:dyDescent="0.6">
      <c r="A124" s="241">
        <v>30803</v>
      </c>
      <c r="B124" s="238">
        <f>'1982'!Q189</f>
        <v>0</v>
      </c>
      <c r="C124" s="238">
        <f>'1983'!Q189</f>
        <v>0</v>
      </c>
      <c r="D124" s="238"/>
      <c r="E124" s="238"/>
      <c r="F124" s="238">
        <f>'1986'!Q189</f>
        <v>0</v>
      </c>
      <c r="G124" s="238">
        <f>'1987'!Q189</f>
        <v>0</v>
      </c>
      <c r="H124" s="238">
        <f>'1988'!Q190</f>
        <v>0</v>
      </c>
      <c r="I124" s="238">
        <f>'1989'!Q189</f>
        <v>0</v>
      </c>
      <c r="J124" s="238">
        <f>'1990'!Q189</f>
        <v>0</v>
      </c>
      <c r="K124" s="238">
        <f>'1991'!Q189</f>
        <v>18</v>
      </c>
      <c r="L124" s="238">
        <f>'1992'!Q190</f>
        <v>32</v>
      </c>
      <c r="M124" s="238"/>
      <c r="N124" s="238">
        <f>'1994'!Q189</f>
        <v>0</v>
      </c>
      <c r="O124" s="238">
        <f>'1995'!Q189</f>
        <v>0</v>
      </c>
      <c r="P124" s="238">
        <f>'1996'!Q190</f>
        <v>0</v>
      </c>
      <c r="Q124" s="238">
        <f>'1997'!Q189</f>
        <v>11</v>
      </c>
      <c r="R124" s="238">
        <f>'1998'!Q189</f>
        <v>0</v>
      </c>
      <c r="S124" s="238">
        <f>'1999'!Q189</f>
        <v>9</v>
      </c>
      <c r="T124" s="238">
        <f>'2000'!Q190</f>
        <v>28</v>
      </c>
      <c r="U124" s="238">
        <f>'2001'!Q189</f>
        <v>15</v>
      </c>
      <c r="V124" s="238">
        <f>'2002'!Q189</f>
        <v>0</v>
      </c>
      <c r="W124" s="238">
        <f>'2003'!Q189</f>
        <v>33</v>
      </c>
      <c r="X124" s="238">
        <f>'2004'!Q190</f>
        <v>0</v>
      </c>
      <c r="Y124" s="238">
        <f>'2005'!Q189</f>
        <v>20</v>
      </c>
      <c r="Z124" s="238">
        <f>'2006'!Q189</f>
        <v>2</v>
      </c>
      <c r="AA124" s="238">
        <f>'2007'!Q189</f>
        <v>0</v>
      </c>
      <c r="AB124" s="238">
        <f>'2008'!Q190</f>
        <v>115</v>
      </c>
      <c r="AC124" s="239">
        <f>'2009'!Q189</f>
        <v>0</v>
      </c>
    </row>
    <row r="125" spans="1:29" x14ac:dyDescent="0.6">
      <c r="A125" s="241">
        <v>30804</v>
      </c>
      <c r="B125" s="238">
        <f>'1982'!Q190</f>
        <v>0</v>
      </c>
      <c r="C125" s="238">
        <f>'1983'!Q190</f>
        <v>80</v>
      </c>
      <c r="D125" s="238"/>
      <c r="E125" s="238"/>
      <c r="F125" s="238">
        <f>'1986'!Q190</f>
        <v>0</v>
      </c>
      <c r="G125" s="238">
        <f>'1987'!Q190</f>
        <v>0</v>
      </c>
      <c r="H125" s="238">
        <f>'1988'!Q191</f>
        <v>0</v>
      </c>
      <c r="I125" s="238">
        <f>'1989'!Q190</f>
        <v>0</v>
      </c>
      <c r="J125" s="238">
        <f>'1990'!Q190</f>
        <v>0</v>
      </c>
      <c r="K125" s="238">
        <f>'1991'!Q190</f>
        <v>14</v>
      </c>
      <c r="L125" s="238">
        <f>'1992'!Q191</f>
        <v>0</v>
      </c>
      <c r="M125" s="238"/>
      <c r="N125" s="238">
        <f>'1994'!Q190</f>
        <v>0</v>
      </c>
      <c r="O125" s="238">
        <f>'1995'!Q190</f>
        <v>0</v>
      </c>
      <c r="P125" s="238">
        <f>'1996'!Q191</f>
        <v>0</v>
      </c>
      <c r="Q125" s="238">
        <f>'1997'!Q190</f>
        <v>0</v>
      </c>
      <c r="R125" s="238">
        <f>'1998'!Q190</f>
        <v>11</v>
      </c>
      <c r="S125" s="238">
        <f>'1999'!Q190</f>
        <v>0</v>
      </c>
      <c r="T125" s="238">
        <f>'2000'!Q191</f>
        <v>0</v>
      </c>
      <c r="U125" s="238">
        <f>'2001'!Q190</f>
        <v>38</v>
      </c>
      <c r="V125" s="238">
        <f>'2002'!Q190</f>
        <v>0</v>
      </c>
      <c r="W125" s="238">
        <f>'2003'!Q190</f>
        <v>0</v>
      </c>
      <c r="X125" s="238">
        <f>'2004'!Q191</f>
        <v>43</v>
      </c>
      <c r="Y125" s="238">
        <f>'2005'!Q190</f>
        <v>0</v>
      </c>
      <c r="Z125" s="238">
        <f>'2006'!Q190</f>
        <v>33</v>
      </c>
      <c r="AA125" s="238">
        <f>'2007'!Q190</f>
        <v>3</v>
      </c>
      <c r="AB125" s="238">
        <f>'2008'!Q191</f>
        <v>0</v>
      </c>
      <c r="AC125" s="239">
        <f>'2009'!Q190</f>
        <v>0</v>
      </c>
    </row>
    <row r="126" spans="1:29" x14ac:dyDescent="0.6">
      <c r="A126" s="241">
        <v>30805</v>
      </c>
      <c r="B126" s="238">
        <f>'1982'!Q191</f>
        <v>0</v>
      </c>
      <c r="C126" s="238">
        <f>'1983'!Q191</f>
        <v>9</v>
      </c>
      <c r="D126" s="238"/>
      <c r="E126" s="238"/>
      <c r="F126" s="238">
        <f>'1986'!Q191</f>
        <v>0</v>
      </c>
      <c r="G126" s="238">
        <f>'1987'!Q191</f>
        <v>0</v>
      </c>
      <c r="H126" s="238">
        <f>'1988'!Q192</f>
        <v>0</v>
      </c>
      <c r="I126" s="238">
        <f>'1989'!Q191</f>
        <v>12</v>
      </c>
      <c r="J126" s="238">
        <f>'1990'!Q191</f>
        <v>0</v>
      </c>
      <c r="K126" s="238">
        <f>'1991'!Q191</f>
        <v>0</v>
      </c>
      <c r="L126" s="238">
        <f>'1992'!Q192</f>
        <v>0</v>
      </c>
      <c r="M126" s="238"/>
      <c r="N126" s="238">
        <f>'1994'!Q191</f>
        <v>0</v>
      </c>
      <c r="O126" s="238">
        <f>'1995'!Q191</f>
        <v>37</v>
      </c>
      <c r="P126" s="238">
        <f>'1996'!Q192</f>
        <v>5</v>
      </c>
      <c r="Q126" s="238">
        <f>'1997'!Q191</f>
        <v>0</v>
      </c>
      <c r="R126" s="238">
        <f>'1998'!Q191</f>
        <v>0</v>
      </c>
      <c r="S126" s="238">
        <f>'1999'!Q191</f>
        <v>24</v>
      </c>
      <c r="T126" s="238">
        <f>'2000'!Q192</f>
        <v>55</v>
      </c>
      <c r="U126" s="238">
        <f>'2001'!Q191</f>
        <v>25</v>
      </c>
      <c r="V126" s="238">
        <f>'2002'!Q191</f>
        <v>9</v>
      </c>
      <c r="W126" s="238">
        <f>'2003'!Q191</f>
        <v>12</v>
      </c>
      <c r="X126" s="238">
        <f>'2004'!Q192</f>
        <v>0</v>
      </c>
      <c r="Y126" s="238">
        <f>'2005'!Q191</f>
        <v>2</v>
      </c>
      <c r="Z126" s="238">
        <f>'2006'!Q191</f>
        <v>47</v>
      </c>
      <c r="AA126" s="238">
        <f>'2007'!Q191</f>
        <v>0</v>
      </c>
      <c r="AB126" s="238">
        <f>'2008'!Q192</f>
        <v>10</v>
      </c>
      <c r="AC126" s="239">
        <f>'2009'!Q191</f>
        <v>0</v>
      </c>
    </row>
    <row r="127" spans="1:29" x14ac:dyDescent="0.6">
      <c r="A127" s="241">
        <v>30806</v>
      </c>
      <c r="B127" s="238">
        <f>'1982'!Q192</f>
        <v>0</v>
      </c>
      <c r="C127" s="238">
        <f>'1983'!Q192</f>
        <v>12</v>
      </c>
      <c r="D127" s="238"/>
      <c r="E127" s="238"/>
      <c r="F127" s="238">
        <f>'1986'!Q192</f>
        <v>0</v>
      </c>
      <c r="G127" s="238">
        <f>'1987'!Q192</f>
        <v>0</v>
      </c>
      <c r="H127" s="238">
        <f>'1988'!Q193</f>
        <v>22</v>
      </c>
      <c r="I127" s="238">
        <f>'1989'!Q192</f>
        <v>1</v>
      </c>
      <c r="J127" s="238">
        <f>'1990'!Q192</f>
        <v>0</v>
      </c>
      <c r="K127" s="238">
        <f>'1991'!Q192</f>
        <v>0</v>
      </c>
      <c r="L127" s="238">
        <f>'1992'!Q193</f>
        <v>40</v>
      </c>
      <c r="M127" s="238"/>
      <c r="N127" s="238">
        <f>'1994'!Q192</f>
        <v>5</v>
      </c>
      <c r="O127" s="238">
        <f>'1995'!Q192</f>
        <v>6</v>
      </c>
      <c r="P127" s="238">
        <f>'1996'!Q193</f>
        <v>0</v>
      </c>
      <c r="Q127" s="238">
        <f>'1997'!Q192</f>
        <v>0</v>
      </c>
      <c r="R127" s="238">
        <f>'1998'!Q192</f>
        <v>3</v>
      </c>
      <c r="S127" s="238">
        <f>'1999'!Q192</f>
        <v>0</v>
      </c>
      <c r="T127" s="238">
        <f>'2000'!Q193</f>
        <v>69</v>
      </c>
      <c r="U127" s="238">
        <f>'2001'!Q192</f>
        <v>0</v>
      </c>
      <c r="V127" s="238">
        <f>'2002'!Q192</f>
        <v>0</v>
      </c>
      <c r="W127" s="238">
        <f>'2003'!Q192</f>
        <v>42</v>
      </c>
      <c r="X127" s="238">
        <f>'2004'!Q193</f>
        <v>0</v>
      </c>
      <c r="Y127" s="238">
        <f>'2005'!Q192</f>
        <v>2</v>
      </c>
      <c r="Z127" s="238">
        <f>'2006'!Q192</f>
        <v>2</v>
      </c>
      <c r="AA127" s="238">
        <f>'2007'!Q192</f>
        <v>0</v>
      </c>
      <c r="AB127" s="238">
        <f>'2008'!Q193</f>
        <v>28</v>
      </c>
      <c r="AC127" s="239">
        <f>'2009'!Q192</f>
        <v>7</v>
      </c>
    </row>
    <row r="128" spans="1:29" x14ac:dyDescent="0.6">
      <c r="A128" s="241">
        <v>30807</v>
      </c>
      <c r="B128" s="238">
        <f>'1982'!Q193</f>
        <v>0</v>
      </c>
      <c r="C128" s="238">
        <f>'1983'!Q193</f>
        <v>0</v>
      </c>
      <c r="D128" s="238"/>
      <c r="E128" s="238"/>
      <c r="F128" s="238">
        <f>'1986'!Q193</f>
        <v>37</v>
      </c>
      <c r="G128" s="238">
        <f>'1987'!Q193</f>
        <v>0</v>
      </c>
      <c r="H128" s="238">
        <f>'1988'!Q194</f>
        <v>1</v>
      </c>
      <c r="I128" s="238">
        <f>'1989'!Q193</f>
        <v>0</v>
      </c>
      <c r="J128" s="238">
        <f>'1990'!Q193</f>
        <v>0</v>
      </c>
      <c r="K128" s="238">
        <f>'1991'!Q193</f>
        <v>0</v>
      </c>
      <c r="L128" s="238">
        <f>'1992'!Q194</f>
        <v>0</v>
      </c>
      <c r="M128" s="238"/>
      <c r="N128" s="238">
        <f>'1994'!Q193</f>
        <v>0</v>
      </c>
      <c r="O128" s="238">
        <f>'1995'!Q193</f>
        <v>10</v>
      </c>
      <c r="P128" s="238">
        <f>'1996'!Q194</f>
        <v>0</v>
      </c>
      <c r="Q128" s="238">
        <f>'1997'!Q193</f>
        <v>0</v>
      </c>
      <c r="R128" s="238">
        <f>'1998'!Q193</f>
        <v>34</v>
      </c>
      <c r="S128" s="238">
        <f>'1999'!Q193</f>
        <v>19</v>
      </c>
      <c r="T128" s="238">
        <f>'2000'!Q194</f>
        <v>70</v>
      </c>
      <c r="U128" s="238">
        <f>'2001'!Q193</f>
        <v>21</v>
      </c>
      <c r="V128" s="238">
        <f>'2002'!Q193</f>
        <v>5</v>
      </c>
      <c r="W128" s="238">
        <f>'2003'!Q193</f>
        <v>0</v>
      </c>
      <c r="X128" s="238">
        <f>'2004'!Q194</f>
        <v>0</v>
      </c>
      <c r="Y128" s="238">
        <f>'2005'!Q193</f>
        <v>0</v>
      </c>
      <c r="Z128" s="238">
        <f>'2006'!Q193</f>
        <v>28</v>
      </c>
      <c r="AA128" s="238">
        <f>'2007'!Q193</f>
        <v>0</v>
      </c>
      <c r="AB128" s="238">
        <f>'2008'!Q194</f>
        <v>20</v>
      </c>
      <c r="AC128" s="239">
        <f>'2009'!Q193</f>
        <v>0</v>
      </c>
    </row>
    <row r="129" spans="1:29" x14ac:dyDescent="0.6">
      <c r="A129" s="241">
        <v>30808</v>
      </c>
      <c r="B129" s="238">
        <f>'1982'!Q194</f>
        <v>0</v>
      </c>
      <c r="C129" s="238">
        <f>'1983'!Q194</f>
        <v>0</v>
      </c>
      <c r="D129" s="238"/>
      <c r="E129" s="238"/>
      <c r="F129" s="238">
        <f>'1986'!Q194</f>
        <v>0</v>
      </c>
      <c r="G129" s="238">
        <f>'1987'!Q194</f>
        <v>0</v>
      </c>
      <c r="H129" s="238">
        <f>'1988'!Q195</f>
        <v>4</v>
      </c>
      <c r="I129" s="238">
        <f>'1989'!Q194</f>
        <v>0</v>
      </c>
      <c r="J129" s="238">
        <f>'1990'!Q194</f>
        <v>0</v>
      </c>
      <c r="K129" s="238">
        <f>'1991'!Q194</f>
        <v>0</v>
      </c>
      <c r="L129" s="238">
        <f>'1992'!Q195</f>
        <v>0</v>
      </c>
      <c r="M129" s="238"/>
      <c r="N129" s="238">
        <f>'1994'!Q194</f>
        <v>0</v>
      </c>
      <c r="O129" s="238">
        <f>'1995'!Q194</f>
        <v>0</v>
      </c>
      <c r="P129" s="238">
        <f>'1996'!Q195</f>
        <v>0</v>
      </c>
      <c r="Q129" s="238">
        <f>'1997'!Q194</f>
        <v>0</v>
      </c>
      <c r="R129" s="238">
        <f>'1998'!Q194</f>
        <v>0</v>
      </c>
      <c r="S129" s="238">
        <f>'1999'!Q194</f>
        <v>0</v>
      </c>
      <c r="T129" s="238">
        <f>'2000'!Q195</f>
        <v>0</v>
      </c>
      <c r="U129" s="238">
        <f>'2001'!Q194</f>
        <v>0</v>
      </c>
      <c r="V129" s="238">
        <f>'2002'!Q194</f>
        <v>6</v>
      </c>
      <c r="W129" s="238">
        <f>'2003'!Q194</f>
        <v>35</v>
      </c>
      <c r="X129" s="238">
        <f>'2004'!Q195</f>
        <v>0</v>
      </c>
      <c r="Y129" s="238">
        <f>'2005'!Q194</f>
        <v>3</v>
      </c>
      <c r="Z129" s="238">
        <f>'2006'!Q194</f>
        <v>0</v>
      </c>
      <c r="AA129" s="238">
        <f>'2007'!Q194</f>
        <v>9</v>
      </c>
      <c r="AB129" s="238">
        <f>'2008'!Q195</f>
        <v>55</v>
      </c>
      <c r="AC129" s="239">
        <f>'2009'!Q194</f>
        <v>36</v>
      </c>
    </row>
    <row r="130" spans="1:29" x14ac:dyDescent="0.6">
      <c r="A130" s="241">
        <v>30809</v>
      </c>
      <c r="B130" s="238">
        <f>'1982'!Q195</f>
        <v>0</v>
      </c>
      <c r="C130" s="238">
        <f>'1983'!Q195</f>
        <v>30</v>
      </c>
      <c r="D130" s="238"/>
      <c r="E130" s="238"/>
      <c r="F130" s="238">
        <f>'1986'!Q195</f>
        <v>0</v>
      </c>
      <c r="G130" s="238">
        <f>'1987'!Q195</f>
        <v>0</v>
      </c>
      <c r="H130" s="238">
        <f>'1988'!Q196</f>
        <v>82</v>
      </c>
      <c r="I130" s="238">
        <f>'1989'!Q195</f>
        <v>0</v>
      </c>
      <c r="J130" s="238">
        <f>'1990'!Q195</f>
        <v>0</v>
      </c>
      <c r="K130" s="238">
        <f>'1991'!Q195</f>
        <v>0</v>
      </c>
      <c r="L130" s="238">
        <f>'1992'!Q196</f>
        <v>0</v>
      </c>
      <c r="M130" s="238"/>
      <c r="N130" s="238">
        <f>'1994'!Q195</f>
        <v>0</v>
      </c>
      <c r="O130" s="238">
        <f>'1995'!Q195</f>
        <v>0</v>
      </c>
      <c r="P130" s="238">
        <f>'1996'!Q196</f>
        <v>0</v>
      </c>
      <c r="Q130" s="238">
        <f>'1997'!Q195</f>
        <v>9</v>
      </c>
      <c r="R130" s="238">
        <f>'1998'!Q195</f>
        <v>0</v>
      </c>
      <c r="S130" s="238">
        <f>'1999'!Q195</f>
        <v>60</v>
      </c>
      <c r="T130" s="238">
        <f>'2000'!Q196</f>
        <v>10</v>
      </c>
      <c r="U130" s="238">
        <f>'2001'!Q195</f>
        <v>0</v>
      </c>
      <c r="V130" s="238">
        <f>'2002'!Q195</f>
        <v>0</v>
      </c>
      <c r="W130" s="238">
        <f>'2003'!Q195</f>
        <v>0</v>
      </c>
      <c r="X130" s="238">
        <f>'2004'!Q196</f>
        <v>26</v>
      </c>
      <c r="Y130" s="238">
        <f>'2005'!Q195</f>
        <v>5</v>
      </c>
      <c r="Z130" s="238">
        <f>'2006'!Q195</f>
        <v>10</v>
      </c>
      <c r="AA130" s="238">
        <f>'2007'!Q195</f>
        <v>0</v>
      </c>
      <c r="AB130" s="238">
        <f>'2008'!Q196</f>
        <v>0</v>
      </c>
      <c r="AC130" s="239">
        <f>'2009'!Q195</f>
        <v>12</v>
      </c>
    </row>
    <row r="131" spans="1:29" x14ac:dyDescent="0.6">
      <c r="A131" s="241">
        <v>30810</v>
      </c>
      <c r="B131" s="238">
        <f>'1982'!Q196</f>
        <v>0</v>
      </c>
      <c r="C131" s="238">
        <f>'1983'!Q196</f>
        <v>0</v>
      </c>
      <c r="D131" s="238"/>
      <c r="E131" s="238"/>
      <c r="F131" s="238">
        <f>'1986'!Q196</f>
        <v>0</v>
      </c>
      <c r="G131" s="238">
        <f>'1987'!Q196</f>
        <v>0</v>
      </c>
      <c r="H131" s="238">
        <f>'1988'!Q197</f>
        <v>0</v>
      </c>
      <c r="I131" s="238">
        <f>'1989'!Q196</f>
        <v>0</v>
      </c>
      <c r="J131" s="238">
        <f>'1990'!Q196</f>
        <v>0</v>
      </c>
      <c r="K131" s="238">
        <f>'1991'!Q196</f>
        <v>0</v>
      </c>
      <c r="L131" s="238">
        <f>'1992'!Q197</f>
        <v>0</v>
      </c>
      <c r="M131" s="238"/>
      <c r="N131" s="238">
        <f>'1994'!Q196</f>
        <v>0</v>
      </c>
      <c r="O131" s="238">
        <f>'1995'!Q196</f>
        <v>0</v>
      </c>
      <c r="P131" s="238">
        <f>'1996'!Q197</f>
        <v>0</v>
      </c>
      <c r="Q131" s="238">
        <f>'1997'!Q196</f>
        <v>6</v>
      </c>
      <c r="R131" s="238">
        <f>'1998'!Q196</f>
        <v>0</v>
      </c>
      <c r="S131" s="238">
        <f>'1999'!Q196</f>
        <v>0</v>
      </c>
      <c r="T131" s="238">
        <f>'2000'!Q197</f>
        <v>0</v>
      </c>
      <c r="U131" s="238">
        <f>'2001'!Q196</f>
        <v>0</v>
      </c>
      <c r="V131" s="238">
        <f>'2002'!Q196</f>
        <v>0</v>
      </c>
      <c r="W131" s="238">
        <f>'2003'!Q196</f>
        <v>37</v>
      </c>
      <c r="X131" s="238">
        <f>'2004'!Q197</f>
        <v>10</v>
      </c>
      <c r="Y131" s="238">
        <f>'2005'!Q196</f>
        <v>0</v>
      </c>
      <c r="Z131" s="238">
        <f>'2006'!Q196</f>
        <v>53</v>
      </c>
      <c r="AA131" s="238">
        <f>'2007'!Q196</f>
        <v>0</v>
      </c>
      <c r="AB131" s="238">
        <f>'2008'!Q197</f>
        <v>0</v>
      </c>
      <c r="AC131" s="239">
        <f>'2009'!Q196</f>
        <v>8</v>
      </c>
    </row>
    <row r="132" spans="1:29" x14ac:dyDescent="0.6">
      <c r="A132" s="241">
        <v>30811</v>
      </c>
      <c r="B132" s="238">
        <f>'1982'!Q197</f>
        <v>0</v>
      </c>
      <c r="C132" s="238">
        <f>'1983'!Q197</f>
        <v>0</v>
      </c>
      <c r="D132" s="238"/>
      <c r="E132" s="238"/>
      <c r="F132" s="238">
        <f>'1986'!Q197</f>
        <v>0</v>
      </c>
      <c r="G132" s="238">
        <f>'1987'!Q197</f>
        <v>0</v>
      </c>
      <c r="H132" s="238">
        <f>'1988'!Q198</f>
        <v>2</v>
      </c>
      <c r="I132" s="238">
        <f>'1989'!Q197</f>
        <v>0</v>
      </c>
      <c r="J132" s="238">
        <f>'1990'!Q197</f>
        <v>0</v>
      </c>
      <c r="K132" s="238">
        <f>'1991'!Q197</f>
        <v>0</v>
      </c>
      <c r="L132" s="238">
        <f>'1992'!Q198</f>
        <v>0</v>
      </c>
      <c r="M132" s="238"/>
      <c r="N132" s="238">
        <f>'1994'!Q197</f>
        <v>0</v>
      </c>
      <c r="O132" s="238">
        <f>'1995'!Q197</f>
        <v>0</v>
      </c>
      <c r="P132" s="238">
        <f>'1996'!Q198</f>
        <v>0</v>
      </c>
      <c r="Q132" s="238">
        <f>'1997'!Q197</f>
        <v>0</v>
      </c>
      <c r="R132" s="238">
        <f>'1998'!Q197</f>
        <v>7</v>
      </c>
      <c r="S132" s="238">
        <f>'1999'!Q197</f>
        <v>47</v>
      </c>
      <c r="T132" s="238">
        <f>'2000'!Q198</f>
        <v>0</v>
      </c>
      <c r="U132" s="238">
        <f>'2001'!Q197</f>
        <v>0</v>
      </c>
      <c r="V132" s="238">
        <f>'2002'!Q197</f>
        <v>0</v>
      </c>
      <c r="W132" s="238">
        <f>'2003'!Q197</f>
        <v>0</v>
      </c>
      <c r="X132" s="238">
        <f>'2004'!Q198</f>
        <v>0</v>
      </c>
      <c r="Y132" s="238">
        <f>'2005'!Q197</f>
        <v>0</v>
      </c>
      <c r="Z132" s="238">
        <f>'2006'!Q197</f>
        <v>48</v>
      </c>
      <c r="AA132" s="238">
        <f>'2007'!Q197</f>
        <v>0</v>
      </c>
      <c r="AB132" s="238">
        <f>'2008'!Q198</f>
        <v>0</v>
      </c>
      <c r="AC132" s="239">
        <f>'2009'!Q197</f>
        <v>0</v>
      </c>
    </row>
    <row r="133" spans="1:29" x14ac:dyDescent="0.6">
      <c r="A133" s="241">
        <v>30812</v>
      </c>
      <c r="B133" s="238">
        <f>'1982'!Q198</f>
        <v>0</v>
      </c>
      <c r="C133" s="238">
        <f>'1983'!Q198</f>
        <v>80</v>
      </c>
      <c r="D133" s="238"/>
      <c r="E133" s="238"/>
      <c r="F133" s="238">
        <f>'1986'!Q198</f>
        <v>0</v>
      </c>
      <c r="G133" s="238">
        <f>'1987'!Q198</f>
        <v>19</v>
      </c>
      <c r="H133" s="238">
        <f>'1988'!Q199</f>
        <v>3</v>
      </c>
      <c r="I133" s="238">
        <f>'1989'!Q198</f>
        <v>0</v>
      </c>
      <c r="J133" s="238">
        <f>'1990'!Q198</f>
        <v>0</v>
      </c>
      <c r="K133" s="238">
        <f>'1991'!Q198</f>
        <v>16</v>
      </c>
      <c r="L133" s="238">
        <f>'1992'!Q199</f>
        <v>0</v>
      </c>
      <c r="M133" s="238"/>
      <c r="N133" s="238">
        <f>'1994'!Q198</f>
        <v>44</v>
      </c>
      <c r="O133" s="238">
        <f>'1995'!Q198</f>
        <v>1</v>
      </c>
      <c r="P133" s="238">
        <f>'1996'!Q199</f>
        <v>0</v>
      </c>
      <c r="Q133" s="238">
        <f>'1997'!Q198</f>
        <v>0</v>
      </c>
      <c r="R133" s="238">
        <f>'1998'!Q198</f>
        <v>0</v>
      </c>
      <c r="S133" s="238">
        <f>'1999'!Q198</f>
        <v>38</v>
      </c>
      <c r="T133" s="238">
        <f>'2000'!Q199</f>
        <v>0</v>
      </c>
      <c r="U133" s="238">
        <f>'2001'!Q198</f>
        <v>24</v>
      </c>
      <c r="V133" s="238">
        <f>'2002'!Q198</f>
        <v>29</v>
      </c>
      <c r="W133" s="238">
        <f>'2003'!Q198</f>
        <v>0</v>
      </c>
      <c r="X133" s="238">
        <f>'2004'!Q199</f>
        <v>0</v>
      </c>
      <c r="Y133" s="238">
        <f>'2005'!Q198</f>
        <v>0</v>
      </c>
      <c r="Z133" s="238">
        <f>'2006'!Q198</f>
        <v>5</v>
      </c>
      <c r="AA133" s="238">
        <f>'2007'!Q198</f>
        <v>5</v>
      </c>
      <c r="AB133" s="238">
        <f>'2008'!Q199</f>
        <v>0</v>
      </c>
      <c r="AC133" s="239">
        <f>'2009'!Q198</f>
        <v>10</v>
      </c>
    </row>
    <row r="134" spans="1:29" x14ac:dyDescent="0.6">
      <c r="A134" s="241">
        <v>30813</v>
      </c>
      <c r="B134" s="238">
        <f>'1982'!Q199</f>
        <v>0</v>
      </c>
      <c r="C134" s="238">
        <f>'1983'!Q199</f>
        <v>0</v>
      </c>
      <c r="D134" s="238"/>
      <c r="E134" s="238"/>
      <c r="F134" s="238">
        <f>'1986'!Q199</f>
        <v>39</v>
      </c>
      <c r="G134" s="238">
        <f>'1987'!Q199</f>
        <v>0</v>
      </c>
      <c r="H134" s="238">
        <f>'1988'!Q200</f>
        <v>0</v>
      </c>
      <c r="I134" s="238">
        <f>'1989'!Q199</f>
        <v>0</v>
      </c>
      <c r="J134" s="238">
        <f>'1990'!Q199</f>
        <v>35</v>
      </c>
      <c r="K134" s="238">
        <f>'1991'!Q199</f>
        <v>0</v>
      </c>
      <c r="L134" s="238">
        <f>'1992'!Q200</f>
        <v>0</v>
      </c>
      <c r="M134" s="238"/>
      <c r="N134" s="238">
        <f>'1994'!Q199</f>
        <v>16</v>
      </c>
      <c r="O134" s="238">
        <f>'1995'!Q199</f>
        <v>33</v>
      </c>
      <c r="P134" s="238">
        <f>'1996'!Q200</f>
        <v>0</v>
      </c>
      <c r="Q134" s="238">
        <f>'1997'!Q199</f>
        <v>0</v>
      </c>
      <c r="R134" s="238">
        <f>'1998'!Q199</f>
        <v>11</v>
      </c>
      <c r="S134" s="238">
        <f>'1999'!Q199</f>
        <v>0</v>
      </c>
      <c r="T134" s="238">
        <f>'2000'!Q200</f>
        <v>0</v>
      </c>
      <c r="U134" s="238">
        <f>'2001'!Q199</f>
        <v>0</v>
      </c>
      <c r="V134" s="238">
        <f>'2002'!Q199</f>
        <v>20</v>
      </c>
      <c r="W134" s="238">
        <f>'2003'!Q199</f>
        <v>6</v>
      </c>
      <c r="X134" s="238">
        <f>'2004'!Q200</f>
        <v>0</v>
      </c>
      <c r="Y134" s="238">
        <f>'2005'!Q199</f>
        <v>7</v>
      </c>
      <c r="Z134" s="238">
        <f>'2006'!Q199</f>
        <v>0</v>
      </c>
      <c r="AA134" s="238">
        <f>'2007'!Q199</f>
        <v>0</v>
      </c>
      <c r="AB134" s="238">
        <f>'2008'!Q200</f>
        <v>0</v>
      </c>
      <c r="AC134" s="239">
        <f>'2009'!Q199</f>
        <v>0</v>
      </c>
    </row>
    <row r="135" spans="1:29" x14ac:dyDescent="0.6">
      <c r="A135" s="241">
        <v>30814</v>
      </c>
      <c r="B135" s="238">
        <f>'1982'!Q200</f>
        <v>0</v>
      </c>
      <c r="C135" s="238">
        <f>'1983'!Q200</f>
        <v>0</v>
      </c>
      <c r="D135" s="238"/>
      <c r="E135" s="238"/>
      <c r="F135" s="238">
        <f>'1986'!Q200</f>
        <v>0</v>
      </c>
      <c r="G135" s="238">
        <f>'1987'!Q200</f>
        <v>0</v>
      </c>
      <c r="H135" s="238">
        <f>'1988'!Q201</f>
        <v>16</v>
      </c>
      <c r="I135" s="238">
        <f>'1989'!Q200</f>
        <v>1</v>
      </c>
      <c r="J135" s="238">
        <f>'1990'!Q200</f>
        <v>1</v>
      </c>
      <c r="K135" s="238">
        <f>'1991'!Q200</f>
        <v>0</v>
      </c>
      <c r="L135" s="238">
        <f>'1992'!Q201</f>
        <v>0</v>
      </c>
      <c r="M135" s="238"/>
      <c r="N135" s="238">
        <f>'1994'!Q200</f>
        <v>0</v>
      </c>
      <c r="O135" s="238">
        <f>'1995'!Q200</f>
        <v>0</v>
      </c>
      <c r="P135" s="238">
        <f>'1996'!Q201</f>
        <v>0</v>
      </c>
      <c r="Q135" s="238">
        <f>'1997'!Q200</f>
        <v>0</v>
      </c>
      <c r="R135" s="238">
        <f>'1998'!Q200</f>
        <v>0</v>
      </c>
      <c r="S135" s="238">
        <f>'1999'!Q200</f>
        <v>72</v>
      </c>
      <c r="T135" s="238">
        <f>'2000'!Q201</f>
        <v>0</v>
      </c>
      <c r="U135" s="238">
        <f>'2001'!Q200</f>
        <v>0</v>
      </c>
      <c r="V135" s="238">
        <f>'2002'!Q200</f>
        <v>23</v>
      </c>
      <c r="W135" s="238">
        <f>'2003'!Q200</f>
        <v>3</v>
      </c>
      <c r="X135" s="238">
        <f>'2004'!Q201</f>
        <v>0</v>
      </c>
      <c r="Y135" s="238">
        <f>'2005'!Q200</f>
        <v>3</v>
      </c>
      <c r="Z135" s="238">
        <f>'2006'!Q200</f>
        <v>3</v>
      </c>
      <c r="AA135" s="238">
        <f>'2007'!Q200</f>
        <v>0</v>
      </c>
      <c r="AB135" s="238">
        <f>'2008'!Q201</f>
        <v>0</v>
      </c>
      <c r="AC135" s="239">
        <f>'2009'!Q200</f>
        <v>0</v>
      </c>
    </row>
    <row r="136" spans="1:29" x14ac:dyDescent="0.6">
      <c r="A136" s="241">
        <v>30815</v>
      </c>
      <c r="B136" s="238">
        <f>'1982'!Q201</f>
        <v>0</v>
      </c>
      <c r="C136" s="238">
        <f>'1983'!Q201</f>
        <v>48</v>
      </c>
      <c r="D136" s="238"/>
      <c r="E136" s="238"/>
      <c r="F136" s="238">
        <f>'1986'!Q201</f>
        <v>0</v>
      </c>
      <c r="G136" s="238">
        <f>'1987'!Q201</f>
        <v>0</v>
      </c>
      <c r="H136" s="238">
        <f>'1988'!Q202</f>
        <v>0</v>
      </c>
      <c r="I136" s="238">
        <f>'1989'!Q201</f>
        <v>6</v>
      </c>
      <c r="J136" s="238">
        <f>'1990'!Q201</f>
        <v>2</v>
      </c>
      <c r="K136" s="238">
        <f>'1991'!Q201</f>
        <v>0</v>
      </c>
      <c r="L136" s="238">
        <f>'1992'!Q202</f>
        <v>0</v>
      </c>
      <c r="M136" s="238"/>
      <c r="N136" s="238">
        <f>'1994'!Q201</f>
        <v>0</v>
      </c>
      <c r="O136" s="238">
        <f>'1995'!Q201</f>
        <v>5</v>
      </c>
      <c r="P136" s="238">
        <f>'1996'!Q202</f>
        <v>0</v>
      </c>
      <c r="Q136" s="238">
        <f>'1997'!Q201</f>
        <v>0</v>
      </c>
      <c r="R136" s="238">
        <f>'1998'!Q201</f>
        <v>0</v>
      </c>
      <c r="S136" s="238">
        <f>'1999'!Q201</f>
        <v>0</v>
      </c>
      <c r="T136" s="238">
        <f>'2000'!Q202</f>
        <v>1</v>
      </c>
      <c r="U136" s="238">
        <f>'2001'!Q201</f>
        <v>0</v>
      </c>
      <c r="V136" s="238">
        <f>'2002'!Q201</f>
        <v>10</v>
      </c>
      <c r="W136" s="238">
        <f>'2003'!Q201</f>
        <v>7</v>
      </c>
      <c r="X136" s="238">
        <f>'2004'!Q202</f>
        <v>0</v>
      </c>
      <c r="Y136" s="238">
        <f>'2005'!Q201</f>
        <v>0</v>
      </c>
      <c r="Z136" s="238">
        <f>'2006'!Q201</f>
        <v>1</v>
      </c>
      <c r="AA136" s="238">
        <f>'2007'!Q201</f>
        <v>0</v>
      </c>
      <c r="AB136" s="238">
        <f>'2008'!Q202</f>
        <v>0</v>
      </c>
      <c r="AC136" s="239">
        <f>'2009'!Q201</f>
        <v>20</v>
      </c>
    </row>
    <row r="137" spans="1:29" x14ac:dyDescent="0.6">
      <c r="A137" s="241">
        <v>30816</v>
      </c>
      <c r="B137" s="238">
        <f>'1982'!Q202</f>
        <v>0</v>
      </c>
      <c r="C137" s="238">
        <f>'1983'!Q202</f>
        <v>10</v>
      </c>
      <c r="D137" s="238"/>
      <c r="E137" s="238"/>
      <c r="F137" s="238">
        <f>'1986'!Q202</f>
        <v>0</v>
      </c>
      <c r="G137" s="238">
        <f>'1987'!Q202</f>
        <v>0</v>
      </c>
      <c r="H137" s="238">
        <f>'1988'!Q203</f>
        <v>35</v>
      </c>
      <c r="I137" s="238">
        <f>'1989'!Q202</f>
        <v>0</v>
      </c>
      <c r="J137" s="238">
        <f>'1990'!Q202</f>
        <v>0</v>
      </c>
      <c r="K137" s="238">
        <f>'1991'!Q202</f>
        <v>0</v>
      </c>
      <c r="L137" s="238">
        <f>'1992'!Q203</f>
        <v>0</v>
      </c>
      <c r="M137" s="238"/>
      <c r="N137" s="238">
        <f>'1994'!Q202</f>
        <v>0</v>
      </c>
      <c r="O137" s="238">
        <f>'1995'!Q202</f>
        <v>7</v>
      </c>
      <c r="P137" s="238">
        <f>'1996'!Q203</f>
        <v>0</v>
      </c>
      <c r="Q137" s="238">
        <f>'1997'!Q202</f>
        <v>0</v>
      </c>
      <c r="R137" s="238">
        <f>'1998'!Q202</f>
        <v>0</v>
      </c>
      <c r="S137" s="238">
        <f>'1999'!Q202</f>
        <v>50</v>
      </c>
      <c r="T137" s="238">
        <f>'2000'!Q203</f>
        <v>0</v>
      </c>
      <c r="U137" s="238">
        <f>'2001'!Q202</f>
        <v>0</v>
      </c>
      <c r="V137" s="238">
        <f>'2002'!Q202</f>
        <v>0</v>
      </c>
      <c r="W137" s="238">
        <f>'2003'!Q202</f>
        <v>10</v>
      </c>
      <c r="X137" s="238">
        <f>'2004'!Q203</f>
        <v>0</v>
      </c>
      <c r="Y137" s="238">
        <f>'2005'!Q202</f>
        <v>0</v>
      </c>
      <c r="Z137" s="238">
        <f>'2006'!Q202</f>
        <v>0</v>
      </c>
      <c r="AA137" s="238">
        <f>'2007'!Q202</f>
        <v>9</v>
      </c>
      <c r="AB137" s="238">
        <f>'2008'!Q203</f>
        <v>0</v>
      </c>
      <c r="AC137" s="239">
        <f>'2009'!Q202</f>
        <v>5</v>
      </c>
    </row>
    <row r="138" spans="1:29" x14ac:dyDescent="0.6">
      <c r="A138" s="241">
        <v>30817</v>
      </c>
      <c r="B138" s="238">
        <f>'1982'!Q203</f>
        <v>0</v>
      </c>
      <c r="C138" s="238">
        <f>'1983'!Q203</f>
        <v>0</v>
      </c>
      <c r="D138" s="238"/>
      <c r="E138" s="238"/>
      <c r="F138" s="238">
        <f>'1986'!Q203</f>
        <v>39</v>
      </c>
      <c r="G138" s="238">
        <f>'1987'!Q203</f>
        <v>0</v>
      </c>
      <c r="H138" s="238">
        <f>'1988'!Q204</f>
        <v>5</v>
      </c>
      <c r="I138" s="238">
        <f>'1989'!Q203</f>
        <v>0</v>
      </c>
      <c r="J138" s="238">
        <f>'1990'!Q203</f>
        <v>0</v>
      </c>
      <c r="K138" s="238">
        <f>'1991'!Q203</f>
        <v>0</v>
      </c>
      <c r="L138" s="238">
        <f>'1992'!Q204</f>
        <v>17</v>
      </c>
      <c r="M138" s="238"/>
      <c r="N138" s="238">
        <f>'1994'!Q203</f>
        <v>0</v>
      </c>
      <c r="O138" s="238">
        <f>'1995'!Q203</f>
        <v>0</v>
      </c>
      <c r="P138" s="238">
        <f>'1996'!Q204</f>
        <v>0</v>
      </c>
      <c r="Q138" s="238">
        <f>'1997'!Q203</f>
        <v>85</v>
      </c>
      <c r="R138" s="238">
        <f>'1998'!Q203</f>
        <v>10</v>
      </c>
      <c r="S138" s="238">
        <f>'1999'!Q203</f>
        <v>0</v>
      </c>
      <c r="T138" s="238">
        <f>'2000'!Q204</f>
        <v>1</v>
      </c>
      <c r="U138" s="238">
        <f>'2001'!Q203</f>
        <v>0</v>
      </c>
      <c r="V138" s="238">
        <f>'2002'!Q203</f>
        <v>5</v>
      </c>
      <c r="W138" s="238">
        <f>'2003'!Q203</f>
        <v>15</v>
      </c>
      <c r="X138" s="238">
        <f>'2004'!Q204</f>
        <v>0</v>
      </c>
      <c r="Y138" s="238">
        <f>'2005'!Q203</f>
        <v>0</v>
      </c>
      <c r="Z138" s="238">
        <f>'2006'!Q203</f>
        <v>0</v>
      </c>
      <c r="AA138" s="238">
        <f>'2007'!Q203</f>
        <v>0</v>
      </c>
      <c r="AB138" s="238">
        <f>'2008'!Q204</f>
        <v>0</v>
      </c>
      <c r="AC138" s="239">
        <f>'2009'!Q203</f>
        <v>0</v>
      </c>
    </row>
    <row r="139" spans="1:29" x14ac:dyDescent="0.6">
      <c r="A139" s="241">
        <v>30818</v>
      </c>
      <c r="B139" s="238">
        <f>'1982'!Q204</f>
        <v>0</v>
      </c>
      <c r="C139" s="238">
        <f>'1983'!Q204</f>
        <v>0</v>
      </c>
      <c r="D139" s="238"/>
      <c r="E139" s="238"/>
      <c r="F139" s="238">
        <f>'1986'!Q204</f>
        <v>0</v>
      </c>
      <c r="G139" s="238">
        <f>'1987'!Q204</f>
        <v>10</v>
      </c>
      <c r="H139" s="238">
        <f>'1988'!Q205</f>
        <v>0</v>
      </c>
      <c r="I139" s="238">
        <f>'1989'!Q204</f>
        <v>13</v>
      </c>
      <c r="J139" s="238">
        <f>'1990'!Q204</f>
        <v>14</v>
      </c>
      <c r="K139" s="238">
        <f>'1991'!Q204</f>
        <v>0</v>
      </c>
      <c r="L139" s="238">
        <f>'1992'!Q205</f>
        <v>17</v>
      </c>
      <c r="M139" s="238"/>
      <c r="N139" s="238">
        <f>'1994'!Q204</f>
        <v>0</v>
      </c>
      <c r="O139" s="238">
        <f>'1995'!Q204</f>
        <v>0</v>
      </c>
      <c r="P139" s="238">
        <f>'1996'!Q205</f>
        <v>0</v>
      </c>
      <c r="Q139" s="238">
        <f>'1997'!Q204</f>
        <v>13</v>
      </c>
      <c r="R139" s="238">
        <f>'1998'!Q204</f>
        <v>6</v>
      </c>
      <c r="S139" s="238">
        <f>'1999'!Q204</f>
        <v>0</v>
      </c>
      <c r="T139" s="238">
        <f>'2000'!Q205</f>
        <v>15</v>
      </c>
      <c r="U139" s="238">
        <f>'2001'!Q204</f>
        <v>0</v>
      </c>
      <c r="V139" s="238">
        <f>'2002'!Q204</f>
        <v>0</v>
      </c>
      <c r="W139" s="238">
        <f>'2003'!Q204</f>
        <v>0</v>
      </c>
      <c r="X139" s="238">
        <f>'2004'!Q205</f>
        <v>8</v>
      </c>
      <c r="Y139" s="238">
        <f>'2005'!Q204</f>
        <v>0</v>
      </c>
      <c r="Z139" s="238">
        <f>'2006'!Q204</f>
        <v>0</v>
      </c>
      <c r="AA139" s="238">
        <f>'2007'!Q204</f>
        <v>0</v>
      </c>
      <c r="AB139" s="238">
        <f>'2008'!Q205</f>
        <v>20</v>
      </c>
      <c r="AC139" s="239">
        <f>'2009'!Q204</f>
        <v>0</v>
      </c>
    </row>
    <row r="140" spans="1:29" x14ac:dyDescent="0.6">
      <c r="A140" s="241">
        <v>30819</v>
      </c>
      <c r="B140" s="238">
        <f>'1982'!Q205</f>
        <v>0</v>
      </c>
      <c r="C140" s="238">
        <f>'1983'!Q205</f>
        <v>0</v>
      </c>
      <c r="D140" s="238"/>
      <c r="E140" s="238"/>
      <c r="F140" s="238">
        <f>'1986'!Q205</f>
        <v>2</v>
      </c>
      <c r="G140" s="238">
        <f>'1987'!Q205</f>
        <v>0</v>
      </c>
      <c r="H140" s="238">
        <f>'1988'!Q206</f>
        <v>0</v>
      </c>
      <c r="I140" s="238">
        <f>'1989'!Q205</f>
        <v>0</v>
      </c>
      <c r="J140" s="238">
        <f>'1990'!Q205</f>
        <v>0</v>
      </c>
      <c r="K140" s="238">
        <f>'1991'!Q205</f>
        <v>0</v>
      </c>
      <c r="L140" s="238">
        <f>'1992'!Q206</f>
        <v>0</v>
      </c>
      <c r="M140" s="238"/>
      <c r="N140" s="238">
        <f>'1994'!Q205</f>
        <v>0</v>
      </c>
      <c r="O140" s="238">
        <f>'1995'!Q205</f>
        <v>0</v>
      </c>
      <c r="P140" s="238">
        <f>'1996'!Q206</f>
        <v>5</v>
      </c>
      <c r="Q140" s="238">
        <f>'1997'!Q205</f>
        <v>5</v>
      </c>
      <c r="R140" s="238">
        <f>'1998'!Q205</f>
        <v>10</v>
      </c>
      <c r="S140" s="238">
        <f>'1999'!Q205</f>
        <v>0</v>
      </c>
      <c r="T140" s="238">
        <f>'2000'!Q206</f>
        <v>0</v>
      </c>
      <c r="U140" s="238">
        <f>'2001'!Q205</f>
        <v>0</v>
      </c>
      <c r="V140" s="238">
        <f>'2002'!Q205</f>
        <v>0</v>
      </c>
      <c r="W140" s="238">
        <f>'2003'!Q205</f>
        <v>0</v>
      </c>
      <c r="X140" s="238">
        <f>'2004'!Q206</f>
        <v>0</v>
      </c>
      <c r="Y140" s="238">
        <f>'2005'!Q205</f>
        <v>0</v>
      </c>
      <c r="Z140" s="238">
        <f>'2006'!Q205</f>
        <v>0</v>
      </c>
      <c r="AA140" s="238">
        <f>'2007'!Q205</f>
        <v>0</v>
      </c>
      <c r="AB140" s="238">
        <f>'2008'!Q206</f>
        <v>0</v>
      </c>
      <c r="AC140" s="239">
        <f>'2009'!Q205</f>
        <v>30</v>
      </c>
    </row>
    <row r="141" spans="1:29" x14ac:dyDescent="0.6">
      <c r="A141" s="241">
        <v>30820</v>
      </c>
      <c r="B141" s="238">
        <f>'1982'!Q206</f>
        <v>0</v>
      </c>
      <c r="C141" s="238">
        <f>'1983'!Q206</f>
        <v>0</v>
      </c>
      <c r="D141" s="238"/>
      <c r="E141" s="238"/>
      <c r="F141" s="238">
        <f>'1986'!Q206</f>
        <v>0</v>
      </c>
      <c r="G141" s="238">
        <f>'1987'!Q206</f>
        <v>0</v>
      </c>
      <c r="H141" s="238">
        <f>'1988'!Q207</f>
        <v>0</v>
      </c>
      <c r="I141" s="238">
        <f>'1989'!Q206</f>
        <v>0</v>
      </c>
      <c r="J141" s="238">
        <f>'1990'!Q206</f>
        <v>7</v>
      </c>
      <c r="K141" s="238">
        <f>'1991'!Q206</f>
        <v>0</v>
      </c>
      <c r="L141" s="238">
        <f>'1992'!Q207</f>
        <v>0</v>
      </c>
      <c r="M141" s="238"/>
      <c r="N141" s="238">
        <f>'1994'!Q206</f>
        <v>0</v>
      </c>
      <c r="O141" s="238">
        <f>'1995'!Q206</f>
        <v>0</v>
      </c>
      <c r="P141" s="238">
        <f>'1996'!Q207</f>
        <v>0</v>
      </c>
      <c r="Q141" s="238">
        <f>'1997'!Q206</f>
        <v>0</v>
      </c>
      <c r="R141" s="238">
        <f>'1998'!Q206</f>
        <v>0</v>
      </c>
      <c r="S141" s="238">
        <f>'1999'!Q206</f>
        <v>0</v>
      </c>
      <c r="T141" s="238">
        <f>'2000'!Q207</f>
        <v>0</v>
      </c>
      <c r="U141" s="238">
        <f>'2001'!Q206</f>
        <v>0</v>
      </c>
      <c r="V141" s="238">
        <f>'2002'!Q206</f>
        <v>0</v>
      </c>
      <c r="W141" s="238">
        <f>'2003'!Q206</f>
        <v>0</v>
      </c>
      <c r="X141" s="238">
        <f>'2004'!Q207</f>
        <v>33</v>
      </c>
      <c r="Y141" s="238">
        <f>'2005'!Q206</f>
        <v>2</v>
      </c>
      <c r="Z141" s="238">
        <f>'2006'!Q206</f>
        <v>0</v>
      </c>
      <c r="AA141" s="238">
        <f>'2007'!Q206</f>
        <v>7</v>
      </c>
      <c r="AB141" s="238">
        <f>'2008'!Q207</f>
        <v>18</v>
      </c>
      <c r="AC141" s="239">
        <f>'2009'!Q206</f>
        <v>24</v>
      </c>
    </row>
    <row r="142" spans="1:29" x14ac:dyDescent="0.6">
      <c r="A142" s="241">
        <v>30821</v>
      </c>
      <c r="B142" s="238">
        <f>'1982'!Q207</f>
        <v>0</v>
      </c>
      <c r="C142" s="238">
        <f>'1983'!Q207</f>
        <v>0</v>
      </c>
      <c r="D142" s="238"/>
      <c r="E142" s="238"/>
      <c r="F142" s="238">
        <f>'1986'!Q207</f>
        <v>38</v>
      </c>
      <c r="G142" s="238">
        <f>'1987'!Q207</f>
        <v>0</v>
      </c>
      <c r="H142" s="238">
        <f>'1988'!Q208</f>
        <v>0</v>
      </c>
      <c r="I142" s="238">
        <f>'1989'!Q207</f>
        <v>0</v>
      </c>
      <c r="J142" s="238">
        <f>'1990'!Q207</f>
        <v>0</v>
      </c>
      <c r="K142" s="238">
        <f>'1991'!Q207</f>
        <v>0</v>
      </c>
      <c r="L142" s="238">
        <f>'1992'!Q208</f>
        <v>0</v>
      </c>
      <c r="M142" s="238"/>
      <c r="N142" s="238">
        <f>'1994'!Q207</f>
        <v>0</v>
      </c>
      <c r="O142" s="238">
        <f>'1995'!Q207</f>
        <v>0</v>
      </c>
      <c r="P142" s="238">
        <f>'1996'!Q208</f>
        <v>0</v>
      </c>
      <c r="Q142" s="238">
        <f>'1997'!Q207</f>
        <v>0</v>
      </c>
      <c r="R142" s="238">
        <f>'1998'!Q207</f>
        <v>0</v>
      </c>
      <c r="S142" s="238">
        <f>'1999'!Q207</f>
        <v>0</v>
      </c>
      <c r="T142" s="238">
        <f>'2000'!Q208</f>
        <v>19</v>
      </c>
      <c r="U142" s="238">
        <f>'2001'!Q207</f>
        <v>5</v>
      </c>
      <c r="V142" s="238">
        <f>'2002'!Q207</f>
        <v>0</v>
      </c>
      <c r="W142" s="238">
        <f>'2003'!Q207</f>
        <v>0</v>
      </c>
      <c r="X142" s="238">
        <f>'2004'!Q208</f>
        <v>7</v>
      </c>
      <c r="Y142" s="238">
        <f>'2005'!Q207</f>
        <v>0</v>
      </c>
      <c r="Z142" s="238">
        <f>'2006'!Q207</f>
        <v>0</v>
      </c>
      <c r="AA142" s="238">
        <f>'2007'!Q207</f>
        <v>5</v>
      </c>
      <c r="AB142" s="238">
        <f>'2008'!Q208</f>
        <v>0</v>
      </c>
      <c r="AC142" s="239">
        <f>'2009'!Q207</f>
        <v>0</v>
      </c>
    </row>
    <row r="143" spans="1:29" x14ac:dyDescent="0.6">
      <c r="A143" s="241">
        <v>30822</v>
      </c>
      <c r="B143" s="238">
        <f>'1982'!Q208</f>
        <v>0</v>
      </c>
      <c r="C143" s="238">
        <f>'1983'!Q208</f>
        <v>0</v>
      </c>
      <c r="D143" s="238"/>
      <c r="E143" s="238"/>
      <c r="F143" s="238">
        <f>'1986'!Q208</f>
        <v>0</v>
      </c>
      <c r="G143" s="238">
        <f>'1987'!Q208</f>
        <v>0</v>
      </c>
      <c r="H143" s="238">
        <f>'1988'!Q209</f>
        <v>0</v>
      </c>
      <c r="I143" s="238">
        <f>'1989'!Q208</f>
        <v>54</v>
      </c>
      <c r="J143" s="238">
        <f>'1990'!Q208</f>
        <v>0</v>
      </c>
      <c r="K143" s="238">
        <f>'1991'!Q208</f>
        <v>0</v>
      </c>
      <c r="L143" s="238">
        <f>'1992'!Q209</f>
        <v>8</v>
      </c>
      <c r="M143" s="238"/>
      <c r="N143" s="238">
        <f>'1994'!Q208</f>
        <v>0</v>
      </c>
      <c r="O143" s="238">
        <f>'1995'!Q208</f>
        <v>21</v>
      </c>
      <c r="P143" s="238">
        <f>'1996'!Q209</f>
        <v>0</v>
      </c>
      <c r="Q143" s="238">
        <f>'1997'!Q208</f>
        <v>0</v>
      </c>
      <c r="R143" s="238">
        <f>'1998'!Q208</f>
        <v>0</v>
      </c>
      <c r="S143" s="238">
        <f>'1999'!Q208</f>
        <v>0</v>
      </c>
      <c r="T143" s="238">
        <f>'2000'!Q209</f>
        <v>11</v>
      </c>
      <c r="U143" s="238">
        <f>'2001'!Q208</f>
        <v>28</v>
      </c>
      <c r="V143" s="238">
        <f>'2002'!Q208</f>
        <v>0</v>
      </c>
      <c r="W143" s="238">
        <f>'2003'!Q208</f>
        <v>0</v>
      </c>
      <c r="X143" s="238">
        <f>'2004'!Q209</f>
        <v>0</v>
      </c>
      <c r="Y143" s="238">
        <f>'2005'!Q208</f>
        <v>0</v>
      </c>
      <c r="Z143" s="238">
        <f>'2006'!Q208</f>
        <v>0</v>
      </c>
      <c r="AA143" s="238">
        <f>'2007'!Q208</f>
        <v>11</v>
      </c>
      <c r="AB143" s="238">
        <f>'2008'!Q209</f>
        <v>0</v>
      </c>
      <c r="AC143" s="239">
        <f>'2009'!Q208</f>
        <v>0</v>
      </c>
    </row>
    <row r="144" spans="1:29" x14ac:dyDescent="0.6">
      <c r="A144" s="241">
        <v>30823</v>
      </c>
      <c r="B144" s="238">
        <f>'1982'!Q209</f>
        <v>0</v>
      </c>
      <c r="C144" s="238">
        <f>'1983'!Q209</f>
        <v>0</v>
      </c>
      <c r="D144" s="238"/>
      <c r="E144" s="238"/>
      <c r="F144" s="238">
        <f>'1986'!Q209</f>
        <v>0</v>
      </c>
      <c r="G144" s="238">
        <f>'1987'!Q209</f>
        <v>0</v>
      </c>
      <c r="H144" s="238">
        <f>'1988'!Q210</f>
        <v>3</v>
      </c>
      <c r="I144" s="238">
        <f>'1989'!Q209</f>
        <v>0</v>
      </c>
      <c r="J144" s="238">
        <f>'1990'!Q209</f>
        <v>0</v>
      </c>
      <c r="K144" s="238">
        <f>'1991'!Q209</f>
        <v>0</v>
      </c>
      <c r="L144" s="238">
        <f>'1992'!Q210</f>
        <v>46</v>
      </c>
      <c r="M144" s="238"/>
      <c r="N144" s="238">
        <f>'1994'!Q209</f>
        <v>0</v>
      </c>
      <c r="O144" s="238">
        <f>'1995'!Q209</f>
        <v>15</v>
      </c>
      <c r="P144" s="238">
        <f>'1996'!Q210</f>
        <v>38</v>
      </c>
      <c r="Q144" s="238">
        <f>'1997'!Q209</f>
        <v>0</v>
      </c>
      <c r="R144" s="238">
        <f>'1998'!Q209</f>
        <v>0</v>
      </c>
      <c r="S144" s="238">
        <f>'1999'!Q209</f>
        <v>0</v>
      </c>
      <c r="T144" s="238">
        <f>'2000'!Q210</f>
        <v>0</v>
      </c>
      <c r="U144" s="238">
        <f>'2001'!Q209</f>
        <v>35</v>
      </c>
      <c r="V144" s="238">
        <f>'2002'!Q209</f>
        <v>0</v>
      </c>
      <c r="W144" s="238">
        <f>'2003'!Q209</f>
        <v>4</v>
      </c>
      <c r="X144" s="238">
        <f>'2004'!Q210</f>
        <v>0</v>
      </c>
      <c r="Y144" s="238">
        <f>'2005'!Q209</f>
        <v>21</v>
      </c>
      <c r="Z144" s="238">
        <f>'2006'!Q209</f>
        <v>20</v>
      </c>
      <c r="AA144" s="238">
        <f>'2007'!Q209</f>
        <v>6</v>
      </c>
      <c r="AB144" s="238">
        <f>'2008'!Q210</f>
        <v>0</v>
      </c>
      <c r="AC144" s="239">
        <f>'2009'!Q209</f>
        <v>0</v>
      </c>
    </row>
    <row r="145" spans="1:29" x14ac:dyDescent="0.6">
      <c r="A145" s="241">
        <v>30824</v>
      </c>
      <c r="B145" s="238">
        <f>'1982'!Q210</f>
        <v>0</v>
      </c>
      <c r="C145" s="238">
        <f>'1983'!Q210</f>
        <v>0</v>
      </c>
      <c r="D145" s="238"/>
      <c r="E145" s="238"/>
      <c r="F145" s="238">
        <f>'1986'!Q210</f>
        <v>0</v>
      </c>
      <c r="G145" s="238">
        <f>'1987'!Q210</f>
        <v>0</v>
      </c>
      <c r="H145" s="238">
        <f>'1988'!Q211</f>
        <v>0</v>
      </c>
      <c r="I145" s="238">
        <f>'1989'!Q210</f>
        <v>54</v>
      </c>
      <c r="J145" s="238">
        <f>'1990'!Q210</f>
        <v>0</v>
      </c>
      <c r="K145" s="238">
        <f>'1991'!Q210</f>
        <v>0</v>
      </c>
      <c r="L145" s="238">
        <f>'1992'!Q211</f>
        <v>0</v>
      </c>
      <c r="M145" s="238"/>
      <c r="N145" s="238">
        <f>'1994'!Q210</f>
        <v>0</v>
      </c>
      <c r="O145" s="238">
        <f>'1995'!Q210</f>
        <v>0</v>
      </c>
      <c r="P145" s="238">
        <f>'1996'!Q211</f>
        <v>0</v>
      </c>
      <c r="Q145" s="238">
        <f>'1997'!Q210</f>
        <v>8</v>
      </c>
      <c r="R145" s="238">
        <f>'1998'!Q210</f>
        <v>0</v>
      </c>
      <c r="S145" s="238">
        <f>'1999'!Q210</f>
        <v>0</v>
      </c>
      <c r="T145" s="238">
        <f>'2000'!Q211</f>
        <v>0</v>
      </c>
      <c r="U145" s="238">
        <f>'2001'!Q210</f>
        <v>8</v>
      </c>
      <c r="V145" s="238">
        <f>'2002'!Q210</f>
        <v>0</v>
      </c>
      <c r="W145" s="238">
        <f>'2003'!Q210</f>
        <v>0</v>
      </c>
      <c r="X145" s="238">
        <f>'2004'!Q211</f>
        <v>17</v>
      </c>
      <c r="Y145" s="238">
        <f>'2005'!Q210</f>
        <v>0</v>
      </c>
      <c r="Z145" s="238">
        <f>'2006'!Q210</f>
        <v>7</v>
      </c>
      <c r="AA145" s="238">
        <f>'2007'!Q210</f>
        <v>0</v>
      </c>
      <c r="AB145" s="238">
        <f>'2008'!Q211</f>
        <v>43</v>
      </c>
      <c r="AC145" s="239">
        <f>'2009'!Q210</f>
        <v>48</v>
      </c>
    </row>
    <row r="146" spans="1:29" x14ac:dyDescent="0.6">
      <c r="A146" s="241">
        <v>30825</v>
      </c>
      <c r="B146" s="238">
        <f>'1982'!Q211</f>
        <v>0</v>
      </c>
      <c r="C146" s="238">
        <f>'1983'!Q211</f>
        <v>35</v>
      </c>
      <c r="D146" s="238"/>
      <c r="E146" s="238"/>
      <c r="F146" s="238">
        <f>'1986'!Q211</f>
        <v>0</v>
      </c>
      <c r="G146" s="238">
        <f>'1987'!Q211</f>
        <v>0</v>
      </c>
      <c r="H146" s="238">
        <f>'1988'!Q212</f>
        <v>23</v>
      </c>
      <c r="I146" s="238">
        <f>'1989'!Q211</f>
        <v>0</v>
      </c>
      <c r="J146" s="238">
        <f>'1990'!Q211</f>
        <v>4</v>
      </c>
      <c r="K146" s="238">
        <f>'1991'!Q211</f>
        <v>0</v>
      </c>
      <c r="L146" s="238">
        <f>'1992'!Q212</f>
        <v>0</v>
      </c>
      <c r="M146" s="238"/>
      <c r="N146" s="238">
        <f>'1994'!Q211</f>
        <v>0</v>
      </c>
      <c r="O146" s="238">
        <f>'1995'!Q211</f>
        <v>0</v>
      </c>
      <c r="P146" s="238">
        <f>'1996'!Q212</f>
        <v>0</v>
      </c>
      <c r="Q146" s="238">
        <f>'1997'!Q211</f>
        <v>32</v>
      </c>
      <c r="R146" s="238">
        <f>'1998'!Q211</f>
        <v>0</v>
      </c>
      <c r="S146" s="238">
        <f>'1999'!Q211</f>
        <v>0</v>
      </c>
      <c r="T146" s="238">
        <f>'2000'!Q212</f>
        <v>0</v>
      </c>
      <c r="U146" s="238">
        <f>'2001'!Q211</f>
        <v>0</v>
      </c>
      <c r="V146" s="238">
        <f>'2002'!Q211</f>
        <v>0</v>
      </c>
      <c r="W146" s="238">
        <f>'2003'!Q211</f>
        <v>7</v>
      </c>
      <c r="X146" s="238">
        <f>'2004'!Q212</f>
        <v>32</v>
      </c>
      <c r="Y146" s="238">
        <f>'2005'!Q211</f>
        <v>0</v>
      </c>
      <c r="Z146" s="238">
        <f>'2006'!Q211</f>
        <v>15</v>
      </c>
      <c r="AA146" s="238">
        <f>'2007'!Q211</f>
        <v>0</v>
      </c>
      <c r="AB146" s="238">
        <f>'2008'!Q212</f>
        <v>22</v>
      </c>
      <c r="AC146" s="239">
        <f>'2009'!Q211</f>
        <v>53</v>
      </c>
    </row>
    <row r="147" spans="1:29" x14ac:dyDescent="0.6">
      <c r="A147" s="241">
        <v>30826</v>
      </c>
      <c r="B147" s="238">
        <f>'1982'!Q212</f>
        <v>0</v>
      </c>
      <c r="C147" s="238">
        <f>'1983'!Q212</f>
        <v>0</v>
      </c>
      <c r="D147" s="238"/>
      <c r="E147" s="238"/>
      <c r="F147" s="238">
        <f>'1986'!Q212</f>
        <v>0</v>
      </c>
      <c r="G147" s="238">
        <f>'1987'!Q212</f>
        <v>0</v>
      </c>
      <c r="H147" s="238">
        <f>'1988'!Q213</f>
        <v>0</v>
      </c>
      <c r="I147" s="238">
        <f>'1989'!Q212</f>
        <v>0</v>
      </c>
      <c r="J147" s="238">
        <f>'1990'!Q212</f>
        <v>0</v>
      </c>
      <c r="K147" s="238">
        <f>'1991'!Q212</f>
        <v>0</v>
      </c>
      <c r="L147" s="238">
        <f>'1992'!Q213</f>
        <v>18</v>
      </c>
      <c r="M147" s="238"/>
      <c r="N147" s="238">
        <f>'1994'!Q212</f>
        <v>0</v>
      </c>
      <c r="O147" s="238">
        <f>'1995'!Q212</f>
        <v>0</v>
      </c>
      <c r="P147" s="238">
        <f>'1996'!Q213</f>
        <v>26</v>
      </c>
      <c r="Q147" s="238">
        <f>'1997'!Q212</f>
        <v>0</v>
      </c>
      <c r="R147" s="238">
        <f>'1998'!Q212</f>
        <v>7</v>
      </c>
      <c r="S147" s="238">
        <f>'1999'!Q212</f>
        <v>0</v>
      </c>
      <c r="T147" s="238">
        <f>'2000'!Q213</f>
        <v>0</v>
      </c>
      <c r="U147" s="238">
        <f>'2001'!Q212</f>
        <v>0</v>
      </c>
      <c r="V147" s="238">
        <f>'2002'!Q212</f>
        <v>0</v>
      </c>
      <c r="W147" s="238">
        <f>'2003'!Q212</f>
        <v>0</v>
      </c>
      <c r="X147" s="238">
        <f>'2004'!Q213</f>
        <v>8</v>
      </c>
      <c r="Y147" s="238">
        <f>'2005'!Q212</f>
        <v>0</v>
      </c>
      <c r="Z147" s="238">
        <f>'2006'!Q212</f>
        <v>5</v>
      </c>
      <c r="AA147" s="238">
        <f>'2007'!Q212</f>
        <v>0</v>
      </c>
      <c r="AB147" s="238">
        <f>'2008'!Q213</f>
        <v>0</v>
      </c>
      <c r="AC147" s="239">
        <f>'2009'!Q212</f>
        <v>0</v>
      </c>
    </row>
    <row r="148" spans="1:29" x14ac:dyDescent="0.6">
      <c r="A148" s="241">
        <v>30827</v>
      </c>
      <c r="B148" s="238">
        <f>'1982'!Q213</f>
        <v>0</v>
      </c>
      <c r="C148" s="238">
        <f>'1983'!Q213</f>
        <v>4</v>
      </c>
      <c r="D148" s="238"/>
      <c r="E148" s="238"/>
      <c r="F148" s="238">
        <f>'1986'!Q213</f>
        <v>36</v>
      </c>
      <c r="G148" s="238">
        <f>'1987'!Q213</f>
        <v>0</v>
      </c>
      <c r="H148" s="238">
        <f>'1988'!Q214</f>
        <v>8</v>
      </c>
      <c r="I148" s="238">
        <f>'1989'!Q213</f>
        <v>0</v>
      </c>
      <c r="J148" s="238">
        <f>'1990'!Q213</f>
        <v>0</v>
      </c>
      <c r="K148" s="238">
        <f>'1991'!Q213</f>
        <v>0</v>
      </c>
      <c r="L148" s="238">
        <f>'1992'!Q214</f>
        <v>3</v>
      </c>
      <c r="M148" s="238"/>
      <c r="N148" s="238">
        <f>'1994'!Q213</f>
        <v>0</v>
      </c>
      <c r="O148" s="238">
        <f>'1995'!Q213</f>
        <v>0</v>
      </c>
      <c r="P148" s="238">
        <f>'1996'!Q214</f>
        <v>0</v>
      </c>
      <c r="Q148" s="238">
        <f>'1997'!Q213</f>
        <v>0</v>
      </c>
      <c r="R148" s="238">
        <f>'1998'!Q213</f>
        <v>0</v>
      </c>
      <c r="S148" s="238">
        <f>'1999'!Q213</f>
        <v>0</v>
      </c>
      <c r="T148" s="238">
        <f>'2000'!Q214</f>
        <v>0</v>
      </c>
      <c r="U148" s="238">
        <f>'2001'!Q213</f>
        <v>0</v>
      </c>
      <c r="V148" s="238">
        <f>'2002'!Q213</f>
        <v>0</v>
      </c>
      <c r="W148" s="238">
        <f>'2003'!Q213</f>
        <v>3</v>
      </c>
      <c r="X148" s="238">
        <f>'2004'!Q214</f>
        <v>3</v>
      </c>
      <c r="Y148" s="238">
        <f>'2005'!Q213</f>
        <v>0</v>
      </c>
      <c r="Z148" s="238">
        <f>'2006'!Q213</f>
        <v>27</v>
      </c>
      <c r="AA148" s="238">
        <f>'2007'!Q213</f>
        <v>0</v>
      </c>
      <c r="AB148" s="238">
        <f>'2008'!Q214</f>
        <v>3</v>
      </c>
      <c r="AC148" s="239">
        <f>'2009'!Q213</f>
        <v>38</v>
      </c>
    </row>
    <row r="149" spans="1:29" x14ac:dyDescent="0.6">
      <c r="A149" s="241">
        <v>30828</v>
      </c>
      <c r="B149" s="238">
        <f>'1982'!Q214</f>
        <v>0</v>
      </c>
      <c r="C149" s="238">
        <f>'1983'!Q214</f>
        <v>4</v>
      </c>
      <c r="D149" s="238"/>
      <c r="E149" s="238"/>
      <c r="F149" s="238">
        <f>'1986'!Q214</f>
        <v>0</v>
      </c>
      <c r="G149" s="238">
        <f>'1987'!Q214</f>
        <v>0</v>
      </c>
      <c r="H149" s="238">
        <f>'1988'!Q215</f>
        <v>1</v>
      </c>
      <c r="I149" s="238">
        <f>'1989'!Q214</f>
        <v>8</v>
      </c>
      <c r="J149" s="238">
        <f>'1990'!Q214</f>
        <v>14</v>
      </c>
      <c r="K149" s="238">
        <f>'1991'!Q214</f>
        <v>0</v>
      </c>
      <c r="L149" s="238">
        <f>'1992'!Q215</f>
        <v>0</v>
      </c>
      <c r="M149" s="238"/>
      <c r="N149" s="238">
        <f>'1994'!Q214</f>
        <v>0</v>
      </c>
      <c r="O149" s="238">
        <f>'1995'!Q214</f>
        <v>0</v>
      </c>
      <c r="P149" s="238">
        <f>'1996'!Q215</f>
        <v>0</v>
      </c>
      <c r="Q149" s="238">
        <f>'1997'!Q214</f>
        <v>4</v>
      </c>
      <c r="R149" s="238">
        <f>'1998'!Q214</f>
        <v>8</v>
      </c>
      <c r="S149" s="238">
        <f>'1999'!Q214</f>
        <v>0</v>
      </c>
      <c r="T149" s="238">
        <f>'2000'!Q215</f>
        <v>0</v>
      </c>
      <c r="U149" s="238">
        <f>'2001'!Q214</f>
        <v>0</v>
      </c>
      <c r="V149" s="238">
        <f>'2002'!Q214</f>
        <v>0</v>
      </c>
      <c r="W149" s="238">
        <f>'2003'!Q214</f>
        <v>0</v>
      </c>
      <c r="X149" s="238">
        <f>'2004'!Q215</f>
        <v>40</v>
      </c>
      <c r="Y149" s="238">
        <f>'2005'!Q214</f>
        <v>0</v>
      </c>
      <c r="Z149" s="238">
        <f>'2006'!Q214</f>
        <v>21</v>
      </c>
      <c r="AA149" s="238">
        <f>'2007'!Q214</f>
        <v>0</v>
      </c>
      <c r="AB149" s="238">
        <f>'2008'!Q215</f>
        <v>0</v>
      </c>
      <c r="AC149" s="239">
        <f>'2009'!Q214</f>
        <v>25</v>
      </c>
    </row>
    <row r="150" spans="1:29" x14ac:dyDescent="0.6">
      <c r="A150" s="241">
        <v>30829</v>
      </c>
      <c r="B150" s="238">
        <f>'1982'!Q215</f>
        <v>0</v>
      </c>
      <c r="C150" s="238">
        <f>'1983'!Q215</f>
        <v>0</v>
      </c>
      <c r="D150" s="238"/>
      <c r="E150" s="238"/>
      <c r="F150" s="238">
        <f>'1986'!Q215</f>
        <v>0</v>
      </c>
      <c r="G150" s="238">
        <f>'1987'!Q215</f>
        <v>0</v>
      </c>
      <c r="H150" s="238">
        <f>'1988'!Q216</f>
        <v>0</v>
      </c>
      <c r="I150" s="238">
        <f>'1989'!Q215</f>
        <v>0</v>
      </c>
      <c r="J150" s="238">
        <f>'1990'!Q215</f>
        <v>0</v>
      </c>
      <c r="K150" s="238">
        <f>'1991'!Q215</f>
        <v>0</v>
      </c>
      <c r="L150" s="238">
        <f>'1992'!Q216</f>
        <v>0</v>
      </c>
      <c r="M150" s="238"/>
      <c r="N150" s="238">
        <f>'1994'!Q215</f>
        <v>0</v>
      </c>
      <c r="O150" s="238">
        <f>'1995'!Q215</f>
        <v>0</v>
      </c>
      <c r="P150" s="238">
        <f>'1996'!Q216</f>
        <v>0</v>
      </c>
      <c r="Q150" s="238">
        <f>'1997'!Q215</f>
        <v>0</v>
      </c>
      <c r="R150" s="238">
        <f>'1998'!Q215</f>
        <v>3</v>
      </c>
      <c r="S150" s="238">
        <f>'1999'!Q215</f>
        <v>0</v>
      </c>
      <c r="T150" s="238">
        <f>'2000'!Q216</f>
        <v>0</v>
      </c>
      <c r="U150" s="238">
        <f>'2001'!Q215</f>
        <v>0</v>
      </c>
      <c r="V150" s="238">
        <f>'2002'!Q215</f>
        <v>0</v>
      </c>
      <c r="W150" s="238">
        <f>'2003'!Q215</f>
        <v>0</v>
      </c>
      <c r="X150" s="238">
        <f>'2004'!Q216</f>
        <v>18</v>
      </c>
      <c r="Y150" s="238">
        <f>'2005'!Q215</f>
        <v>0</v>
      </c>
      <c r="Z150" s="238">
        <f>'2006'!Q215</f>
        <v>11</v>
      </c>
      <c r="AA150" s="238">
        <f>'2007'!Q215</f>
        <v>0</v>
      </c>
      <c r="AB150" s="238">
        <f>'2008'!Q216</f>
        <v>0</v>
      </c>
      <c r="AC150" s="239">
        <f>'2009'!Q215</f>
        <v>0</v>
      </c>
    </row>
    <row r="151" spans="1:29" x14ac:dyDescent="0.6">
      <c r="A151" s="241">
        <v>30830</v>
      </c>
      <c r="B151" s="238">
        <f>'1982'!Q216</f>
        <v>0</v>
      </c>
      <c r="C151" s="238">
        <f>'1983'!Q216</f>
        <v>3</v>
      </c>
      <c r="D151" s="238"/>
      <c r="E151" s="238"/>
      <c r="F151" s="238">
        <f>'1986'!Q216</f>
        <v>0</v>
      </c>
      <c r="G151" s="238">
        <f>'1987'!Q216</f>
        <v>0</v>
      </c>
      <c r="H151" s="238">
        <f>'1988'!Q217</f>
        <v>0</v>
      </c>
      <c r="I151" s="238">
        <f>'1989'!Q216</f>
        <v>0</v>
      </c>
      <c r="J151" s="238">
        <f>'1990'!Q216</f>
        <v>6</v>
      </c>
      <c r="K151" s="238">
        <f>'1991'!Q216</f>
        <v>0</v>
      </c>
      <c r="L151" s="238">
        <f>'1992'!Q217</f>
        <v>13</v>
      </c>
      <c r="M151" s="238"/>
      <c r="N151" s="238">
        <f>'1994'!Q216</f>
        <v>0</v>
      </c>
      <c r="O151" s="238">
        <f>'1995'!Q216</f>
        <v>0</v>
      </c>
      <c r="P151" s="238">
        <f>'1996'!Q217</f>
        <v>8</v>
      </c>
      <c r="Q151" s="238">
        <f>'1997'!Q216</f>
        <v>0</v>
      </c>
      <c r="R151" s="238">
        <f>'1998'!Q216</f>
        <v>0</v>
      </c>
      <c r="S151" s="238">
        <f>'1999'!Q216</f>
        <v>0</v>
      </c>
      <c r="T151" s="238">
        <f>'2000'!Q217</f>
        <v>0</v>
      </c>
      <c r="U151" s="238">
        <f>'2001'!Q216</f>
        <v>15</v>
      </c>
      <c r="V151" s="238">
        <f>'2002'!Q216</f>
        <v>0</v>
      </c>
      <c r="W151" s="238">
        <f>'2003'!Q216</f>
        <v>0</v>
      </c>
      <c r="X151" s="238">
        <f>'2004'!Q217</f>
        <v>2</v>
      </c>
      <c r="Y151" s="238">
        <f>'2005'!Q216</f>
        <v>0</v>
      </c>
      <c r="Z151" s="238">
        <f>'2006'!Q216</f>
        <v>15</v>
      </c>
      <c r="AA151" s="238">
        <f>'2007'!Q216</f>
        <v>0</v>
      </c>
      <c r="AB151" s="238">
        <f>'2008'!Q217</f>
        <v>0</v>
      </c>
      <c r="AC151" s="239">
        <f>'2009'!Q216</f>
        <v>0</v>
      </c>
    </row>
    <row r="152" spans="1:29" x14ac:dyDescent="0.6">
      <c r="A152" s="241">
        <v>30831</v>
      </c>
      <c r="B152" s="238">
        <f>'1982'!Q217</f>
        <v>0</v>
      </c>
      <c r="C152" s="238">
        <f>'1983'!Q217</f>
        <v>0</v>
      </c>
      <c r="D152" s="238"/>
      <c r="E152" s="238"/>
      <c r="F152" s="238">
        <f>'1986'!Q217</f>
        <v>0</v>
      </c>
      <c r="G152" s="238">
        <f>'1987'!Q217</f>
        <v>0</v>
      </c>
      <c r="H152" s="238">
        <f>'1988'!Q218</f>
        <v>23</v>
      </c>
      <c r="I152" s="238">
        <f>'1989'!Q217</f>
        <v>30</v>
      </c>
      <c r="J152" s="238">
        <f>'1990'!Q217</f>
        <v>0</v>
      </c>
      <c r="K152" s="238">
        <f>'1991'!Q217</f>
        <v>0</v>
      </c>
      <c r="L152" s="238">
        <f>'1992'!Q218</f>
        <v>0</v>
      </c>
      <c r="M152" s="238"/>
      <c r="N152" s="238">
        <f>'1994'!Q217</f>
        <v>0</v>
      </c>
      <c r="O152" s="238">
        <f>'1995'!Q217</f>
        <v>0</v>
      </c>
      <c r="P152" s="238">
        <f>'1996'!Q218</f>
        <v>0</v>
      </c>
      <c r="Q152" s="238">
        <f>'1997'!Q217</f>
        <v>0</v>
      </c>
      <c r="R152" s="238">
        <f>'1998'!Q217</f>
        <v>0</v>
      </c>
      <c r="S152" s="238">
        <f>'1999'!Q217</f>
        <v>0</v>
      </c>
      <c r="T152" s="238">
        <f>'2000'!Q218</f>
        <v>0</v>
      </c>
      <c r="U152" s="238">
        <f>'2001'!Q217</f>
        <v>0</v>
      </c>
      <c r="V152" s="238">
        <f>'2002'!Q217</f>
        <v>7</v>
      </c>
      <c r="W152" s="238">
        <f>'2003'!Q217</f>
        <v>0</v>
      </c>
      <c r="X152" s="238">
        <f>'2004'!Q218</f>
        <v>0</v>
      </c>
      <c r="Y152" s="238">
        <f>'2005'!Q217</f>
        <v>4</v>
      </c>
      <c r="Z152" s="238">
        <f>'2006'!Q217</f>
        <v>25</v>
      </c>
      <c r="AA152" s="238">
        <f>'2007'!Q217</f>
        <v>17</v>
      </c>
      <c r="AB152" s="238">
        <f>'2008'!Q218</f>
        <v>0</v>
      </c>
      <c r="AC152" s="239">
        <f>'2009'!Q217</f>
        <v>42</v>
      </c>
    </row>
    <row r="153" spans="1:29" x14ac:dyDescent="0.6">
      <c r="A153" s="241">
        <v>30832</v>
      </c>
      <c r="B153" s="238">
        <f>'1982'!Q218</f>
        <v>0</v>
      </c>
      <c r="C153" s="238">
        <f>'1983'!Q218</f>
        <v>0</v>
      </c>
      <c r="D153" s="238"/>
      <c r="E153" s="238"/>
      <c r="F153" s="238">
        <f>'1986'!Q218</f>
        <v>0</v>
      </c>
      <c r="G153" s="238">
        <f>'1987'!Q218</f>
        <v>0</v>
      </c>
      <c r="H153" s="238">
        <f>'1988'!Q219</f>
        <v>0</v>
      </c>
      <c r="I153" s="238">
        <f>'1989'!Q218</f>
        <v>0</v>
      </c>
      <c r="J153" s="238">
        <f>'1990'!Q218</f>
        <v>0</v>
      </c>
      <c r="K153" s="238">
        <f>'1991'!Q218</f>
        <v>0</v>
      </c>
      <c r="L153" s="238">
        <f>'1992'!Q219</f>
        <v>33</v>
      </c>
      <c r="M153" s="238"/>
      <c r="N153" s="238">
        <f>'1994'!Q218</f>
        <v>0</v>
      </c>
      <c r="O153" s="238">
        <f>'1995'!Q218</f>
        <v>9</v>
      </c>
      <c r="P153" s="238">
        <f>'1996'!Q219</f>
        <v>0</v>
      </c>
      <c r="Q153" s="238">
        <f>'1997'!Q218</f>
        <v>0</v>
      </c>
      <c r="R153" s="238">
        <f>'1998'!Q218</f>
        <v>0</v>
      </c>
      <c r="S153" s="238">
        <f>'1999'!Q218</f>
        <v>0</v>
      </c>
      <c r="T153" s="238">
        <f>'2000'!Q219</f>
        <v>0</v>
      </c>
      <c r="U153" s="238">
        <f>'2001'!Q218</f>
        <v>0</v>
      </c>
      <c r="V153" s="238">
        <f>'2002'!Q218</f>
        <v>27</v>
      </c>
      <c r="W153" s="238">
        <f>'2003'!Q218</f>
        <v>2</v>
      </c>
      <c r="X153" s="238">
        <f>'2004'!Q219</f>
        <v>0</v>
      </c>
      <c r="Y153" s="238">
        <f>'2005'!Q218</f>
        <v>3</v>
      </c>
      <c r="Z153" s="238">
        <f>'2006'!Q218</f>
        <v>5</v>
      </c>
      <c r="AA153" s="238">
        <f>'2007'!Q218</f>
        <v>6</v>
      </c>
      <c r="AB153" s="238">
        <f>'2008'!Q219</f>
        <v>0</v>
      </c>
      <c r="AC153" s="239">
        <f>'2009'!Q218</f>
        <v>11</v>
      </c>
    </row>
    <row r="154" spans="1:29" x14ac:dyDescent="0.6">
      <c r="A154" s="241">
        <v>30833</v>
      </c>
      <c r="B154" s="238">
        <f>'1982'!Q219</f>
        <v>0</v>
      </c>
      <c r="C154" s="238">
        <f>'1983'!Q219</f>
        <v>0</v>
      </c>
      <c r="D154" s="238"/>
      <c r="E154" s="238"/>
      <c r="F154" s="238">
        <f>'1986'!Q219</f>
        <v>0</v>
      </c>
      <c r="G154" s="238">
        <f>'1987'!Q219</f>
        <v>0</v>
      </c>
      <c r="H154" s="238">
        <f>'1988'!Q220</f>
        <v>0</v>
      </c>
      <c r="I154" s="238">
        <f>'1989'!Q219</f>
        <v>36</v>
      </c>
      <c r="J154" s="238">
        <f>'1990'!Q219</f>
        <v>3</v>
      </c>
      <c r="K154" s="238">
        <f>'1991'!Q219</f>
        <v>0</v>
      </c>
      <c r="L154" s="238">
        <f>'1992'!Q220</f>
        <v>0</v>
      </c>
      <c r="M154" s="238"/>
      <c r="N154" s="238">
        <f>'1994'!Q219</f>
        <v>0</v>
      </c>
      <c r="O154" s="238">
        <f>'1995'!Q219</f>
        <v>14</v>
      </c>
      <c r="P154" s="238">
        <f>'1996'!Q220</f>
        <v>0</v>
      </c>
      <c r="Q154" s="238">
        <f>'1997'!Q219</f>
        <v>0</v>
      </c>
      <c r="R154" s="238">
        <f>'1998'!Q219</f>
        <v>9</v>
      </c>
      <c r="S154" s="238">
        <f>'1999'!Q219</f>
        <v>0</v>
      </c>
      <c r="T154" s="238">
        <f>'2000'!Q220</f>
        <v>0</v>
      </c>
      <c r="U154" s="238">
        <f>'2001'!Q219</f>
        <v>0</v>
      </c>
      <c r="V154" s="238">
        <f>'2002'!Q219</f>
        <v>13</v>
      </c>
      <c r="W154" s="238">
        <f>'2003'!Q219</f>
        <v>0</v>
      </c>
      <c r="X154" s="238">
        <f>'2004'!Q220</f>
        <v>0</v>
      </c>
      <c r="Y154" s="238">
        <f>'2005'!Q219</f>
        <v>0</v>
      </c>
      <c r="Z154" s="238">
        <f>'2006'!Q219</f>
        <v>0</v>
      </c>
      <c r="AA154" s="238">
        <f>'2007'!Q219</f>
        <v>15</v>
      </c>
      <c r="AB154" s="238">
        <f>'2008'!Q220</f>
        <v>0</v>
      </c>
      <c r="AC154" s="239">
        <f>'2009'!Q219</f>
        <v>25</v>
      </c>
    </row>
    <row r="155" spans="1:29" x14ac:dyDescent="0.6">
      <c r="A155" s="241">
        <v>30834</v>
      </c>
      <c r="B155" s="238">
        <f>'1982'!Q220</f>
        <v>0</v>
      </c>
      <c r="C155" s="238">
        <f>'1983'!Q220</f>
        <v>0</v>
      </c>
      <c r="D155" s="238"/>
      <c r="E155" s="238"/>
      <c r="F155" s="238">
        <f>'1986'!Q220</f>
        <v>13</v>
      </c>
      <c r="G155" s="238">
        <f>'1987'!Q220</f>
        <v>0</v>
      </c>
      <c r="H155" s="238">
        <f>'1988'!Q221</f>
        <v>0</v>
      </c>
      <c r="I155" s="238">
        <f>'1989'!Q220</f>
        <v>0</v>
      </c>
      <c r="J155" s="238">
        <f>'1990'!Q220</f>
        <v>0</v>
      </c>
      <c r="K155" s="238">
        <f>'1991'!Q220</f>
        <v>0</v>
      </c>
      <c r="L155" s="238">
        <f>'1992'!Q221</f>
        <v>0</v>
      </c>
      <c r="M155" s="238"/>
      <c r="N155" s="238">
        <f>'1994'!Q220</f>
        <v>0</v>
      </c>
      <c r="O155" s="238">
        <f>'1995'!Q220</f>
        <v>0</v>
      </c>
      <c r="P155" s="238">
        <f>'1996'!Q221</f>
        <v>0</v>
      </c>
      <c r="Q155" s="238">
        <f>'1997'!Q220</f>
        <v>0</v>
      </c>
      <c r="R155" s="238">
        <f>'1998'!Q220</f>
        <v>0</v>
      </c>
      <c r="S155" s="238">
        <f>'1999'!Q220</f>
        <v>0</v>
      </c>
      <c r="T155" s="238">
        <f>'2000'!Q221</f>
        <v>0</v>
      </c>
      <c r="U155" s="238">
        <f>'2001'!Q220</f>
        <v>31</v>
      </c>
      <c r="V155" s="238">
        <f>'2002'!Q220</f>
        <v>25</v>
      </c>
      <c r="W155" s="238">
        <f>'2003'!Q220</f>
        <v>0</v>
      </c>
      <c r="X155" s="238">
        <f>'2004'!Q221</f>
        <v>0</v>
      </c>
      <c r="Y155" s="238">
        <f>'2005'!Q220</f>
        <v>0</v>
      </c>
      <c r="Z155" s="238">
        <f>'2006'!Q220</f>
        <v>15</v>
      </c>
      <c r="AA155" s="238">
        <f>'2007'!Q220</f>
        <v>17</v>
      </c>
      <c r="AB155" s="238">
        <f>'2008'!Q221</f>
        <v>2</v>
      </c>
      <c r="AC155" s="239">
        <f>'2009'!Q220</f>
        <v>0</v>
      </c>
    </row>
    <row r="156" spans="1:29" x14ac:dyDescent="0.6">
      <c r="A156" s="241">
        <v>30835</v>
      </c>
      <c r="B156" s="238">
        <f>'1982'!Q221</f>
        <v>0</v>
      </c>
      <c r="C156" s="238">
        <f>'1983'!Q221</f>
        <v>0</v>
      </c>
      <c r="D156" s="238"/>
      <c r="E156" s="238"/>
      <c r="F156" s="238">
        <f>'1986'!Q221</f>
        <v>0</v>
      </c>
      <c r="G156" s="238">
        <f>'1987'!Q221</f>
        <v>37</v>
      </c>
      <c r="H156" s="238">
        <f>'1988'!Q222</f>
        <v>0</v>
      </c>
      <c r="I156" s="238">
        <f>'1989'!Q221</f>
        <v>2</v>
      </c>
      <c r="J156" s="238">
        <f>'1990'!Q221</f>
        <v>0</v>
      </c>
      <c r="K156" s="238">
        <f>'1991'!Q221</f>
        <v>0</v>
      </c>
      <c r="L156" s="238">
        <f>'1992'!Q222</f>
        <v>0</v>
      </c>
      <c r="M156" s="238"/>
      <c r="N156" s="238">
        <f>'1994'!Q221</f>
        <v>0</v>
      </c>
      <c r="O156" s="238">
        <f>'1995'!Q221</f>
        <v>0</v>
      </c>
      <c r="P156" s="238">
        <f>'1996'!Q222</f>
        <v>0</v>
      </c>
      <c r="Q156" s="238">
        <f>'1997'!Q221</f>
        <v>0</v>
      </c>
      <c r="R156" s="238">
        <f>'1998'!Q221</f>
        <v>0</v>
      </c>
      <c r="S156" s="238">
        <f>'1999'!Q221</f>
        <v>0</v>
      </c>
      <c r="T156" s="238">
        <f>'2000'!Q222</f>
        <v>0</v>
      </c>
      <c r="U156" s="238">
        <f>'2001'!Q221</f>
        <v>0</v>
      </c>
      <c r="V156" s="238">
        <f>'2002'!Q221</f>
        <v>15</v>
      </c>
      <c r="W156" s="238">
        <f>'2003'!Q221</f>
        <v>0</v>
      </c>
      <c r="X156" s="238">
        <f>'2004'!Q222</f>
        <v>0</v>
      </c>
      <c r="Y156" s="238">
        <f>'2005'!Q221</f>
        <v>1</v>
      </c>
      <c r="Z156" s="238">
        <f>'2006'!Q221</f>
        <v>5</v>
      </c>
      <c r="AA156" s="238">
        <f>'2007'!Q221</f>
        <v>0</v>
      </c>
      <c r="AB156" s="238">
        <f>'2008'!Q222</f>
        <v>0</v>
      </c>
      <c r="AC156" s="239">
        <f>'2009'!Q221</f>
        <v>25</v>
      </c>
    </row>
    <row r="157" spans="1:29" x14ac:dyDescent="0.6">
      <c r="A157" s="241">
        <v>30836</v>
      </c>
      <c r="B157" s="238">
        <f>'1982'!Q222</f>
        <v>4</v>
      </c>
      <c r="C157" s="238">
        <f>'1983'!Q222</f>
        <v>0</v>
      </c>
      <c r="D157" s="238"/>
      <c r="E157" s="238"/>
      <c r="F157" s="238">
        <f>'1986'!Q222</f>
        <v>5</v>
      </c>
      <c r="G157" s="238">
        <f>'1987'!Q222</f>
        <v>0</v>
      </c>
      <c r="H157" s="238">
        <f>'1988'!Q223</f>
        <v>0</v>
      </c>
      <c r="I157" s="238">
        <f>'1989'!Q222</f>
        <v>24</v>
      </c>
      <c r="J157" s="238">
        <f>'1990'!Q222</f>
        <v>0</v>
      </c>
      <c r="K157" s="238">
        <f>'1991'!Q222</f>
        <v>0</v>
      </c>
      <c r="L157" s="238">
        <f>'1992'!Q223</f>
        <v>0</v>
      </c>
      <c r="M157" s="238"/>
      <c r="N157" s="238">
        <f>'1994'!Q222</f>
        <v>0</v>
      </c>
      <c r="O157" s="238">
        <f>'1995'!Q222</f>
        <v>0</v>
      </c>
      <c r="P157" s="238">
        <f>'1996'!Q223</f>
        <v>0</v>
      </c>
      <c r="Q157" s="238">
        <f>'1997'!Q222</f>
        <v>4</v>
      </c>
      <c r="R157" s="238">
        <f>'1998'!Q222</f>
        <v>0</v>
      </c>
      <c r="S157" s="238">
        <f>'1999'!Q222</f>
        <v>0</v>
      </c>
      <c r="T157" s="238">
        <f>'2000'!Q223</f>
        <v>14</v>
      </c>
      <c r="U157" s="238">
        <f>'2001'!Q222</f>
        <v>10</v>
      </c>
      <c r="V157" s="238">
        <f>'2002'!Q222</f>
        <v>10</v>
      </c>
      <c r="W157" s="238">
        <f>'2003'!Q222</f>
        <v>0</v>
      </c>
      <c r="X157" s="238">
        <f>'2004'!Q223</f>
        <v>0</v>
      </c>
      <c r="Y157" s="238">
        <f>'2005'!Q222</f>
        <v>4</v>
      </c>
      <c r="Z157" s="238">
        <f>'2006'!Q222</f>
        <v>0</v>
      </c>
      <c r="AA157" s="238">
        <f>'2007'!Q222</f>
        <v>0</v>
      </c>
      <c r="AB157" s="238">
        <f>'2008'!Q223</f>
        <v>0</v>
      </c>
      <c r="AC157" s="239">
        <f>'2009'!Q222</f>
        <v>0</v>
      </c>
    </row>
    <row r="158" spans="1:29" x14ac:dyDescent="0.6">
      <c r="A158" s="241">
        <v>30837</v>
      </c>
      <c r="B158" s="238">
        <f>'1982'!Q223</f>
        <v>0</v>
      </c>
      <c r="C158" s="238">
        <f>'1983'!Q223</f>
        <v>0</v>
      </c>
      <c r="D158" s="238"/>
      <c r="E158" s="238"/>
      <c r="F158" s="238">
        <f>'1986'!Q223</f>
        <v>0</v>
      </c>
      <c r="G158" s="238">
        <f>'1987'!Q223</f>
        <v>0</v>
      </c>
      <c r="H158" s="238">
        <f>'1988'!Q224</f>
        <v>0</v>
      </c>
      <c r="I158" s="238">
        <f>'1989'!Q223</f>
        <v>0</v>
      </c>
      <c r="J158" s="238">
        <f>'1990'!Q223</f>
        <v>0</v>
      </c>
      <c r="K158" s="238">
        <f>'1991'!Q223</f>
        <v>0</v>
      </c>
      <c r="L158" s="238">
        <f>'1992'!Q224</f>
        <v>0</v>
      </c>
      <c r="M158" s="238"/>
      <c r="N158" s="238">
        <f>'1994'!Q223</f>
        <v>0</v>
      </c>
      <c r="O158" s="238">
        <f>'1995'!Q223</f>
        <v>0</v>
      </c>
      <c r="P158" s="238">
        <f>'1996'!Q224</f>
        <v>0</v>
      </c>
      <c r="Q158" s="238">
        <f>'1997'!Q223</f>
        <v>0</v>
      </c>
      <c r="R158" s="238">
        <f>'1998'!Q223</f>
        <v>53</v>
      </c>
      <c r="S158" s="238">
        <f>'1999'!Q223</f>
        <v>23</v>
      </c>
      <c r="T158" s="238">
        <f>'2000'!Q224</f>
        <v>0</v>
      </c>
      <c r="U158" s="238">
        <f>'2001'!Q223</f>
        <v>0</v>
      </c>
      <c r="V158" s="238">
        <f>'2002'!Q223</f>
        <v>30</v>
      </c>
      <c r="W158" s="238">
        <f>'2003'!Q223</f>
        <v>0</v>
      </c>
      <c r="X158" s="238">
        <f>'2004'!Q224</f>
        <v>2</v>
      </c>
      <c r="Y158" s="238">
        <f>'2005'!Q223</f>
        <v>2</v>
      </c>
      <c r="Z158" s="238">
        <f>'2006'!Q223</f>
        <v>0</v>
      </c>
      <c r="AA158" s="238">
        <f>'2007'!Q223</f>
        <v>35</v>
      </c>
      <c r="AB158" s="238">
        <f>'2008'!Q224</f>
        <v>0</v>
      </c>
      <c r="AC158" s="239">
        <f>'2009'!Q223</f>
        <v>15</v>
      </c>
    </row>
    <row r="159" spans="1:29" x14ac:dyDescent="0.6">
      <c r="A159" s="241">
        <v>30838</v>
      </c>
      <c r="B159" s="238">
        <f>'1982'!Q224</f>
        <v>0</v>
      </c>
      <c r="C159" s="238">
        <f>'1983'!Q224</f>
        <v>0</v>
      </c>
      <c r="D159" s="238"/>
      <c r="E159" s="238"/>
      <c r="F159" s="238">
        <f>'1986'!Q224</f>
        <v>2</v>
      </c>
      <c r="G159" s="238">
        <f>'1987'!Q224</f>
        <v>19</v>
      </c>
      <c r="H159" s="238">
        <f>'1988'!Q225</f>
        <v>0</v>
      </c>
      <c r="I159" s="238">
        <f>'1989'!Q224</f>
        <v>0</v>
      </c>
      <c r="J159" s="238">
        <f>'1990'!Q224</f>
        <v>0</v>
      </c>
      <c r="K159" s="238">
        <f>'1991'!Q224</f>
        <v>0</v>
      </c>
      <c r="L159" s="238">
        <f>'1992'!Q225</f>
        <v>0</v>
      </c>
      <c r="M159" s="238"/>
      <c r="N159" s="238">
        <f>'1994'!Q224</f>
        <v>0</v>
      </c>
      <c r="O159" s="238">
        <f>'1995'!Q224</f>
        <v>0</v>
      </c>
      <c r="P159" s="238">
        <f>'1996'!Q225</f>
        <v>0</v>
      </c>
      <c r="Q159" s="238">
        <f>'1997'!Q224</f>
        <v>0</v>
      </c>
      <c r="R159" s="238">
        <f>'1998'!Q224</f>
        <v>0</v>
      </c>
      <c r="S159" s="238">
        <f>'1999'!Q224</f>
        <v>0</v>
      </c>
      <c r="T159" s="238">
        <f>'2000'!Q225</f>
        <v>4</v>
      </c>
      <c r="U159" s="238">
        <f>'2001'!Q224</f>
        <v>28</v>
      </c>
      <c r="V159" s="238">
        <f>'2002'!Q224</f>
        <v>25</v>
      </c>
      <c r="W159" s="238">
        <f>'2003'!Q224</f>
        <v>8</v>
      </c>
      <c r="X159" s="238">
        <f>'2004'!Q225</f>
        <v>0</v>
      </c>
      <c r="Y159" s="238">
        <f>'2005'!Q224</f>
        <v>0</v>
      </c>
      <c r="Z159" s="238">
        <f>'2006'!Q224</f>
        <v>0</v>
      </c>
      <c r="AA159" s="238">
        <f>'2007'!Q224</f>
        <v>30</v>
      </c>
      <c r="AB159" s="238">
        <f>'2008'!Q225</f>
        <v>0</v>
      </c>
      <c r="AC159" s="239">
        <f>'2009'!Q224</f>
        <v>1</v>
      </c>
    </row>
    <row r="160" spans="1:29" x14ac:dyDescent="0.6">
      <c r="A160" s="241">
        <v>30839</v>
      </c>
      <c r="B160" s="238">
        <f>'1982'!Q225</f>
        <v>0</v>
      </c>
      <c r="C160" s="238">
        <f>'1983'!Q225</f>
        <v>0</v>
      </c>
      <c r="D160" s="238"/>
      <c r="E160" s="238"/>
      <c r="F160" s="238">
        <f>'1986'!Q225</f>
        <v>0</v>
      </c>
      <c r="G160" s="238">
        <f>'1987'!Q225</f>
        <v>1</v>
      </c>
      <c r="H160" s="238">
        <f>'1988'!Q226</f>
        <v>0</v>
      </c>
      <c r="I160" s="238">
        <f>'1989'!Q225</f>
        <v>32</v>
      </c>
      <c r="J160" s="238">
        <f>'1990'!Q225</f>
        <v>0</v>
      </c>
      <c r="K160" s="238">
        <f>'1991'!Q225</f>
        <v>0</v>
      </c>
      <c r="L160" s="238">
        <f>'1992'!Q226</f>
        <v>0</v>
      </c>
      <c r="M160" s="238"/>
      <c r="N160" s="238">
        <f>'1994'!Q225</f>
        <v>0</v>
      </c>
      <c r="O160" s="238">
        <f>'1995'!Q225</f>
        <v>0</v>
      </c>
      <c r="P160" s="238">
        <f>'1996'!Q226</f>
        <v>0</v>
      </c>
      <c r="Q160" s="238">
        <f>'1997'!Q225</f>
        <v>0</v>
      </c>
      <c r="R160" s="238">
        <f>'1998'!Q225</f>
        <v>65</v>
      </c>
      <c r="S160" s="238">
        <f>'1999'!Q225</f>
        <v>0</v>
      </c>
      <c r="T160" s="238">
        <f>'2000'!Q226</f>
        <v>0</v>
      </c>
      <c r="U160" s="238">
        <f>'2001'!Q225</f>
        <v>19</v>
      </c>
      <c r="V160" s="238">
        <f>'2002'!Q225</f>
        <v>28</v>
      </c>
      <c r="W160" s="238">
        <f>'2003'!Q225</f>
        <v>0</v>
      </c>
      <c r="X160" s="238">
        <f>'2004'!Q226</f>
        <v>0</v>
      </c>
      <c r="Y160" s="238">
        <f>'2005'!Q225</f>
        <v>7</v>
      </c>
      <c r="Z160" s="238">
        <f>'2006'!Q225</f>
        <v>0</v>
      </c>
      <c r="AA160" s="238">
        <f>'2007'!Q225</f>
        <v>6</v>
      </c>
      <c r="AB160" s="238">
        <f>'2008'!Q226</f>
        <v>0</v>
      </c>
      <c r="AC160" s="239">
        <f>'2009'!Q225</f>
        <v>2</v>
      </c>
    </row>
    <row r="161" spans="1:29" x14ac:dyDescent="0.6">
      <c r="A161" s="241">
        <v>30840</v>
      </c>
      <c r="B161" s="238">
        <f>'1982'!Q226</f>
        <v>0</v>
      </c>
      <c r="C161" s="238">
        <f>'1983'!Q226</f>
        <v>0</v>
      </c>
      <c r="D161" s="238"/>
      <c r="E161" s="238"/>
      <c r="F161" s="238">
        <f>'1986'!Q226</f>
        <v>10</v>
      </c>
      <c r="G161" s="238">
        <f>'1987'!Q226</f>
        <v>1</v>
      </c>
      <c r="H161" s="238">
        <f>'1988'!Q227</f>
        <v>0</v>
      </c>
      <c r="I161" s="238">
        <f>'1989'!Q226</f>
        <v>0</v>
      </c>
      <c r="J161" s="238">
        <f>'1990'!Q226</f>
        <v>0</v>
      </c>
      <c r="K161" s="238">
        <f>'1991'!Q226</f>
        <v>0</v>
      </c>
      <c r="L161" s="238">
        <f>'1992'!Q227</f>
        <v>0</v>
      </c>
      <c r="M161" s="238"/>
      <c r="N161" s="238">
        <f>'1994'!Q226</f>
        <v>0</v>
      </c>
      <c r="O161" s="238">
        <f>'1995'!Q226</f>
        <v>0</v>
      </c>
      <c r="P161" s="238">
        <f>'1996'!Q227</f>
        <v>0</v>
      </c>
      <c r="Q161" s="238">
        <f>'1997'!Q226</f>
        <v>8</v>
      </c>
      <c r="R161" s="238">
        <f>'1998'!Q226</f>
        <v>0</v>
      </c>
      <c r="S161" s="238">
        <f>'1999'!Q226</f>
        <v>20</v>
      </c>
      <c r="T161" s="238">
        <f>'2000'!Q227</f>
        <v>135</v>
      </c>
      <c r="U161" s="238">
        <f>'2001'!Q226</f>
        <v>15</v>
      </c>
      <c r="V161" s="238">
        <f>'2002'!Q226</f>
        <v>27</v>
      </c>
      <c r="W161" s="238">
        <f>'2003'!Q226</f>
        <v>0</v>
      </c>
      <c r="X161" s="238">
        <f>'2004'!Q227</f>
        <v>0</v>
      </c>
      <c r="Y161" s="238">
        <f>'2005'!Q226</f>
        <v>0</v>
      </c>
      <c r="Z161" s="238">
        <f>'2006'!Q226</f>
        <v>0</v>
      </c>
      <c r="AA161" s="238">
        <f>'2007'!Q226</f>
        <v>25</v>
      </c>
      <c r="AB161" s="238">
        <f>'2008'!Q227</f>
        <v>0</v>
      </c>
      <c r="AC161" s="239">
        <f>'2009'!Q226</f>
        <v>6</v>
      </c>
    </row>
    <row r="162" spans="1:29" x14ac:dyDescent="0.6">
      <c r="A162" s="241">
        <v>30841</v>
      </c>
      <c r="B162" s="238">
        <f>'1982'!Q227</f>
        <v>0</v>
      </c>
      <c r="C162" s="238">
        <f>'1983'!Q227</f>
        <v>0</v>
      </c>
      <c r="D162" s="238"/>
      <c r="E162" s="238"/>
      <c r="F162" s="238">
        <f>'1986'!Q227</f>
        <v>0</v>
      </c>
      <c r="G162" s="238">
        <f>'1987'!Q227</f>
        <v>5</v>
      </c>
      <c r="H162" s="238">
        <f>'1988'!Q228</f>
        <v>0</v>
      </c>
      <c r="I162" s="238">
        <f>'1989'!Q227</f>
        <v>0</v>
      </c>
      <c r="J162" s="238">
        <f>'1990'!Q227</f>
        <v>0</v>
      </c>
      <c r="K162" s="238">
        <f>'1991'!Q227</f>
        <v>0</v>
      </c>
      <c r="L162" s="238">
        <f>'1992'!Q228</f>
        <v>0</v>
      </c>
      <c r="M162" s="238"/>
      <c r="N162" s="238">
        <f>'1994'!Q227</f>
        <v>0</v>
      </c>
      <c r="O162" s="238">
        <f>'1995'!Q227</f>
        <v>26</v>
      </c>
      <c r="P162" s="238">
        <f>'1996'!Q228</f>
        <v>0</v>
      </c>
      <c r="Q162" s="238">
        <f>'1997'!Q227</f>
        <v>0</v>
      </c>
      <c r="R162" s="238">
        <f>'1998'!Q227</f>
        <v>15</v>
      </c>
      <c r="S162" s="238">
        <f>'1999'!Q227</f>
        <v>0</v>
      </c>
      <c r="T162" s="238">
        <f>'2000'!Q228</f>
        <v>0</v>
      </c>
      <c r="U162" s="238">
        <f>'2001'!Q227</f>
        <v>39</v>
      </c>
      <c r="V162" s="238">
        <f>'2002'!Q227</f>
        <v>0</v>
      </c>
      <c r="W162" s="238">
        <f>'2003'!Q227</f>
        <v>0</v>
      </c>
      <c r="X162" s="238">
        <f>'2004'!Q228</f>
        <v>0</v>
      </c>
      <c r="Y162" s="238">
        <f>'2005'!Q227</f>
        <v>0</v>
      </c>
      <c r="Z162" s="238">
        <f>'2006'!Q227</f>
        <v>0</v>
      </c>
      <c r="AA162" s="238">
        <f>'2007'!Q227</f>
        <v>0</v>
      </c>
      <c r="AB162" s="238">
        <f>'2008'!Q228</f>
        <v>0</v>
      </c>
      <c r="AC162" s="239">
        <f>'2009'!Q227</f>
        <v>1</v>
      </c>
    </row>
    <row r="163" spans="1:29" x14ac:dyDescent="0.6">
      <c r="A163" s="241">
        <v>30842</v>
      </c>
      <c r="B163" s="238">
        <f>'1982'!Q228</f>
        <v>0</v>
      </c>
      <c r="C163" s="238">
        <f>'1983'!Q228</f>
        <v>0</v>
      </c>
      <c r="D163" s="238"/>
      <c r="E163" s="238"/>
      <c r="F163" s="238">
        <f>'1986'!Q228</f>
        <v>0</v>
      </c>
      <c r="G163" s="238">
        <f>'1987'!Q228</f>
        <v>0</v>
      </c>
      <c r="H163" s="238">
        <f>'1988'!Q229</f>
        <v>0</v>
      </c>
      <c r="I163" s="238">
        <f>'1989'!Q228</f>
        <v>0</v>
      </c>
      <c r="J163" s="238">
        <f>'1990'!Q228</f>
        <v>0</v>
      </c>
      <c r="K163" s="238">
        <f>'1991'!Q228</f>
        <v>0</v>
      </c>
      <c r="L163" s="238">
        <f>'1992'!Q229</f>
        <v>0</v>
      </c>
      <c r="M163" s="238"/>
      <c r="N163" s="238">
        <f>'1994'!Q228</f>
        <v>0</v>
      </c>
      <c r="O163" s="238">
        <f>'1995'!Q228</f>
        <v>7</v>
      </c>
      <c r="P163" s="238">
        <f>'1996'!Q229</f>
        <v>0</v>
      </c>
      <c r="Q163" s="238">
        <f>'1997'!Q228</f>
        <v>0</v>
      </c>
      <c r="R163" s="238">
        <f>'1998'!Q228</f>
        <v>0</v>
      </c>
      <c r="S163" s="238">
        <f>'1999'!Q228</f>
        <v>0</v>
      </c>
      <c r="T163" s="238">
        <f>'2000'!Q229</f>
        <v>0</v>
      </c>
      <c r="U163" s="238">
        <f>'2001'!Q228</f>
        <v>25</v>
      </c>
      <c r="V163" s="238">
        <f>'2002'!Q228</f>
        <v>0</v>
      </c>
      <c r="W163" s="238">
        <f>'2003'!Q228</f>
        <v>0</v>
      </c>
      <c r="X163" s="238">
        <f>'2004'!Q229</f>
        <v>0</v>
      </c>
      <c r="Y163" s="238">
        <f>'2005'!Q228</f>
        <v>0</v>
      </c>
      <c r="Z163" s="238">
        <f>'2006'!Q228</f>
        <v>0</v>
      </c>
      <c r="AA163" s="238">
        <f>'2007'!Q228</f>
        <v>0</v>
      </c>
      <c r="AB163" s="238">
        <f>'2008'!Q229</f>
        <v>0</v>
      </c>
      <c r="AC163" s="239">
        <f>'2009'!Q228</f>
        <v>5</v>
      </c>
    </row>
    <row r="164" spans="1:29" x14ac:dyDescent="0.6">
      <c r="A164" s="241">
        <v>30843</v>
      </c>
      <c r="B164" s="238">
        <f>'1982'!Q229</f>
        <v>0</v>
      </c>
      <c r="C164" s="238">
        <f>'1983'!Q229</f>
        <v>45</v>
      </c>
      <c r="D164" s="238"/>
      <c r="E164" s="238"/>
      <c r="F164" s="238">
        <f>'1986'!Q229</f>
        <v>8</v>
      </c>
      <c r="G164" s="238">
        <f>'1987'!Q229</f>
        <v>0</v>
      </c>
      <c r="H164" s="238">
        <f>'1988'!Q230</f>
        <v>0</v>
      </c>
      <c r="I164" s="238">
        <f>'1989'!Q229</f>
        <v>0</v>
      </c>
      <c r="J164" s="238">
        <f>'1990'!Q229</f>
        <v>0</v>
      </c>
      <c r="K164" s="238">
        <f>'1991'!Q229</f>
        <v>0</v>
      </c>
      <c r="L164" s="238">
        <f>'1992'!Q230</f>
        <v>0</v>
      </c>
      <c r="M164" s="238"/>
      <c r="N164" s="238">
        <f>'1994'!Q229</f>
        <v>0</v>
      </c>
      <c r="O164" s="238">
        <f>'1995'!Q229</f>
        <v>0</v>
      </c>
      <c r="P164" s="238">
        <f>'1996'!Q230</f>
        <v>0</v>
      </c>
      <c r="Q164" s="238">
        <f>'1997'!Q229</f>
        <v>0</v>
      </c>
      <c r="R164" s="238">
        <f>'1998'!Q229</f>
        <v>0</v>
      </c>
      <c r="S164" s="238">
        <f>'1999'!Q229</f>
        <v>0</v>
      </c>
      <c r="T164" s="238">
        <f>'2000'!Q230</f>
        <v>0</v>
      </c>
      <c r="U164" s="238">
        <f>'2001'!Q229</f>
        <v>20</v>
      </c>
      <c r="V164" s="238">
        <f>'2002'!Q229</f>
        <v>0</v>
      </c>
      <c r="W164" s="238">
        <f>'2003'!Q229</f>
        <v>0</v>
      </c>
      <c r="X164" s="238">
        <f>'2004'!Q230</f>
        <v>0</v>
      </c>
      <c r="Y164" s="238">
        <f>'2005'!Q229</f>
        <v>2</v>
      </c>
      <c r="Z164" s="238">
        <f>'2006'!Q229</f>
        <v>0</v>
      </c>
      <c r="AA164" s="238">
        <f>'2007'!Q229</f>
        <v>0</v>
      </c>
      <c r="AB164" s="238">
        <f>'2008'!Q230</f>
        <v>0</v>
      </c>
      <c r="AC164" s="239">
        <f>'2009'!Q229</f>
        <v>0</v>
      </c>
    </row>
    <row r="165" spans="1:29" x14ac:dyDescent="0.6">
      <c r="A165" s="241">
        <v>30844</v>
      </c>
      <c r="B165" s="238">
        <f>'1982'!Q230</f>
        <v>0</v>
      </c>
      <c r="C165" s="238">
        <f>'1983'!Q230</f>
        <v>0</v>
      </c>
      <c r="D165" s="238"/>
      <c r="E165" s="238"/>
      <c r="F165" s="238">
        <f>'1986'!Q230</f>
        <v>2</v>
      </c>
      <c r="G165" s="238">
        <f>'1987'!Q230</f>
        <v>0</v>
      </c>
      <c r="H165" s="238">
        <f>'1988'!Q231</f>
        <v>0</v>
      </c>
      <c r="I165" s="238">
        <f>'1989'!Q230</f>
        <v>17</v>
      </c>
      <c r="J165" s="238">
        <f>'1990'!Q230</f>
        <v>0</v>
      </c>
      <c r="K165" s="238">
        <f>'1991'!Q230</f>
        <v>0</v>
      </c>
      <c r="L165" s="238">
        <f>'1992'!Q231</f>
        <v>0</v>
      </c>
      <c r="M165" s="238"/>
      <c r="N165" s="238">
        <f>'1994'!Q230</f>
        <v>0</v>
      </c>
      <c r="O165" s="238">
        <f>'1995'!Q230</f>
        <v>5</v>
      </c>
      <c r="P165" s="238">
        <f>'1996'!Q231</f>
        <v>0</v>
      </c>
      <c r="Q165" s="238">
        <f>'1997'!Q230</f>
        <v>0</v>
      </c>
      <c r="R165" s="238">
        <f>'1998'!Q230</f>
        <v>0</v>
      </c>
      <c r="S165" s="238">
        <f>'1999'!Q230</f>
        <v>8</v>
      </c>
      <c r="T165" s="238">
        <f>'2000'!Q231</f>
        <v>0</v>
      </c>
      <c r="U165" s="238">
        <f>'2001'!Q230</f>
        <v>0</v>
      </c>
      <c r="V165" s="238">
        <f>'2002'!Q230</f>
        <v>25</v>
      </c>
      <c r="W165" s="238">
        <f>'2003'!Q230</f>
        <v>0</v>
      </c>
      <c r="X165" s="238">
        <f>'2004'!Q231</f>
        <v>0</v>
      </c>
      <c r="Y165" s="238">
        <f>'2005'!Q230</f>
        <v>1</v>
      </c>
      <c r="Z165" s="238">
        <f>'2006'!Q230</f>
        <v>0</v>
      </c>
      <c r="AA165" s="238">
        <f>'2007'!Q230</f>
        <v>0</v>
      </c>
      <c r="AB165" s="238">
        <f>'2008'!Q231</f>
        <v>0</v>
      </c>
      <c r="AC165" s="239">
        <f>'2009'!Q230</f>
        <v>0</v>
      </c>
    </row>
    <row r="166" spans="1:29" x14ac:dyDescent="0.6">
      <c r="A166" s="241">
        <v>30845</v>
      </c>
      <c r="B166" s="238">
        <f>'1982'!Q231</f>
        <v>3</v>
      </c>
      <c r="C166" s="238">
        <f>'1983'!Q231</f>
        <v>0</v>
      </c>
      <c r="D166" s="238"/>
      <c r="E166" s="238"/>
      <c r="F166" s="238">
        <f>'1986'!Q231</f>
        <v>0</v>
      </c>
      <c r="G166" s="238">
        <f>'1987'!Q231</f>
        <v>0</v>
      </c>
      <c r="H166" s="238">
        <f>'1988'!Q232</f>
        <v>0</v>
      </c>
      <c r="I166" s="238">
        <f>'1989'!Q231</f>
        <v>1</v>
      </c>
      <c r="J166" s="238">
        <f>'1990'!Q231</f>
        <v>0</v>
      </c>
      <c r="K166" s="238">
        <f>'1991'!Q231</f>
        <v>0</v>
      </c>
      <c r="L166" s="238">
        <f>'1992'!Q232</f>
        <v>0</v>
      </c>
      <c r="M166" s="238"/>
      <c r="N166" s="238">
        <f>'1994'!Q231</f>
        <v>0</v>
      </c>
      <c r="O166" s="238">
        <f>'1995'!Q231</f>
        <v>38</v>
      </c>
      <c r="P166" s="238">
        <f>'1996'!Q232</f>
        <v>0</v>
      </c>
      <c r="Q166" s="238">
        <f>'1997'!Q231</f>
        <v>95</v>
      </c>
      <c r="R166" s="238">
        <f>'1998'!Q231</f>
        <v>6</v>
      </c>
      <c r="S166" s="238">
        <f>'1999'!Q231</f>
        <v>12</v>
      </c>
      <c r="T166" s="238">
        <f>'2000'!Q232</f>
        <v>0</v>
      </c>
      <c r="U166" s="238">
        <f>'2001'!Q231</f>
        <v>0</v>
      </c>
      <c r="V166" s="238">
        <f>'2002'!Q231</f>
        <v>0</v>
      </c>
      <c r="W166" s="238">
        <f>'2003'!Q231</f>
        <v>0</v>
      </c>
      <c r="X166" s="238">
        <f>'2004'!Q232</f>
        <v>3</v>
      </c>
      <c r="Y166" s="238">
        <f>'2005'!Q231</f>
        <v>0</v>
      </c>
      <c r="Z166" s="238">
        <f>'2006'!Q231</f>
        <v>0</v>
      </c>
      <c r="AA166" s="238">
        <f>'2007'!Q231</f>
        <v>0</v>
      </c>
      <c r="AB166" s="238">
        <f>'2008'!Q232</f>
        <v>15</v>
      </c>
      <c r="AC166" s="239">
        <f>'2009'!Q231</f>
        <v>0</v>
      </c>
    </row>
    <row r="167" spans="1:29" x14ac:dyDescent="0.6">
      <c r="A167" s="241">
        <v>30846</v>
      </c>
      <c r="B167" s="238">
        <f>'1982'!Q232</f>
        <v>0</v>
      </c>
      <c r="C167" s="238">
        <f>'1983'!Q232</f>
        <v>0</v>
      </c>
      <c r="D167" s="238"/>
      <c r="E167" s="238"/>
      <c r="F167" s="238">
        <f>'1986'!Q232</f>
        <v>0</v>
      </c>
      <c r="G167" s="238">
        <f>'1987'!Q232</f>
        <v>0</v>
      </c>
      <c r="H167" s="238">
        <f>'1988'!Q233</f>
        <v>0</v>
      </c>
      <c r="I167" s="238">
        <f>'1989'!Q232</f>
        <v>1</v>
      </c>
      <c r="J167" s="238">
        <f>'1990'!Q232</f>
        <v>0</v>
      </c>
      <c r="K167" s="238">
        <f>'1991'!Q232</f>
        <v>0</v>
      </c>
      <c r="L167" s="238">
        <f>'1992'!Q233</f>
        <v>0</v>
      </c>
      <c r="M167" s="238"/>
      <c r="N167" s="238">
        <f>'1994'!Q232</f>
        <v>0</v>
      </c>
      <c r="O167" s="238">
        <f>'1995'!Q232</f>
        <v>0</v>
      </c>
      <c r="P167" s="238">
        <f>'1996'!Q233</f>
        <v>0</v>
      </c>
      <c r="Q167" s="238">
        <f>'1997'!Q232</f>
        <v>0</v>
      </c>
      <c r="R167" s="238">
        <f>'1998'!Q232</f>
        <v>0</v>
      </c>
      <c r="S167" s="238">
        <f>'1999'!Q232</f>
        <v>6</v>
      </c>
      <c r="T167" s="238">
        <f>'2000'!Q233</f>
        <v>0</v>
      </c>
      <c r="U167" s="238">
        <f>'2001'!Q232</f>
        <v>0</v>
      </c>
      <c r="V167" s="238">
        <f>'2002'!Q232</f>
        <v>30</v>
      </c>
      <c r="W167" s="238">
        <f>'2003'!Q232</f>
        <v>0</v>
      </c>
      <c r="X167" s="238">
        <f>'2004'!Q233</f>
        <v>4</v>
      </c>
      <c r="Y167" s="238">
        <f>'2005'!Q232</f>
        <v>8</v>
      </c>
      <c r="Z167" s="238">
        <f>'2006'!Q232</f>
        <v>0</v>
      </c>
      <c r="AA167" s="238">
        <f>'2007'!Q232</f>
        <v>15</v>
      </c>
      <c r="AB167" s="238">
        <f>'2008'!Q233</f>
        <v>13</v>
      </c>
      <c r="AC167" s="239">
        <f>'2009'!Q232</f>
        <v>27</v>
      </c>
    </row>
    <row r="168" spans="1:29" x14ac:dyDescent="0.6">
      <c r="A168" s="241">
        <v>30847</v>
      </c>
      <c r="B168" s="238">
        <f>'1982'!Q233</f>
        <v>0</v>
      </c>
      <c r="C168" s="238">
        <f>'1983'!Q233</f>
        <v>0</v>
      </c>
      <c r="D168" s="238"/>
      <c r="E168" s="238"/>
      <c r="F168" s="238">
        <f>'1986'!Q233</f>
        <v>0</v>
      </c>
      <c r="G168" s="238">
        <f>'1987'!Q233</f>
        <v>0</v>
      </c>
      <c r="H168" s="238">
        <f>'1988'!Q234</f>
        <v>0</v>
      </c>
      <c r="I168" s="238">
        <f>'1989'!Q233</f>
        <v>10</v>
      </c>
      <c r="J168" s="238">
        <f>'1990'!Q233</f>
        <v>0</v>
      </c>
      <c r="K168" s="238">
        <f>'1991'!Q233</f>
        <v>0</v>
      </c>
      <c r="L168" s="238">
        <f>'1992'!Q234</f>
        <v>0</v>
      </c>
      <c r="M168" s="238"/>
      <c r="N168" s="238">
        <f>'1994'!Q233</f>
        <v>0</v>
      </c>
      <c r="O168" s="238">
        <f>'1995'!Q233</f>
        <v>17</v>
      </c>
      <c r="P168" s="238">
        <f>'1996'!Q234</f>
        <v>0</v>
      </c>
      <c r="Q168" s="238">
        <f>'1997'!Q233</f>
        <v>0</v>
      </c>
      <c r="R168" s="238">
        <f>'1998'!Q233</f>
        <v>41</v>
      </c>
      <c r="S168" s="238">
        <f>'1999'!Q233</f>
        <v>36</v>
      </c>
      <c r="T168" s="238">
        <f>'2000'!Q234</f>
        <v>0</v>
      </c>
      <c r="U168" s="238">
        <f>'2001'!Q233</f>
        <v>5</v>
      </c>
      <c r="V168" s="238">
        <f>'2002'!Q233</f>
        <v>27</v>
      </c>
      <c r="W168" s="238">
        <f>'2003'!Q233</f>
        <v>0</v>
      </c>
      <c r="X168" s="238">
        <f>'2004'!Q234</f>
        <v>0</v>
      </c>
      <c r="Y168" s="238">
        <f>'2005'!Q233</f>
        <v>5</v>
      </c>
      <c r="Z168" s="238">
        <f>'2006'!Q233</f>
        <v>0</v>
      </c>
      <c r="AA168" s="238">
        <f>'2007'!Q233</f>
        <v>0</v>
      </c>
      <c r="AB168" s="238">
        <f>'2008'!Q234</f>
        <v>1</v>
      </c>
      <c r="AC168" s="239">
        <f>'2009'!Q233</f>
        <v>0</v>
      </c>
    </row>
    <row r="169" spans="1:29" x14ac:dyDescent="0.6">
      <c r="A169" s="241">
        <v>30848</v>
      </c>
      <c r="B169" s="238">
        <f>'1982'!Q234</f>
        <v>0</v>
      </c>
      <c r="C169" s="238">
        <f>'1983'!Q234</f>
        <v>0</v>
      </c>
      <c r="D169" s="238"/>
      <c r="E169" s="238"/>
      <c r="F169" s="238">
        <f>'1986'!Q234</f>
        <v>0</v>
      </c>
      <c r="G169" s="238">
        <f>'1987'!Q234</f>
        <v>0</v>
      </c>
      <c r="H169" s="238">
        <f>'1988'!Q235</f>
        <v>28</v>
      </c>
      <c r="I169" s="238">
        <f>'1989'!Q234</f>
        <v>0</v>
      </c>
      <c r="J169" s="238">
        <f>'1990'!Q234</f>
        <v>0</v>
      </c>
      <c r="K169" s="238">
        <f>'1991'!Q234</f>
        <v>0</v>
      </c>
      <c r="L169" s="238">
        <f>'1992'!Q235</f>
        <v>0</v>
      </c>
      <c r="M169" s="238"/>
      <c r="N169" s="238">
        <f>'1994'!Q234</f>
        <v>0</v>
      </c>
      <c r="O169" s="238">
        <f>'1995'!Q234</f>
        <v>0</v>
      </c>
      <c r="P169" s="238">
        <f>'1996'!Q235</f>
        <v>0</v>
      </c>
      <c r="Q169" s="238">
        <f>'1997'!Q234</f>
        <v>0</v>
      </c>
      <c r="R169" s="238">
        <f>'1998'!Q234</f>
        <v>36</v>
      </c>
      <c r="S169" s="238">
        <f>'1999'!Q234</f>
        <v>0</v>
      </c>
      <c r="T169" s="238">
        <f>'2000'!Q235</f>
        <v>0</v>
      </c>
      <c r="U169" s="238">
        <f>'2001'!Q234</f>
        <v>10</v>
      </c>
      <c r="V169" s="238">
        <f>'2002'!Q234</f>
        <v>45</v>
      </c>
      <c r="W169" s="238">
        <f>'2003'!Q234</f>
        <v>4</v>
      </c>
      <c r="X169" s="238">
        <f>'2004'!Q235</f>
        <v>0</v>
      </c>
      <c r="Y169" s="238">
        <f>'2005'!Q234</f>
        <v>3</v>
      </c>
      <c r="Z169" s="238">
        <f>'2006'!Q234</f>
        <v>0</v>
      </c>
      <c r="AA169" s="238">
        <f>'2007'!Q234</f>
        <v>0</v>
      </c>
      <c r="AB169" s="238">
        <f>'2008'!Q235</f>
        <v>10</v>
      </c>
      <c r="AC169" s="239">
        <f>'2009'!Q234</f>
        <v>0</v>
      </c>
    </row>
    <row r="170" spans="1:29" x14ac:dyDescent="0.6">
      <c r="A170" s="241">
        <v>30849</v>
      </c>
      <c r="B170" s="238">
        <f>'1982'!Q235</f>
        <v>0</v>
      </c>
      <c r="C170" s="238">
        <f>'1983'!Q235</f>
        <v>0</v>
      </c>
      <c r="D170" s="238"/>
      <c r="E170" s="238"/>
      <c r="F170" s="238">
        <f>'1986'!Q235</f>
        <v>0</v>
      </c>
      <c r="G170" s="238">
        <f>'1987'!Q235</f>
        <v>0</v>
      </c>
      <c r="H170" s="238">
        <f>'1988'!Q236</f>
        <v>11</v>
      </c>
      <c r="I170" s="238">
        <f>'1989'!Q235</f>
        <v>0</v>
      </c>
      <c r="J170" s="238">
        <f>'1990'!Q235</f>
        <v>0</v>
      </c>
      <c r="K170" s="238">
        <f>'1991'!Q235</f>
        <v>0</v>
      </c>
      <c r="L170" s="238">
        <f>'1992'!Q236</f>
        <v>0</v>
      </c>
      <c r="M170" s="238"/>
      <c r="N170" s="238">
        <f>'1994'!Q235</f>
        <v>0</v>
      </c>
      <c r="O170" s="238">
        <f>'1995'!Q235</f>
        <v>0</v>
      </c>
      <c r="P170" s="238">
        <f>'1996'!Q236</f>
        <v>0</v>
      </c>
      <c r="Q170" s="238">
        <f>'1997'!Q235</f>
        <v>0</v>
      </c>
      <c r="R170" s="238">
        <f>'1998'!Q235</f>
        <v>4</v>
      </c>
      <c r="S170" s="238">
        <f>'1999'!Q235</f>
        <v>0</v>
      </c>
      <c r="T170" s="238">
        <f>'2000'!Q236</f>
        <v>0</v>
      </c>
      <c r="U170" s="238">
        <f>'2001'!Q235</f>
        <v>0</v>
      </c>
      <c r="V170" s="238">
        <f>'2002'!Q235</f>
        <v>24</v>
      </c>
      <c r="W170" s="238">
        <f>'2003'!Q235</f>
        <v>0</v>
      </c>
      <c r="X170" s="238">
        <f>'2004'!Q236</f>
        <v>0</v>
      </c>
      <c r="Y170" s="238">
        <f>'2005'!Q235</f>
        <v>2</v>
      </c>
      <c r="Z170" s="238">
        <f>'2006'!Q235</f>
        <v>0</v>
      </c>
      <c r="AA170" s="238">
        <f>'2007'!Q235</f>
        <v>0</v>
      </c>
      <c r="AB170" s="238">
        <f>'2008'!Q236</f>
        <v>0</v>
      </c>
      <c r="AC170" s="239">
        <f>'2009'!Q235</f>
        <v>0</v>
      </c>
    </row>
    <row r="171" spans="1:29" x14ac:dyDescent="0.6">
      <c r="A171" s="241">
        <v>30850</v>
      </c>
      <c r="B171" s="238">
        <f>'1982'!Q236</f>
        <v>0</v>
      </c>
      <c r="C171" s="238">
        <f>'1983'!Q236</f>
        <v>0</v>
      </c>
      <c r="D171" s="238"/>
      <c r="E171" s="238"/>
      <c r="F171" s="238">
        <f>'1986'!Q236</f>
        <v>0</v>
      </c>
      <c r="G171" s="238">
        <f>'1987'!Q236</f>
        <v>0</v>
      </c>
      <c r="H171" s="238">
        <f>'1988'!Q237</f>
        <v>0</v>
      </c>
      <c r="I171" s="238">
        <f>'1989'!Q236</f>
        <v>0</v>
      </c>
      <c r="J171" s="238">
        <f>'1990'!Q236</f>
        <v>0</v>
      </c>
      <c r="K171" s="238">
        <f>'1991'!Q236</f>
        <v>0</v>
      </c>
      <c r="L171" s="238">
        <f>'1992'!Q237</f>
        <v>0</v>
      </c>
      <c r="M171" s="238"/>
      <c r="N171" s="238">
        <f>'1994'!Q236</f>
        <v>0</v>
      </c>
      <c r="O171" s="238">
        <f>'1995'!Q236</f>
        <v>6</v>
      </c>
      <c r="P171" s="238">
        <f>'1996'!Q237</f>
        <v>0</v>
      </c>
      <c r="Q171" s="238">
        <f>'1997'!Q236</f>
        <v>0</v>
      </c>
      <c r="R171" s="238">
        <f>'1998'!Q236</f>
        <v>0</v>
      </c>
      <c r="S171" s="238">
        <f>'1999'!Q236</f>
        <v>0</v>
      </c>
      <c r="T171" s="238">
        <f>'2000'!Q237</f>
        <v>0</v>
      </c>
      <c r="U171" s="238">
        <f>'2001'!Q236</f>
        <v>0</v>
      </c>
      <c r="V171" s="238">
        <f>'2002'!Q236</f>
        <v>28</v>
      </c>
      <c r="W171" s="238">
        <f>'2003'!Q236</f>
        <v>0</v>
      </c>
      <c r="X171" s="238">
        <f>'2004'!Q237</f>
        <v>0</v>
      </c>
      <c r="Y171" s="238">
        <f>'2005'!Q236</f>
        <v>1</v>
      </c>
      <c r="Z171" s="238">
        <f>'2006'!Q236</f>
        <v>0</v>
      </c>
      <c r="AA171" s="238">
        <f>'2007'!Q236</f>
        <v>0</v>
      </c>
      <c r="AB171" s="238">
        <f>'2008'!Q237</f>
        <v>0</v>
      </c>
      <c r="AC171" s="239">
        <f>'2009'!Q236</f>
        <v>0</v>
      </c>
    </row>
    <row r="172" spans="1:29" x14ac:dyDescent="0.6">
      <c r="A172" s="241">
        <v>30851</v>
      </c>
      <c r="B172" s="238">
        <f>'1982'!Q237</f>
        <v>0</v>
      </c>
      <c r="C172" s="238">
        <f>'1983'!Q237</f>
        <v>0</v>
      </c>
      <c r="D172" s="238"/>
      <c r="E172" s="238"/>
      <c r="F172" s="238">
        <f>'1986'!Q237</f>
        <v>0</v>
      </c>
      <c r="G172" s="238">
        <f>'1987'!Q237</f>
        <v>0</v>
      </c>
      <c r="H172" s="238">
        <f>'1988'!Q238</f>
        <v>0</v>
      </c>
      <c r="I172" s="238">
        <f>'1989'!Q237</f>
        <v>0</v>
      </c>
      <c r="J172" s="238">
        <f>'1990'!Q237</f>
        <v>0</v>
      </c>
      <c r="K172" s="238">
        <f>'1991'!Q237</f>
        <v>0</v>
      </c>
      <c r="L172" s="238">
        <f>'1992'!Q238</f>
        <v>0</v>
      </c>
      <c r="M172" s="238"/>
      <c r="N172" s="238">
        <f>'1994'!Q237</f>
        <v>0</v>
      </c>
      <c r="O172" s="238">
        <f>'1995'!Q237</f>
        <v>0</v>
      </c>
      <c r="P172" s="238">
        <f>'1996'!Q238</f>
        <v>0</v>
      </c>
      <c r="Q172" s="238">
        <f>'1997'!Q237</f>
        <v>0</v>
      </c>
      <c r="R172" s="238">
        <f>'1998'!Q237</f>
        <v>0</v>
      </c>
      <c r="S172" s="238">
        <f>'1999'!Q237</f>
        <v>0</v>
      </c>
      <c r="T172" s="238">
        <f>'2000'!Q238</f>
        <v>1</v>
      </c>
      <c r="U172" s="238">
        <f>'2001'!Q237</f>
        <v>15</v>
      </c>
      <c r="V172" s="238">
        <f>'2002'!Q237</f>
        <v>61</v>
      </c>
      <c r="W172" s="238">
        <f>'2003'!Q237</f>
        <v>0</v>
      </c>
      <c r="X172" s="238">
        <f>'2004'!Q238</f>
        <v>0</v>
      </c>
      <c r="Y172" s="238">
        <f>'2005'!Q237</f>
        <v>0</v>
      </c>
      <c r="Z172" s="238">
        <f>'2006'!Q237</f>
        <v>0</v>
      </c>
      <c r="AA172" s="238">
        <f>'2007'!Q237</f>
        <v>12</v>
      </c>
      <c r="AB172" s="238">
        <f>'2008'!Q238</f>
        <v>0</v>
      </c>
      <c r="AC172" s="239">
        <f>'2009'!Q237</f>
        <v>0</v>
      </c>
    </row>
    <row r="173" spans="1:29" x14ac:dyDescent="0.6">
      <c r="A173" s="241">
        <v>30852</v>
      </c>
      <c r="B173" s="238">
        <f>'1982'!Q238</f>
        <v>0</v>
      </c>
      <c r="C173" s="238">
        <f>'1983'!Q238</f>
        <v>0</v>
      </c>
      <c r="D173" s="238"/>
      <c r="E173" s="238"/>
      <c r="F173" s="238">
        <f>'1986'!Q238</f>
        <v>0</v>
      </c>
      <c r="G173" s="238">
        <f>'1987'!Q238</f>
        <v>0</v>
      </c>
      <c r="H173" s="238">
        <f>'1988'!Q239</f>
        <v>0</v>
      </c>
      <c r="I173" s="238">
        <f>'1989'!Q238</f>
        <v>0</v>
      </c>
      <c r="J173" s="238">
        <f>'1990'!Q238</f>
        <v>0</v>
      </c>
      <c r="K173" s="238">
        <f>'1991'!Q238</f>
        <v>0</v>
      </c>
      <c r="L173" s="238">
        <f>'1992'!Q239</f>
        <v>0</v>
      </c>
      <c r="M173" s="238"/>
      <c r="N173" s="238">
        <f>'1994'!Q238</f>
        <v>0</v>
      </c>
      <c r="O173" s="238">
        <f>'1995'!Q238</f>
        <v>14</v>
      </c>
      <c r="P173" s="238">
        <f>'1996'!Q239</f>
        <v>0</v>
      </c>
      <c r="Q173" s="238">
        <f>'1997'!Q238</f>
        <v>0</v>
      </c>
      <c r="R173" s="238">
        <f>'1998'!Q238</f>
        <v>28</v>
      </c>
      <c r="S173" s="238">
        <f>'1999'!Q238</f>
        <v>0</v>
      </c>
      <c r="T173" s="238">
        <f>'2000'!Q239</f>
        <v>0</v>
      </c>
      <c r="U173" s="238">
        <f>'2001'!Q238</f>
        <v>3</v>
      </c>
      <c r="V173" s="238">
        <f>'2002'!Q238</f>
        <v>51</v>
      </c>
      <c r="W173" s="238">
        <f>'2003'!Q238</f>
        <v>10</v>
      </c>
      <c r="X173" s="238">
        <f>'2004'!Q239</f>
        <v>0</v>
      </c>
      <c r="Y173" s="238">
        <f>'2005'!Q238</f>
        <v>4</v>
      </c>
      <c r="Z173" s="238">
        <f>'2006'!Q238</f>
        <v>0</v>
      </c>
      <c r="AA173" s="238">
        <f>'2007'!Q238</f>
        <v>0</v>
      </c>
      <c r="AB173" s="238">
        <f>'2008'!Q239</f>
        <v>0</v>
      </c>
      <c r="AC173" s="239">
        <f>'2009'!Q238</f>
        <v>0</v>
      </c>
    </row>
    <row r="174" spans="1:29" x14ac:dyDescent="0.6">
      <c r="A174" s="241">
        <v>30853</v>
      </c>
      <c r="B174" s="238">
        <f>'1982'!Q239</f>
        <v>0</v>
      </c>
      <c r="C174" s="238">
        <f>'1983'!Q239</f>
        <v>0</v>
      </c>
      <c r="D174" s="238"/>
      <c r="E174" s="238"/>
      <c r="F174" s="238">
        <f>'1986'!Q239</f>
        <v>0</v>
      </c>
      <c r="G174" s="238">
        <f>'1987'!Q239</f>
        <v>0</v>
      </c>
      <c r="H174" s="238">
        <f>'1988'!Q240</f>
        <v>0</v>
      </c>
      <c r="I174" s="238">
        <f>'1989'!Q239</f>
        <v>1</v>
      </c>
      <c r="J174" s="238">
        <f>'1990'!Q239</f>
        <v>0</v>
      </c>
      <c r="K174" s="238">
        <f>'1991'!Q239</f>
        <v>0</v>
      </c>
      <c r="L174" s="238">
        <f>'1992'!Q240</f>
        <v>0</v>
      </c>
      <c r="M174" s="238"/>
      <c r="N174" s="238">
        <f>'1994'!Q239</f>
        <v>0</v>
      </c>
      <c r="O174" s="238">
        <f>'1995'!Q239</f>
        <v>22</v>
      </c>
      <c r="P174" s="238">
        <f>'1996'!Q240</f>
        <v>0</v>
      </c>
      <c r="Q174" s="238">
        <f>'1997'!Q239</f>
        <v>0</v>
      </c>
      <c r="R174" s="238">
        <f>'1998'!Q239</f>
        <v>15</v>
      </c>
      <c r="S174" s="238">
        <f>'1999'!Q239</f>
        <v>0</v>
      </c>
      <c r="T174" s="238">
        <f>'2000'!Q240</f>
        <v>0</v>
      </c>
      <c r="U174" s="238">
        <f>'2001'!Q239</f>
        <v>0</v>
      </c>
      <c r="V174" s="238">
        <f>'2002'!Q239</f>
        <v>33</v>
      </c>
      <c r="W174" s="238">
        <f>'2003'!Q239</f>
        <v>0</v>
      </c>
      <c r="X174" s="238">
        <f>'2004'!Q240</f>
        <v>0</v>
      </c>
      <c r="Y174" s="238">
        <f>'2005'!Q239</f>
        <v>13</v>
      </c>
      <c r="Z174" s="238">
        <f>'2006'!Q239</f>
        <v>2</v>
      </c>
      <c r="AA174" s="238">
        <f>'2007'!Q239</f>
        <v>0</v>
      </c>
      <c r="AB174" s="238">
        <f>'2008'!Q240</f>
        <v>0</v>
      </c>
      <c r="AC174" s="239">
        <f>'2009'!Q239</f>
        <v>0</v>
      </c>
    </row>
    <row r="175" spans="1:29" x14ac:dyDescent="0.6">
      <c r="A175" s="241">
        <v>30854</v>
      </c>
      <c r="B175" s="238">
        <f>'1982'!Q240</f>
        <v>0</v>
      </c>
      <c r="C175" s="238">
        <f>'1983'!Q240</f>
        <v>0</v>
      </c>
      <c r="D175" s="238"/>
      <c r="E175" s="238"/>
      <c r="F175" s="238">
        <f>'1986'!Q240</f>
        <v>0</v>
      </c>
      <c r="G175" s="238">
        <f>'1987'!Q240</f>
        <v>0</v>
      </c>
      <c r="H175" s="238">
        <f>'1988'!Q241</f>
        <v>0</v>
      </c>
      <c r="I175" s="238">
        <f>'1989'!Q240</f>
        <v>0</v>
      </c>
      <c r="J175" s="238">
        <f>'1990'!Q240</f>
        <v>6</v>
      </c>
      <c r="K175" s="238">
        <f>'1991'!Q240</f>
        <v>0</v>
      </c>
      <c r="L175" s="238">
        <f>'1992'!Q241</f>
        <v>0</v>
      </c>
      <c r="M175" s="238"/>
      <c r="N175" s="238">
        <f>'1994'!Q240</f>
        <v>0</v>
      </c>
      <c r="O175" s="238">
        <f>'1995'!Q240</f>
        <v>11</v>
      </c>
      <c r="P175" s="238">
        <f>'1996'!Q241</f>
        <v>0</v>
      </c>
      <c r="Q175" s="238">
        <f>'1997'!Q240</f>
        <v>0</v>
      </c>
      <c r="R175" s="238">
        <f>'1998'!Q240</f>
        <v>18</v>
      </c>
      <c r="S175" s="238">
        <f>'1999'!Q240</f>
        <v>0</v>
      </c>
      <c r="T175" s="238">
        <f>'2000'!Q241</f>
        <v>0</v>
      </c>
      <c r="U175" s="238">
        <f>'2001'!Q240</f>
        <v>0</v>
      </c>
      <c r="V175" s="238">
        <f>'2002'!Q240</f>
        <v>38</v>
      </c>
      <c r="W175" s="238">
        <f>'2003'!Q240</f>
        <v>16</v>
      </c>
      <c r="X175" s="238">
        <f>'2004'!Q241</f>
        <v>4</v>
      </c>
      <c r="Y175" s="238">
        <f>'2005'!Q240</f>
        <v>0</v>
      </c>
      <c r="Z175" s="238">
        <f>'2006'!Q240</f>
        <v>0</v>
      </c>
      <c r="AA175" s="238">
        <f>'2007'!Q240</f>
        <v>0</v>
      </c>
      <c r="AB175" s="238">
        <f>'2008'!Q241</f>
        <v>0</v>
      </c>
      <c r="AC175" s="239">
        <f>'2009'!Q240</f>
        <v>0</v>
      </c>
    </row>
    <row r="176" spans="1:29" x14ac:dyDescent="0.6">
      <c r="A176" s="241">
        <v>30855</v>
      </c>
      <c r="B176" s="238">
        <f>'1982'!Q241</f>
        <v>2</v>
      </c>
      <c r="C176" s="238">
        <f>'1983'!Q241</f>
        <v>0</v>
      </c>
      <c r="D176" s="238"/>
      <c r="E176" s="238"/>
      <c r="F176" s="238">
        <f>'1986'!Q241</f>
        <v>0</v>
      </c>
      <c r="G176" s="238">
        <f>'1987'!Q241</f>
        <v>0</v>
      </c>
      <c r="H176" s="238">
        <f>'1988'!Q242</f>
        <v>0</v>
      </c>
      <c r="I176" s="238">
        <f>'1989'!Q241</f>
        <v>0</v>
      </c>
      <c r="J176" s="238">
        <f>'1990'!Q241</f>
        <v>4</v>
      </c>
      <c r="K176" s="238">
        <f>'1991'!Q241</f>
        <v>0</v>
      </c>
      <c r="L176" s="238">
        <f>'1992'!Q242</f>
        <v>0</v>
      </c>
      <c r="M176" s="238"/>
      <c r="N176" s="238">
        <f>'1994'!Q241</f>
        <v>0</v>
      </c>
      <c r="O176" s="238">
        <f>'1995'!Q241</f>
        <v>6</v>
      </c>
      <c r="P176" s="238">
        <f>'1996'!Q242</f>
        <v>0</v>
      </c>
      <c r="Q176" s="238">
        <f>'1997'!Q241</f>
        <v>0</v>
      </c>
      <c r="R176" s="238">
        <f>'1998'!Q241</f>
        <v>3</v>
      </c>
      <c r="S176" s="238">
        <f>'1999'!Q241</f>
        <v>48</v>
      </c>
      <c r="T176" s="238">
        <f>'2000'!Q242</f>
        <v>4</v>
      </c>
      <c r="U176" s="238">
        <f>'2001'!Q241</f>
        <v>0</v>
      </c>
      <c r="V176" s="238">
        <f>'2002'!Q241</f>
        <v>20</v>
      </c>
      <c r="W176" s="238">
        <f>'2003'!Q241</f>
        <v>0</v>
      </c>
      <c r="X176" s="238">
        <f>'2004'!Q242</f>
        <v>0</v>
      </c>
      <c r="Y176" s="238">
        <f>'2005'!Q241</f>
        <v>1</v>
      </c>
      <c r="Z176" s="238">
        <f>'2006'!Q241</f>
        <v>0</v>
      </c>
      <c r="AA176" s="238">
        <f>'2007'!Q241</f>
        <v>0</v>
      </c>
      <c r="AB176" s="238">
        <f>'2008'!Q242</f>
        <v>0</v>
      </c>
      <c r="AC176" s="239">
        <f>'2009'!Q241</f>
        <v>0</v>
      </c>
    </row>
    <row r="177" spans="1:29" x14ac:dyDescent="0.6">
      <c r="A177" s="241">
        <v>30856</v>
      </c>
      <c r="B177" s="238">
        <f>'1982'!Q242</f>
        <v>0</v>
      </c>
      <c r="C177" s="238">
        <f>'1983'!Q242</f>
        <v>0</v>
      </c>
      <c r="D177" s="238"/>
      <c r="E177" s="238"/>
      <c r="F177" s="238">
        <f>'1986'!Q242</f>
        <v>0</v>
      </c>
      <c r="G177" s="238">
        <f>'1987'!Q242</f>
        <v>0</v>
      </c>
      <c r="H177" s="238">
        <f>'1988'!Q243</f>
        <v>0</v>
      </c>
      <c r="I177" s="238">
        <f>'1989'!Q242</f>
        <v>0</v>
      </c>
      <c r="J177" s="238">
        <f>'1990'!Q242</f>
        <v>48</v>
      </c>
      <c r="K177" s="238">
        <f>'1991'!Q242</f>
        <v>0</v>
      </c>
      <c r="L177" s="238">
        <f>'1992'!Q243</f>
        <v>0</v>
      </c>
      <c r="M177" s="238"/>
      <c r="N177" s="238">
        <f>'1994'!Q242</f>
        <v>0</v>
      </c>
      <c r="O177" s="238">
        <f>'1995'!Q242</f>
        <v>0</v>
      </c>
      <c r="P177" s="238">
        <f>'1996'!Q243</f>
        <v>0</v>
      </c>
      <c r="Q177" s="238">
        <f>'1997'!Q242</f>
        <v>0</v>
      </c>
      <c r="R177" s="238">
        <f>'1998'!Q242</f>
        <v>31</v>
      </c>
      <c r="S177" s="238">
        <f>'1999'!Q242</f>
        <v>9</v>
      </c>
      <c r="T177" s="238">
        <f>'2000'!Q243</f>
        <v>0</v>
      </c>
      <c r="U177" s="238">
        <f>'2001'!Q242</f>
        <v>7</v>
      </c>
      <c r="V177" s="238">
        <f>'2002'!Q242</f>
        <v>15</v>
      </c>
      <c r="W177" s="238">
        <f>'2003'!Q242</f>
        <v>0</v>
      </c>
      <c r="X177" s="238">
        <f>'2004'!Q243</f>
        <v>0</v>
      </c>
      <c r="Y177" s="238">
        <f>'2005'!Q242</f>
        <v>3</v>
      </c>
      <c r="Z177" s="238">
        <f>'2006'!Q242</f>
        <v>0</v>
      </c>
      <c r="AA177" s="238">
        <f>'2007'!Q242</f>
        <v>0</v>
      </c>
      <c r="AB177" s="238">
        <f>'2008'!Q243</f>
        <v>0</v>
      </c>
      <c r="AC177" s="239">
        <f>'2009'!Q242</f>
        <v>0</v>
      </c>
    </row>
    <row r="178" spans="1:29" x14ac:dyDescent="0.6">
      <c r="A178" s="241">
        <v>30857</v>
      </c>
      <c r="B178" s="238">
        <f>'1982'!Q243</f>
        <v>0</v>
      </c>
      <c r="C178" s="238">
        <f>'1983'!Q243</f>
        <v>0</v>
      </c>
      <c r="D178" s="238"/>
      <c r="E178" s="238"/>
      <c r="F178" s="238">
        <f>'1986'!Q243</f>
        <v>0</v>
      </c>
      <c r="G178" s="238">
        <f>'1987'!Q243</f>
        <v>0</v>
      </c>
      <c r="H178" s="238">
        <f>'1988'!Q244</f>
        <v>0</v>
      </c>
      <c r="I178" s="238">
        <f>'1989'!Q243</f>
        <v>0</v>
      </c>
      <c r="J178" s="238">
        <f>'1990'!Q243</f>
        <v>29</v>
      </c>
      <c r="K178" s="238">
        <f>'1991'!Q243</f>
        <v>0</v>
      </c>
      <c r="L178" s="238">
        <f>'1992'!Q244</f>
        <v>0</v>
      </c>
      <c r="M178" s="238"/>
      <c r="N178" s="238">
        <f>'1994'!Q243</f>
        <v>0</v>
      </c>
      <c r="O178" s="238">
        <f>'1995'!Q243</f>
        <v>0</v>
      </c>
      <c r="P178" s="238">
        <f>'1996'!Q244</f>
        <v>0</v>
      </c>
      <c r="Q178" s="238">
        <f>'1997'!Q243</f>
        <v>0</v>
      </c>
      <c r="R178" s="238">
        <f>'1998'!Q243</f>
        <v>0</v>
      </c>
      <c r="S178" s="238">
        <f>'1999'!Q243</f>
        <v>0</v>
      </c>
      <c r="T178" s="238">
        <f>'2000'!Q244</f>
        <v>0</v>
      </c>
      <c r="U178" s="238">
        <f>'2001'!Q243</f>
        <v>0</v>
      </c>
      <c r="V178" s="238">
        <f>'2002'!Q243</f>
        <v>5</v>
      </c>
      <c r="W178" s="238">
        <f>'2003'!Q243</f>
        <v>0</v>
      </c>
      <c r="X178" s="238">
        <f>'2004'!Q244</f>
        <v>7</v>
      </c>
      <c r="Y178" s="238">
        <f>'2005'!Q243</f>
        <v>6</v>
      </c>
      <c r="Z178" s="238">
        <f>'2006'!Q243</f>
        <v>0</v>
      </c>
      <c r="AA178" s="238">
        <f>'2007'!Q243</f>
        <v>0</v>
      </c>
      <c r="AB178" s="238">
        <f>'2008'!Q244</f>
        <v>0</v>
      </c>
      <c r="AC178" s="239">
        <f>'2009'!Q243</f>
        <v>0</v>
      </c>
    </row>
    <row r="179" spans="1:29" x14ac:dyDescent="0.6">
      <c r="A179" s="241">
        <v>30858</v>
      </c>
      <c r="B179" s="238">
        <f>'1982'!Q244</f>
        <v>0</v>
      </c>
      <c r="C179" s="238">
        <f>'1983'!Q244</f>
        <v>0</v>
      </c>
      <c r="D179" s="238"/>
      <c r="E179" s="238"/>
      <c r="F179" s="238">
        <f>'1986'!Q244</f>
        <v>0</v>
      </c>
      <c r="G179" s="238">
        <f>'1987'!Q244</f>
        <v>0</v>
      </c>
      <c r="H179" s="238">
        <f>'1988'!Q245</f>
        <v>4</v>
      </c>
      <c r="I179" s="238">
        <f>'1989'!Q244</f>
        <v>0</v>
      </c>
      <c r="J179" s="238">
        <f>'1990'!Q244</f>
        <v>0</v>
      </c>
      <c r="K179" s="238">
        <f>'1991'!Q244</f>
        <v>0</v>
      </c>
      <c r="L179" s="238">
        <f>'1992'!Q245</f>
        <v>0</v>
      </c>
      <c r="M179" s="238"/>
      <c r="N179" s="238">
        <f>'1994'!Q244</f>
        <v>0</v>
      </c>
      <c r="O179" s="238">
        <f>'1995'!Q244</f>
        <v>0</v>
      </c>
      <c r="P179" s="238">
        <f>'1996'!Q245</f>
        <v>0</v>
      </c>
      <c r="Q179" s="238">
        <f>'1997'!Q244</f>
        <v>0</v>
      </c>
      <c r="R179" s="238">
        <f>'1998'!Q244</f>
        <v>0</v>
      </c>
      <c r="S179" s="238">
        <f>'1999'!Q244</f>
        <v>0</v>
      </c>
      <c r="T179" s="238">
        <f>'2000'!Q245</f>
        <v>0</v>
      </c>
      <c r="U179" s="238">
        <f>'2001'!Q244</f>
        <v>0</v>
      </c>
      <c r="V179" s="238">
        <f>'2002'!Q244</f>
        <v>0</v>
      </c>
      <c r="W179" s="238">
        <f>'2003'!Q244</f>
        <v>0</v>
      </c>
      <c r="X179" s="238">
        <f>'2004'!Q245</f>
        <v>0</v>
      </c>
      <c r="Y179" s="238">
        <f>'2005'!Q244</f>
        <v>10</v>
      </c>
      <c r="Z179" s="238">
        <f>'2006'!Q244</f>
        <v>0</v>
      </c>
      <c r="AA179" s="238">
        <f>'2007'!Q244</f>
        <v>0</v>
      </c>
      <c r="AB179" s="238">
        <f>'2008'!Q245</f>
        <v>0</v>
      </c>
      <c r="AC179" s="239">
        <f>'2009'!Q244</f>
        <v>0</v>
      </c>
    </row>
    <row r="180" spans="1:29" x14ac:dyDescent="0.6">
      <c r="A180" s="241">
        <v>30859</v>
      </c>
      <c r="B180" s="238">
        <f>'1982'!Q245</f>
        <v>0</v>
      </c>
      <c r="C180" s="238">
        <f>'1983'!Q245</f>
        <v>0</v>
      </c>
      <c r="D180" s="238"/>
      <c r="E180" s="238"/>
      <c r="F180" s="238">
        <f>'1986'!Q245</f>
        <v>0</v>
      </c>
      <c r="G180" s="238">
        <f>'1987'!Q245</f>
        <v>0</v>
      </c>
      <c r="H180" s="238">
        <f>'1988'!Q246</f>
        <v>0</v>
      </c>
      <c r="I180" s="238">
        <f>'1989'!Q245</f>
        <v>0</v>
      </c>
      <c r="J180" s="238">
        <f>'1990'!Q245</f>
        <v>12</v>
      </c>
      <c r="K180" s="238">
        <f>'1991'!Q245</f>
        <v>0</v>
      </c>
      <c r="L180" s="238">
        <f>'1992'!Q246</f>
        <v>0</v>
      </c>
      <c r="M180" s="238"/>
      <c r="N180" s="238">
        <f>'1994'!Q245</f>
        <v>0</v>
      </c>
      <c r="O180" s="238">
        <f>'1995'!Q245</f>
        <v>0</v>
      </c>
      <c r="P180" s="238">
        <f>'1996'!Q246</f>
        <v>0</v>
      </c>
      <c r="Q180" s="238">
        <f>'1997'!Q245</f>
        <v>0</v>
      </c>
      <c r="R180" s="238">
        <f>'1998'!Q245</f>
        <v>0</v>
      </c>
      <c r="S180" s="238">
        <f>'1999'!Q245</f>
        <v>0</v>
      </c>
      <c r="T180" s="238">
        <f>'2000'!Q246</f>
        <v>0</v>
      </c>
      <c r="U180" s="238">
        <f>'2001'!Q245</f>
        <v>0</v>
      </c>
      <c r="V180" s="238">
        <f>'2002'!Q245</f>
        <v>0</v>
      </c>
      <c r="W180" s="238">
        <f>'2003'!Q245</f>
        <v>0</v>
      </c>
      <c r="X180" s="238">
        <f>'2004'!Q246</f>
        <v>0</v>
      </c>
      <c r="Y180" s="238">
        <f>'2005'!Q245</f>
        <v>0</v>
      </c>
      <c r="Z180" s="238">
        <f>'2006'!Q245</f>
        <v>0</v>
      </c>
      <c r="AA180" s="238">
        <f>'2007'!Q245</f>
        <v>0</v>
      </c>
      <c r="AB180" s="238">
        <f>'2008'!Q246</f>
        <v>0</v>
      </c>
      <c r="AC180" s="239">
        <f>'2009'!Q245</f>
        <v>0</v>
      </c>
    </row>
    <row r="181" spans="1:29" x14ac:dyDescent="0.6">
      <c r="A181" s="241">
        <v>30860</v>
      </c>
      <c r="B181" s="238">
        <f>'1982'!Q246</f>
        <v>0</v>
      </c>
      <c r="C181" s="238">
        <f>'1983'!Q246</f>
        <v>0</v>
      </c>
      <c r="D181" s="238"/>
      <c r="E181" s="238"/>
      <c r="F181" s="238">
        <f>'1986'!Q246</f>
        <v>0</v>
      </c>
      <c r="G181" s="238">
        <f>'1987'!Q246</f>
        <v>0</v>
      </c>
      <c r="H181" s="238">
        <f>'1988'!Q247</f>
        <v>0</v>
      </c>
      <c r="I181" s="238">
        <f>'1989'!Q246</f>
        <v>0</v>
      </c>
      <c r="J181" s="238">
        <f>'1990'!Q246</f>
        <v>18</v>
      </c>
      <c r="K181" s="238">
        <f>'1991'!Q246</f>
        <v>0</v>
      </c>
      <c r="L181" s="238">
        <f>'1992'!Q247</f>
        <v>0</v>
      </c>
      <c r="M181" s="238"/>
      <c r="N181" s="238">
        <f>'1994'!Q246</f>
        <v>0</v>
      </c>
      <c r="O181" s="238">
        <f>'1995'!Q246</f>
        <v>15</v>
      </c>
      <c r="P181" s="238">
        <f>'1996'!Q247</f>
        <v>0</v>
      </c>
      <c r="Q181" s="238">
        <f>'1997'!Q246</f>
        <v>0</v>
      </c>
      <c r="R181" s="238">
        <f>'1998'!Q246</f>
        <v>0</v>
      </c>
      <c r="S181" s="238">
        <f>'1999'!Q246</f>
        <v>8</v>
      </c>
      <c r="T181" s="238">
        <f>'2000'!Q247</f>
        <v>0</v>
      </c>
      <c r="U181" s="238">
        <f>'2001'!Q246</f>
        <v>5</v>
      </c>
      <c r="V181" s="238">
        <f>'2002'!Q246</f>
        <v>0</v>
      </c>
      <c r="W181" s="238">
        <f>'2003'!Q246</f>
        <v>0</v>
      </c>
      <c r="X181" s="238">
        <f>'2004'!Q247</f>
        <v>0</v>
      </c>
      <c r="Y181" s="238">
        <f>'2005'!Q246</f>
        <v>0</v>
      </c>
      <c r="Z181" s="238">
        <f>'2006'!Q246</f>
        <v>0</v>
      </c>
      <c r="AA181" s="238">
        <f>'2007'!Q246</f>
        <v>0</v>
      </c>
      <c r="AB181" s="238">
        <f>'2008'!Q247</f>
        <v>0</v>
      </c>
      <c r="AC181" s="239">
        <f>'2009'!Q246</f>
        <v>0</v>
      </c>
    </row>
    <row r="182" spans="1:29" x14ac:dyDescent="0.6">
      <c r="A182" s="241">
        <v>30861</v>
      </c>
      <c r="B182" s="238">
        <f>'1982'!Q247</f>
        <v>0</v>
      </c>
      <c r="C182" s="238">
        <f>'1983'!Q247</f>
        <v>0</v>
      </c>
      <c r="D182" s="238"/>
      <c r="E182" s="238"/>
      <c r="F182" s="238">
        <f>'1986'!Q247</f>
        <v>0</v>
      </c>
      <c r="G182" s="238">
        <f>'1987'!Q247</f>
        <v>0</v>
      </c>
      <c r="H182" s="238">
        <f>'1988'!Q248</f>
        <v>0</v>
      </c>
      <c r="I182" s="238">
        <f>'1989'!Q247</f>
        <v>4</v>
      </c>
      <c r="J182" s="238">
        <f>'1990'!Q247</f>
        <v>4</v>
      </c>
      <c r="K182" s="238">
        <f>'1991'!Q247</f>
        <v>0</v>
      </c>
      <c r="L182" s="238">
        <f>'1992'!Q248</f>
        <v>0</v>
      </c>
      <c r="M182" s="238"/>
      <c r="N182" s="238">
        <f>'1994'!Q247</f>
        <v>0</v>
      </c>
      <c r="O182" s="238">
        <f>'1995'!Q247</f>
        <v>0</v>
      </c>
      <c r="P182" s="238">
        <f>'1996'!Q248</f>
        <v>0</v>
      </c>
      <c r="Q182" s="238">
        <f>'1997'!Q247</f>
        <v>0</v>
      </c>
      <c r="R182" s="238">
        <f>'1998'!Q247</f>
        <v>0</v>
      </c>
      <c r="S182" s="238">
        <f>'1999'!Q247</f>
        <v>0</v>
      </c>
      <c r="T182" s="238">
        <f>'2000'!Q248</f>
        <v>0</v>
      </c>
      <c r="U182" s="238">
        <f>'2001'!Q247</f>
        <v>0</v>
      </c>
      <c r="V182" s="238">
        <f>'2002'!Q247</f>
        <v>30</v>
      </c>
      <c r="W182" s="238">
        <f>'2003'!Q247</f>
        <v>0</v>
      </c>
      <c r="X182" s="238">
        <f>'2004'!Q248</f>
        <v>9</v>
      </c>
      <c r="Y182" s="238">
        <f>'2005'!Q247</f>
        <v>60</v>
      </c>
      <c r="Z182" s="238">
        <f>'2006'!Q247</f>
        <v>0</v>
      </c>
      <c r="AA182" s="238">
        <f>'2007'!Q247</f>
        <v>0</v>
      </c>
      <c r="AB182" s="238">
        <f>'2008'!Q248</f>
        <v>0</v>
      </c>
      <c r="AC182" s="239">
        <f>'2009'!Q247</f>
        <v>0</v>
      </c>
    </row>
    <row r="183" spans="1:29" x14ac:dyDescent="0.6">
      <c r="A183" s="241">
        <v>30862</v>
      </c>
      <c r="B183" s="238">
        <f>'1982'!Q248</f>
        <v>0</v>
      </c>
      <c r="C183" s="238">
        <f>'1983'!Q248</f>
        <v>0</v>
      </c>
      <c r="D183" s="238"/>
      <c r="E183" s="238"/>
      <c r="F183" s="238">
        <f>'1986'!Q248</f>
        <v>0</v>
      </c>
      <c r="G183" s="238">
        <f>'1987'!Q248</f>
        <v>0</v>
      </c>
      <c r="H183" s="238">
        <f>'1988'!Q249</f>
        <v>0</v>
      </c>
      <c r="I183" s="238">
        <f>'1989'!Q248</f>
        <v>0</v>
      </c>
      <c r="J183" s="238">
        <f>'1990'!Q248</f>
        <v>0</v>
      </c>
      <c r="K183" s="238">
        <f>'1991'!Q248</f>
        <v>0</v>
      </c>
      <c r="L183" s="238">
        <f>'1992'!Q249</f>
        <v>0</v>
      </c>
      <c r="M183" s="238"/>
      <c r="N183" s="238">
        <f>'1994'!Q248</f>
        <v>0</v>
      </c>
      <c r="O183" s="238">
        <f>'1995'!Q248</f>
        <v>18</v>
      </c>
      <c r="P183" s="238">
        <f>'1996'!Q249</f>
        <v>0</v>
      </c>
      <c r="Q183" s="238">
        <f>'1997'!Q248</f>
        <v>0</v>
      </c>
      <c r="R183" s="238">
        <f>'1998'!Q248</f>
        <v>0</v>
      </c>
      <c r="S183" s="238">
        <f>'1999'!Q248</f>
        <v>18</v>
      </c>
      <c r="T183" s="238">
        <f>'2000'!Q249</f>
        <v>0</v>
      </c>
      <c r="U183" s="238">
        <f>'2001'!Q248</f>
        <v>0</v>
      </c>
      <c r="V183" s="238">
        <f>'2002'!Q248</f>
        <v>13</v>
      </c>
      <c r="W183" s="238">
        <f>'2003'!Q248</f>
        <v>0</v>
      </c>
      <c r="X183" s="238">
        <f>'2004'!Q249</f>
        <v>0</v>
      </c>
      <c r="Y183" s="238">
        <f>'2005'!Q248</f>
        <v>0</v>
      </c>
      <c r="Z183" s="238">
        <f>'2006'!Q248</f>
        <v>0</v>
      </c>
      <c r="AA183" s="238">
        <f>'2007'!Q248</f>
        <v>0</v>
      </c>
      <c r="AB183" s="238">
        <f>'2008'!Q249</f>
        <v>0</v>
      </c>
      <c r="AC183" s="239">
        <f>'2009'!Q248</f>
        <v>0</v>
      </c>
    </row>
    <row r="184" spans="1:29" x14ac:dyDescent="0.6">
      <c r="A184" s="241">
        <v>30863</v>
      </c>
      <c r="B184" s="238">
        <f>'1982'!Q249</f>
        <v>0</v>
      </c>
      <c r="C184" s="238">
        <f>'1983'!Q249</f>
        <v>0</v>
      </c>
      <c r="D184" s="238"/>
      <c r="E184" s="238"/>
      <c r="F184" s="238">
        <f>'1986'!Q249</f>
        <v>0</v>
      </c>
      <c r="G184" s="238">
        <f>'1987'!Q249</f>
        <v>0</v>
      </c>
      <c r="H184" s="238">
        <f>'1988'!Q250</f>
        <v>0</v>
      </c>
      <c r="I184" s="238">
        <f>'1989'!Q249</f>
        <v>0</v>
      </c>
      <c r="J184" s="238">
        <f>'1990'!Q249</f>
        <v>0</v>
      </c>
      <c r="K184" s="238">
        <f>'1991'!Q249</f>
        <v>0</v>
      </c>
      <c r="L184" s="238">
        <f>'1992'!Q250</f>
        <v>0</v>
      </c>
      <c r="M184" s="238"/>
      <c r="N184" s="238">
        <f>'1994'!Q249</f>
        <v>0</v>
      </c>
      <c r="O184" s="238">
        <f>'1995'!Q249</f>
        <v>0</v>
      </c>
      <c r="P184" s="238">
        <f>'1996'!Q250</f>
        <v>0</v>
      </c>
      <c r="Q184" s="238">
        <f>'1997'!Q249</f>
        <v>0</v>
      </c>
      <c r="R184" s="238">
        <f>'1998'!Q249</f>
        <v>0</v>
      </c>
      <c r="S184" s="238">
        <f>'1999'!Q249</f>
        <v>0</v>
      </c>
      <c r="T184" s="238">
        <f>'2000'!Q250</f>
        <v>0</v>
      </c>
      <c r="U184" s="238">
        <f>'2001'!Q249</f>
        <v>0</v>
      </c>
      <c r="V184" s="238">
        <f>'2002'!Q249</f>
        <v>10</v>
      </c>
      <c r="W184" s="238">
        <f>'2003'!Q249</f>
        <v>3</v>
      </c>
      <c r="X184" s="238">
        <f>'2004'!Q250</f>
        <v>0</v>
      </c>
      <c r="Y184" s="238">
        <f>'2005'!Q249</f>
        <v>0</v>
      </c>
      <c r="Z184" s="238">
        <f>'2006'!Q249</f>
        <v>0</v>
      </c>
      <c r="AA184" s="238">
        <f>'2007'!Q249</f>
        <v>0</v>
      </c>
      <c r="AB184" s="238">
        <f>'2008'!Q250</f>
        <v>0</v>
      </c>
      <c r="AC184" s="239">
        <f>'2009'!Q249</f>
        <v>0</v>
      </c>
    </row>
    <row r="185" spans="1:29" x14ac:dyDescent="0.6">
      <c r="A185" s="241">
        <v>30864</v>
      </c>
      <c r="B185" s="238">
        <f>'1982'!Q250</f>
        <v>0</v>
      </c>
      <c r="C185" s="238">
        <f>'1983'!Q250</f>
        <v>0</v>
      </c>
      <c r="D185" s="238"/>
      <c r="E185" s="238"/>
      <c r="F185" s="238">
        <f>'1986'!Q250</f>
        <v>14</v>
      </c>
      <c r="G185" s="238">
        <f>'1987'!Q250</f>
        <v>0</v>
      </c>
      <c r="H185" s="238">
        <f>'1988'!Q251</f>
        <v>0</v>
      </c>
      <c r="I185" s="238">
        <f>'1989'!Q250</f>
        <v>0</v>
      </c>
      <c r="J185" s="238">
        <f>'1990'!Q250</f>
        <v>0</v>
      </c>
      <c r="K185" s="238">
        <f>'1991'!Q250</f>
        <v>0</v>
      </c>
      <c r="L185" s="238">
        <f>'1992'!Q251</f>
        <v>0</v>
      </c>
      <c r="M185" s="238"/>
      <c r="N185" s="238">
        <f>'1994'!Q250</f>
        <v>0</v>
      </c>
      <c r="O185" s="238">
        <f>'1995'!Q250</f>
        <v>0</v>
      </c>
      <c r="P185" s="238">
        <f>'1996'!Q251</f>
        <v>0</v>
      </c>
      <c r="Q185" s="238">
        <f>'1997'!Q250</f>
        <v>0</v>
      </c>
      <c r="R185" s="238">
        <f>'1998'!Q250</f>
        <v>0</v>
      </c>
      <c r="S185" s="238">
        <f>'1999'!Q250</f>
        <v>0</v>
      </c>
      <c r="T185" s="238">
        <f>'2000'!Q251</f>
        <v>0</v>
      </c>
      <c r="U185" s="238">
        <f>'2001'!Q250</f>
        <v>0</v>
      </c>
      <c r="V185" s="238">
        <f>'2002'!Q250</f>
        <v>0</v>
      </c>
      <c r="W185" s="238">
        <f>'2003'!Q250</f>
        <v>0</v>
      </c>
      <c r="X185" s="238">
        <f>'2004'!Q251</f>
        <v>0</v>
      </c>
      <c r="Y185" s="238">
        <f>'2005'!Q250</f>
        <v>0</v>
      </c>
      <c r="Z185" s="238">
        <f>'2006'!Q250</f>
        <v>0</v>
      </c>
      <c r="AA185" s="238">
        <f>'2007'!Q250</f>
        <v>0</v>
      </c>
      <c r="AB185" s="238">
        <f>'2008'!Q251</f>
        <v>0</v>
      </c>
      <c r="AC185" s="239">
        <f>'2009'!Q250</f>
        <v>0</v>
      </c>
    </row>
    <row r="186" spans="1:29" x14ac:dyDescent="0.6">
      <c r="A186" s="241">
        <v>30865</v>
      </c>
      <c r="B186" s="238">
        <f>'1982'!Q251</f>
        <v>0</v>
      </c>
      <c r="C186" s="238">
        <f>'1983'!Q251</f>
        <v>0</v>
      </c>
      <c r="D186" s="238"/>
      <c r="E186" s="238"/>
      <c r="F186" s="238">
        <f>'1986'!Q251</f>
        <v>1</v>
      </c>
      <c r="G186" s="238">
        <f>'1987'!Q251</f>
        <v>0</v>
      </c>
      <c r="H186" s="238">
        <f>'1988'!Q252</f>
        <v>0</v>
      </c>
      <c r="I186" s="238">
        <f>'1989'!Q251</f>
        <v>0</v>
      </c>
      <c r="J186" s="238">
        <f>'1990'!Q251</f>
        <v>0</v>
      </c>
      <c r="K186" s="238">
        <f>'1991'!Q251</f>
        <v>0</v>
      </c>
      <c r="L186" s="238">
        <f>'1992'!Q252</f>
        <v>0</v>
      </c>
      <c r="M186" s="238"/>
      <c r="N186" s="238">
        <f>'1994'!Q251</f>
        <v>0</v>
      </c>
      <c r="O186" s="238">
        <f>'1995'!Q251</f>
        <v>0</v>
      </c>
      <c r="P186" s="238">
        <f>'1996'!Q252</f>
        <v>0</v>
      </c>
      <c r="Q186" s="238">
        <f>'1997'!Q251</f>
        <v>0</v>
      </c>
      <c r="R186" s="238">
        <f>'1998'!Q251</f>
        <v>0</v>
      </c>
      <c r="S186" s="238">
        <f>'1999'!Q251</f>
        <v>0</v>
      </c>
      <c r="T186" s="238">
        <f>'2000'!Q252</f>
        <v>0</v>
      </c>
      <c r="U186" s="238">
        <f>'2001'!Q251</f>
        <v>0</v>
      </c>
      <c r="V186" s="238">
        <f>'2002'!Q251</f>
        <v>0</v>
      </c>
      <c r="W186" s="238">
        <f>'2003'!Q251</f>
        <v>0</v>
      </c>
      <c r="X186" s="238">
        <f>'2004'!Q252</f>
        <v>3</v>
      </c>
      <c r="Y186" s="238">
        <f>'2005'!Q251</f>
        <v>0</v>
      </c>
      <c r="Z186" s="238">
        <f>'2006'!Q251</f>
        <v>0</v>
      </c>
      <c r="AA186" s="238">
        <f>'2007'!Q251</f>
        <v>0</v>
      </c>
      <c r="AB186" s="238">
        <f>'2008'!Q252</f>
        <v>0</v>
      </c>
      <c r="AC186" s="239">
        <f>'2009'!Q251</f>
        <v>0</v>
      </c>
    </row>
    <row r="187" spans="1:29" x14ac:dyDescent="0.6">
      <c r="A187" s="241">
        <v>30866</v>
      </c>
      <c r="B187" s="238">
        <f>'1982'!Q252</f>
        <v>0</v>
      </c>
      <c r="C187" s="238">
        <f>'1983'!Q252</f>
        <v>0</v>
      </c>
      <c r="D187" s="238"/>
      <c r="E187" s="238"/>
      <c r="F187" s="238">
        <f>'1986'!Q252</f>
        <v>17</v>
      </c>
      <c r="G187" s="238">
        <f>'1987'!Q252</f>
        <v>0</v>
      </c>
      <c r="H187" s="238">
        <f>'1988'!Q253</f>
        <v>0</v>
      </c>
      <c r="I187" s="238">
        <f>'1989'!Q252</f>
        <v>0</v>
      </c>
      <c r="J187" s="238">
        <f>'1990'!Q252</f>
        <v>10</v>
      </c>
      <c r="K187" s="238">
        <f>'1991'!Q252</f>
        <v>0</v>
      </c>
      <c r="L187" s="238">
        <f>'1992'!Q253</f>
        <v>0</v>
      </c>
      <c r="M187" s="238"/>
      <c r="N187" s="238">
        <f>'1994'!Q252</f>
        <v>0</v>
      </c>
      <c r="O187" s="238">
        <f>'1995'!Q252</f>
        <v>0</v>
      </c>
      <c r="P187" s="238">
        <f>'1996'!Q253</f>
        <v>0</v>
      </c>
      <c r="Q187" s="238">
        <f>'1997'!Q252</f>
        <v>0</v>
      </c>
      <c r="R187" s="238">
        <f>'1998'!Q252</f>
        <v>0</v>
      </c>
      <c r="S187" s="238">
        <f>'1999'!Q252</f>
        <v>0</v>
      </c>
      <c r="T187" s="238">
        <f>'2000'!Q253</f>
        <v>0</v>
      </c>
      <c r="U187" s="238">
        <f>'2001'!Q252</f>
        <v>0</v>
      </c>
      <c r="V187" s="238">
        <f>'2002'!Q252</f>
        <v>0</v>
      </c>
      <c r="W187" s="238">
        <f>'2003'!Q252</f>
        <v>0</v>
      </c>
      <c r="X187" s="238">
        <f>'2004'!Q253</f>
        <v>7</v>
      </c>
      <c r="Y187" s="238">
        <f>'2005'!Q252</f>
        <v>0</v>
      </c>
      <c r="Z187" s="238">
        <f>'2006'!Q252</f>
        <v>0</v>
      </c>
      <c r="AA187" s="238">
        <f>'2007'!Q252</f>
        <v>0</v>
      </c>
      <c r="AB187" s="238">
        <f>'2008'!Q253</f>
        <v>0</v>
      </c>
      <c r="AC187" s="239">
        <f>'2009'!Q252</f>
        <v>0</v>
      </c>
    </row>
    <row r="188" spans="1:29" x14ac:dyDescent="0.6">
      <c r="A188" s="241">
        <v>30867</v>
      </c>
      <c r="B188" s="238">
        <f>'1982'!Q253</f>
        <v>0</v>
      </c>
      <c r="C188" s="238">
        <f>'1983'!Q253</f>
        <v>0</v>
      </c>
      <c r="D188" s="238"/>
      <c r="E188" s="238"/>
      <c r="F188" s="238">
        <f>'1986'!Q253</f>
        <v>11</v>
      </c>
      <c r="G188" s="238">
        <f>'1987'!Q253</f>
        <v>0</v>
      </c>
      <c r="H188" s="238">
        <f>'1988'!Q254</f>
        <v>0</v>
      </c>
      <c r="I188" s="238">
        <f>'1989'!Q253</f>
        <v>0</v>
      </c>
      <c r="J188" s="238">
        <f>'1990'!Q253</f>
        <v>0</v>
      </c>
      <c r="K188" s="238">
        <f>'1991'!Q253</f>
        <v>0</v>
      </c>
      <c r="L188" s="238">
        <f>'1992'!Q254</f>
        <v>0</v>
      </c>
      <c r="M188" s="238"/>
      <c r="N188" s="238">
        <f>'1994'!Q253</f>
        <v>0</v>
      </c>
      <c r="O188" s="238">
        <f>'1995'!Q253</f>
        <v>0</v>
      </c>
      <c r="P188" s="238">
        <f>'1996'!Q254</f>
        <v>0</v>
      </c>
      <c r="Q188" s="238">
        <f>'1997'!Q253</f>
        <v>0</v>
      </c>
      <c r="R188" s="238">
        <f>'1998'!Q253</f>
        <v>0</v>
      </c>
      <c r="S188" s="238">
        <f>'1999'!Q253</f>
        <v>0</v>
      </c>
      <c r="T188" s="238">
        <f>'2000'!Q254</f>
        <v>0</v>
      </c>
      <c r="U188" s="238">
        <f>'2001'!Q253</f>
        <v>0</v>
      </c>
      <c r="V188" s="238">
        <f>'2002'!Q253</f>
        <v>0</v>
      </c>
      <c r="W188" s="238">
        <f>'2003'!Q253</f>
        <v>0</v>
      </c>
      <c r="X188" s="238">
        <f>'2004'!Q254</f>
        <v>0</v>
      </c>
      <c r="Y188" s="238">
        <f>'2005'!Q253</f>
        <v>0</v>
      </c>
      <c r="Z188" s="238">
        <f>'2006'!Q253</f>
        <v>0</v>
      </c>
      <c r="AA188" s="238">
        <f>'2007'!Q253</f>
        <v>0</v>
      </c>
      <c r="AB188" s="238">
        <f>'2008'!Q254</f>
        <v>0</v>
      </c>
      <c r="AC188" s="239">
        <f>'2009'!Q253</f>
        <v>0</v>
      </c>
    </row>
    <row r="189" spans="1:29" x14ac:dyDescent="0.6">
      <c r="A189" s="241">
        <v>30868</v>
      </c>
      <c r="B189" s="238">
        <f>'1982'!Q254</f>
        <v>0</v>
      </c>
      <c r="C189" s="238">
        <f>'1983'!Q254</f>
        <v>0</v>
      </c>
      <c r="D189" s="238"/>
      <c r="E189" s="238"/>
      <c r="F189" s="238">
        <f>'1986'!Q254</f>
        <v>0</v>
      </c>
      <c r="G189" s="238">
        <f>'1987'!Q254</f>
        <v>0</v>
      </c>
      <c r="H189" s="238">
        <f>'1988'!Q255</f>
        <v>0</v>
      </c>
      <c r="I189" s="238">
        <f>'1989'!Q254</f>
        <v>0</v>
      </c>
      <c r="J189" s="238">
        <f>'1990'!Q254</f>
        <v>0</v>
      </c>
      <c r="K189" s="238">
        <f>'1991'!Q254</f>
        <v>0</v>
      </c>
      <c r="L189" s="238">
        <f>'1992'!Q255</f>
        <v>0</v>
      </c>
      <c r="M189" s="238"/>
      <c r="N189" s="238">
        <f>'1994'!Q254</f>
        <v>0</v>
      </c>
      <c r="O189" s="238">
        <f>'1995'!Q254</f>
        <v>0</v>
      </c>
      <c r="P189" s="238">
        <f>'1996'!Q255</f>
        <v>0</v>
      </c>
      <c r="Q189" s="238">
        <f>'1997'!Q254</f>
        <v>0</v>
      </c>
      <c r="R189" s="238">
        <f>'1998'!Q254</f>
        <v>0</v>
      </c>
      <c r="S189" s="238">
        <f>'1999'!Q254</f>
        <v>18</v>
      </c>
      <c r="T189" s="238">
        <f>'2000'!Q255</f>
        <v>0</v>
      </c>
      <c r="U189" s="238">
        <f>'2001'!Q254</f>
        <v>0</v>
      </c>
      <c r="V189" s="238">
        <f>'2002'!Q254</f>
        <v>0</v>
      </c>
      <c r="W189" s="238">
        <f>'2003'!Q254</f>
        <v>0</v>
      </c>
      <c r="X189" s="238">
        <f>'2004'!Q255</f>
        <v>0</v>
      </c>
      <c r="Y189" s="238">
        <f>'2005'!Q254</f>
        <v>6</v>
      </c>
      <c r="Z189" s="238">
        <f>'2006'!Q254</f>
        <v>0</v>
      </c>
      <c r="AA189" s="238">
        <f>'2007'!Q254</f>
        <v>0</v>
      </c>
      <c r="AB189" s="238">
        <f>'2008'!Q255</f>
        <v>0</v>
      </c>
      <c r="AC189" s="239">
        <f>'2009'!Q254</f>
        <v>0</v>
      </c>
    </row>
    <row r="190" spans="1:29" x14ac:dyDescent="0.6">
      <c r="A190" s="241">
        <v>30869</v>
      </c>
      <c r="B190" s="238">
        <f>'1982'!Q255</f>
        <v>0</v>
      </c>
      <c r="C190" s="238">
        <f>'1983'!Q255</f>
        <v>0</v>
      </c>
      <c r="D190" s="238"/>
      <c r="E190" s="238"/>
      <c r="F190" s="238">
        <f>'1986'!Q255</f>
        <v>0</v>
      </c>
      <c r="G190" s="238">
        <f>'1987'!Q255</f>
        <v>0</v>
      </c>
      <c r="H190" s="238">
        <f>'1988'!Q256</f>
        <v>0</v>
      </c>
      <c r="I190" s="238">
        <f>'1989'!Q255</f>
        <v>0</v>
      </c>
      <c r="J190" s="238">
        <f>'1990'!Q255</f>
        <v>0</v>
      </c>
      <c r="K190" s="238">
        <f>'1991'!Q255</f>
        <v>0</v>
      </c>
      <c r="L190" s="238">
        <f>'1992'!Q256</f>
        <v>0</v>
      </c>
      <c r="M190" s="238"/>
      <c r="N190" s="238">
        <f>'1994'!Q255</f>
        <v>0</v>
      </c>
      <c r="O190" s="238">
        <f>'1995'!Q255</f>
        <v>0</v>
      </c>
      <c r="P190" s="238">
        <f>'1996'!Q256</f>
        <v>0</v>
      </c>
      <c r="Q190" s="238">
        <f>'1997'!Q255</f>
        <v>0</v>
      </c>
      <c r="R190" s="238">
        <f>'1998'!Q255</f>
        <v>55</v>
      </c>
      <c r="S190" s="238">
        <f>'1999'!Q255</f>
        <v>0</v>
      </c>
      <c r="T190" s="238">
        <f>'2000'!Q256</f>
        <v>0</v>
      </c>
      <c r="U190" s="238">
        <f>'2001'!Q255</f>
        <v>0</v>
      </c>
      <c r="V190" s="238">
        <f>'2002'!Q255</f>
        <v>0</v>
      </c>
      <c r="W190" s="238">
        <f>'2003'!Q255</f>
        <v>0</v>
      </c>
      <c r="X190" s="238">
        <f>'2004'!Q256</f>
        <v>0</v>
      </c>
      <c r="Y190" s="238">
        <f>'2005'!Q255</f>
        <v>18</v>
      </c>
      <c r="Z190" s="238">
        <f>'2006'!Q255</f>
        <v>0</v>
      </c>
      <c r="AA190" s="238">
        <f>'2007'!Q255</f>
        <v>0</v>
      </c>
      <c r="AB190" s="238">
        <f>'2008'!Q256</f>
        <v>0</v>
      </c>
      <c r="AC190" s="239">
        <f>'2009'!Q255</f>
        <v>0</v>
      </c>
    </row>
    <row r="191" spans="1:29" x14ac:dyDescent="0.6">
      <c r="A191" s="241">
        <v>30870</v>
      </c>
      <c r="B191" s="238">
        <f>'1982'!Q256</f>
        <v>0</v>
      </c>
      <c r="C191" s="238">
        <f>'1983'!Q256</f>
        <v>0</v>
      </c>
      <c r="D191" s="238"/>
      <c r="E191" s="238"/>
      <c r="F191" s="238">
        <f>'1986'!Q256</f>
        <v>0</v>
      </c>
      <c r="G191" s="238">
        <f>'1987'!Q256</f>
        <v>0</v>
      </c>
      <c r="H191" s="238">
        <f>'1988'!Q257</f>
        <v>0</v>
      </c>
      <c r="I191" s="238">
        <f>'1989'!Q256</f>
        <v>0</v>
      </c>
      <c r="J191" s="238">
        <f>'1990'!Q256</f>
        <v>8</v>
      </c>
      <c r="K191" s="238">
        <f>'1991'!Q256</f>
        <v>0</v>
      </c>
      <c r="L191" s="238">
        <f>'1992'!Q257</f>
        <v>0</v>
      </c>
      <c r="M191" s="238"/>
      <c r="N191" s="238">
        <f>'1994'!Q256</f>
        <v>0</v>
      </c>
      <c r="O191" s="238">
        <f>'1995'!Q256</f>
        <v>0</v>
      </c>
      <c r="P191" s="238">
        <f>'1996'!Q257</f>
        <v>0</v>
      </c>
      <c r="Q191" s="238">
        <f>'1997'!Q256</f>
        <v>7</v>
      </c>
      <c r="R191" s="238">
        <f>'1998'!Q256</f>
        <v>5</v>
      </c>
      <c r="S191" s="238">
        <f>'1999'!Q256</f>
        <v>0</v>
      </c>
      <c r="T191" s="238">
        <f>'2000'!Q257</f>
        <v>0</v>
      </c>
      <c r="U191" s="238">
        <f>'2001'!Q256</f>
        <v>0</v>
      </c>
      <c r="V191" s="238">
        <f>'2002'!Q256</f>
        <v>0</v>
      </c>
      <c r="W191" s="238">
        <f>'2003'!Q256</f>
        <v>0</v>
      </c>
      <c r="X191" s="238">
        <f>'2004'!Q257</f>
        <v>0</v>
      </c>
      <c r="Y191" s="238">
        <f>'2005'!Q256</f>
        <v>0</v>
      </c>
      <c r="Z191" s="238">
        <f>'2006'!Q256</f>
        <v>0</v>
      </c>
      <c r="AA191" s="238">
        <f>'2007'!Q256</f>
        <v>0</v>
      </c>
      <c r="AB191" s="238">
        <f>'2008'!Q257</f>
        <v>0</v>
      </c>
      <c r="AC191" s="239">
        <f>'2009'!Q256</f>
        <v>0</v>
      </c>
    </row>
    <row r="192" spans="1:29" x14ac:dyDescent="0.6">
      <c r="A192" s="241">
        <v>30871</v>
      </c>
      <c r="B192" s="238">
        <f>'1982'!Q257</f>
        <v>0</v>
      </c>
      <c r="C192" s="238">
        <f>'1983'!Q257</f>
        <v>0</v>
      </c>
      <c r="D192" s="238"/>
      <c r="E192" s="238"/>
      <c r="F192" s="238">
        <f>'1986'!Q257</f>
        <v>64</v>
      </c>
      <c r="G192" s="238">
        <f>'1987'!Q257</f>
        <v>0</v>
      </c>
      <c r="H192" s="238">
        <f>'1988'!Q258</f>
        <v>0</v>
      </c>
      <c r="I192" s="238">
        <f>'1989'!Q257</f>
        <v>43</v>
      </c>
      <c r="J192" s="238">
        <f>'1990'!Q257</f>
        <v>0</v>
      </c>
      <c r="K192" s="238">
        <f>'1991'!Q257</f>
        <v>0</v>
      </c>
      <c r="L192" s="238">
        <f>'1992'!Q258</f>
        <v>0</v>
      </c>
      <c r="M192" s="238"/>
      <c r="N192" s="238">
        <f>'1994'!Q257</f>
        <v>0</v>
      </c>
      <c r="O192" s="238">
        <f>'1995'!Q257</f>
        <v>0</v>
      </c>
      <c r="P192" s="238">
        <f>'1996'!Q258</f>
        <v>0</v>
      </c>
      <c r="Q192" s="238">
        <f>'1997'!Q257</f>
        <v>0</v>
      </c>
      <c r="R192" s="238">
        <f>'1998'!Q257</f>
        <v>0</v>
      </c>
      <c r="S192" s="238">
        <f>'1999'!Q257</f>
        <v>0</v>
      </c>
      <c r="T192" s="238">
        <f>'2000'!Q258</f>
        <v>0</v>
      </c>
      <c r="U192" s="238">
        <f>'2001'!Q257</f>
        <v>0</v>
      </c>
      <c r="V192" s="238">
        <f>'2002'!Q257</f>
        <v>0</v>
      </c>
      <c r="W192" s="238">
        <f>'2003'!Q257</f>
        <v>0</v>
      </c>
      <c r="X192" s="238">
        <f>'2004'!Q258</f>
        <v>0</v>
      </c>
      <c r="Y192" s="238">
        <f>'2005'!Q257</f>
        <v>0</v>
      </c>
      <c r="Z192" s="238">
        <f>'2006'!Q257</f>
        <v>0</v>
      </c>
      <c r="AA192" s="238">
        <f>'2007'!Q257</f>
        <v>0</v>
      </c>
      <c r="AB192" s="238">
        <f>'2008'!Q258</f>
        <v>0</v>
      </c>
      <c r="AC192" s="239">
        <f>'2009'!Q257</f>
        <v>0</v>
      </c>
    </row>
    <row r="193" spans="1:29" x14ac:dyDescent="0.6">
      <c r="A193" s="241">
        <v>30872</v>
      </c>
      <c r="B193" s="238">
        <f>'1982'!Q258</f>
        <v>0</v>
      </c>
      <c r="C193" s="238">
        <f>'1983'!Q258</f>
        <v>0</v>
      </c>
      <c r="D193" s="238"/>
      <c r="E193" s="238"/>
      <c r="F193" s="238">
        <f>'1986'!Q258</f>
        <v>0</v>
      </c>
      <c r="G193" s="238">
        <f>'1987'!Q258</f>
        <v>0</v>
      </c>
      <c r="H193" s="238">
        <f>'1988'!Q259</f>
        <v>0</v>
      </c>
      <c r="I193" s="238">
        <f>'1989'!Q258</f>
        <v>0</v>
      </c>
      <c r="J193" s="238">
        <f>'1990'!Q258</f>
        <v>0</v>
      </c>
      <c r="K193" s="238">
        <f>'1991'!Q258</f>
        <v>0</v>
      </c>
      <c r="L193" s="238">
        <f>'1992'!Q259</f>
        <v>0</v>
      </c>
      <c r="M193" s="238"/>
      <c r="N193" s="238">
        <f>'1994'!Q258</f>
        <v>0</v>
      </c>
      <c r="O193" s="238">
        <f>'1995'!Q258</f>
        <v>0</v>
      </c>
      <c r="P193" s="238">
        <f>'1996'!Q259</f>
        <v>0</v>
      </c>
      <c r="Q193" s="238">
        <f>'1997'!Q258</f>
        <v>0</v>
      </c>
      <c r="R193" s="238">
        <f>'1998'!Q258</f>
        <v>0</v>
      </c>
      <c r="S193" s="238">
        <f>'1999'!Q258</f>
        <v>0</v>
      </c>
      <c r="T193" s="238">
        <f>'2000'!Q259</f>
        <v>0</v>
      </c>
      <c r="U193" s="238">
        <f>'2001'!Q258</f>
        <v>15</v>
      </c>
      <c r="V193" s="238">
        <f>'2002'!Q258</f>
        <v>0</v>
      </c>
      <c r="W193" s="238">
        <f>'2003'!Q258</f>
        <v>0</v>
      </c>
      <c r="X193" s="238">
        <f>'2004'!Q259</f>
        <v>0</v>
      </c>
      <c r="Y193" s="238">
        <f>'2005'!Q258</f>
        <v>0</v>
      </c>
      <c r="Z193" s="238">
        <f>'2006'!Q258</f>
        <v>0</v>
      </c>
      <c r="AA193" s="238">
        <f>'2007'!Q258</f>
        <v>0</v>
      </c>
      <c r="AB193" s="238">
        <f>'2008'!Q259</f>
        <v>0</v>
      </c>
      <c r="AC193" s="239">
        <f>'2009'!Q258</f>
        <v>0</v>
      </c>
    </row>
    <row r="194" spans="1:29" x14ac:dyDescent="0.6">
      <c r="A194" s="241">
        <v>30873</v>
      </c>
      <c r="B194" s="238">
        <f>'1982'!Q259</f>
        <v>0</v>
      </c>
      <c r="C194" s="238">
        <f>'1983'!Q259</f>
        <v>0</v>
      </c>
      <c r="D194" s="238"/>
      <c r="E194" s="238"/>
      <c r="F194" s="238">
        <f>'1986'!Q259</f>
        <v>0</v>
      </c>
      <c r="G194" s="238">
        <f>'1987'!Q259</f>
        <v>0</v>
      </c>
      <c r="H194" s="238">
        <f>'1988'!Q260</f>
        <v>0</v>
      </c>
      <c r="I194" s="238">
        <f>'1989'!Q259</f>
        <v>0</v>
      </c>
      <c r="J194" s="238">
        <f>'1990'!Q259</f>
        <v>0</v>
      </c>
      <c r="K194" s="238">
        <f>'1991'!Q259</f>
        <v>0</v>
      </c>
      <c r="L194" s="238">
        <f>'1992'!Q260</f>
        <v>0</v>
      </c>
      <c r="M194" s="238"/>
      <c r="N194" s="238">
        <f>'1994'!Q259</f>
        <v>0</v>
      </c>
      <c r="O194" s="238">
        <f>'1995'!Q259</f>
        <v>5</v>
      </c>
      <c r="P194" s="238">
        <f>'1996'!Q260</f>
        <v>0</v>
      </c>
      <c r="Q194" s="238">
        <f>'1997'!Q259</f>
        <v>0</v>
      </c>
      <c r="R194" s="238">
        <f>'1998'!Q259</f>
        <v>0</v>
      </c>
      <c r="S194" s="238">
        <f>'1999'!Q259</f>
        <v>0</v>
      </c>
      <c r="T194" s="238">
        <f>'2000'!Q260</f>
        <v>0</v>
      </c>
      <c r="U194" s="238">
        <f>'2001'!Q259</f>
        <v>0</v>
      </c>
      <c r="V194" s="238">
        <f>'2002'!Q259</f>
        <v>10</v>
      </c>
      <c r="W194" s="238">
        <f>'2003'!Q259</f>
        <v>0</v>
      </c>
      <c r="X194" s="238">
        <f>'2004'!Q260</f>
        <v>3</v>
      </c>
      <c r="Y194" s="238">
        <f>'2005'!Q259</f>
        <v>0</v>
      </c>
      <c r="Z194" s="238">
        <f>'2006'!Q259</f>
        <v>0</v>
      </c>
      <c r="AA194" s="238">
        <f>'2007'!Q259</f>
        <v>0</v>
      </c>
      <c r="AB194" s="238">
        <f>'2008'!Q260</f>
        <v>0</v>
      </c>
      <c r="AC194" s="239">
        <f>'2009'!Q259</f>
        <v>0</v>
      </c>
    </row>
    <row r="195" spans="1:29" x14ac:dyDescent="0.6">
      <c r="A195" s="241">
        <v>30874</v>
      </c>
      <c r="B195" s="238">
        <f>'1982'!Q260</f>
        <v>0</v>
      </c>
      <c r="C195" s="238">
        <f>'1983'!Q260</f>
        <v>0</v>
      </c>
      <c r="D195" s="238"/>
      <c r="E195" s="238"/>
      <c r="F195" s="238">
        <f>'1986'!Q260</f>
        <v>1</v>
      </c>
      <c r="G195" s="238">
        <f>'1987'!Q260</f>
        <v>0</v>
      </c>
      <c r="H195" s="238">
        <f>'1988'!Q261</f>
        <v>0</v>
      </c>
      <c r="I195" s="238">
        <f>'1989'!Q260</f>
        <v>0</v>
      </c>
      <c r="J195" s="238">
        <f>'1990'!Q260</f>
        <v>0</v>
      </c>
      <c r="K195" s="238">
        <f>'1991'!Q260</f>
        <v>0</v>
      </c>
      <c r="L195" s="238">
        <f>'1992'!Q261</f>
        <v>0</v>
      </c>
      <c r="M195" s="238"/>
      <c r="N195" s="238">
        <f>'1994'!Q260</f>
        <v>0</v>
      </c>
      <c r="O195" s="238">
        <f>'1995'!Q260</f>
        <v>16</v>
      </c>
      <c r="P195" s="238">
        <f>'1996'!Q261</f>
        <v>0</v>
      </c>
      <c r="Q195" s="238">
        <f>'1997'!Q260</f>
        <v>0</v>
      </c>
      <c r="R195" s="238">
        <f>'1998'!Q260</f>
        <v>5</v>
      </c>
      <c r="S195" s="238">
        <f>'1999'!Q260</f>
        <v>0</v>
      </c>
      <c r="T195" s="238">
        <f>'2000'!Q261</f>
        <v>0</v>
      </c>
      <c r="U195" s="238">
        <f>'2001'!Q260</f>
        <v>0</v>
      </c>
      <c r="V195" s="238">
        <f>'2002'!Q260</f>
        <v>0</v>
      </c>
      <c r="W195" s="238">
        <f>'2003'!Q260</f>
        <v>0</v>
      </c>
      <c r="X195" s="238">
        <f>'2004'!Q261</f>
        <v>0</v>
      </c>
      <c r="Y195" s="238">
        <f>'2005'!Q260</f>
        <v>33</v>
      </c>
      <c r="Z195" s="238">
        <f>'2006'!Q260</f>
        <v>0</v>
      </c>
      <c r="AA195" s="238">
        <f>'2007'!Q260</f>
        <v>0</v>
      </c>
      <c r="AB195" s="238">
        <f>'2008'!Q261</f>
        <v>0</v>
      </c>
      <c r="AC195" s="239">
        <f>'2009'!Q260</f>
        <v>0</v>
      </c>
    </row>
    <row r="196" spans="1:29" x14ac:dyDescent="0.6">
      <c r="A196" s="241">
        <v>30875</v>
      </c>
      <c r="B196" s="238">
        <f>'1982'!Q261</f>
        <v>0</v>
      </c>
      <c r="C196" s="238">
        <f>'1983'!Q261</f>
        <v>0</v>
      </c>
      <c r="D196" s="238"/>
      <c r="E196" s="238"/>
      <c r="F196" s="238">
        <f>'1986'!Q261</f>
        <v>0</v>
      </c>
      <c r="G196" s="238">
        <f>'1987'!Q261</f>
        <v>0</v>
      </c>
      <c r="H196" s="238">
        <f>'1988'!Q262</f>
        <v>0</v>
      </c>
      <c r="I196" s="238">
        <f>'1989'!Q261</f>
        <v>0</v>
      </c>
      <c r="J196" s="238">
        <f>'1990'!Q261</f>
        <v>0</v>
      </c>
      <c r="K196" s="238">
        <f>'1991'!Q261</f>
        <v>0</v>
      </c>
      <c r="L196" s="238">
        <f>'1992'!Q262</f>
        <v>0</v>
      </c>
      <c r="M196" s="238"/>
      <c r="N196" s="238">
        <f>'1994'!Q261</f>
        <v>0</v>
      </c>
      <c r="O196" s="238">
        <f>'1995'!Q261</f>
        <v>0</v>
      </c>
      <c r="P196" s="238">
        <f>'1996'!Q262</f>
        <v>0</v>
      </c>
      <c r="Q196" s="238">
        <f>'1997'!Q261</f>
        <v>0</v>
      </c>
      <c r="R196" s="238">
        <f>'1998'!Q261</f>
        <v>14</v>
      </c>
      <c r="S196" s="238">
        <f>'1999'!Q261</f>
        <v>0</v>
      </c>
      <c r="T196" s="238">
        <f>'2000'!Q262</f>
        <v>0</v>
      </c>
      <c r="U196" s="238">
        <f>'2001'!Q261</f>
        <v>8</v>
      </c>
      <c r="V196" s="238">
        <f>'2002'!Q261</f>
        <v>0</v>
      </c>
      <c r="W196" s="238">
        <f>'2003'!Q261</f>
        <v>0</v>
      </c>
      <c r="X196" s="238">
        <f>'2004'!Q262</f>
        <v>2</v>
      </c>
      <c r="Y196" s="238">
        <f>'2005'!Q261</f>
        <v>25</v>
      </c>
      <c r="Z196" s="238">
        <f>'2006'!Q261</f>
        <v>0</v>
      </c>
      <c r="AA196" s="238">
        <f>'2007'!Q261</f>
        <v>0</v>
      </c>
      <c r="AB196" s="238">
        <f>'2008'!Q262</f>
        <v>0</v>
      </c>
      <c r="AC196" s="239">
        <f>'2009'!Q261</f>
        <v>0</v>
      </c>
    </row>
    <row r="197" spans="1:29" x14ac:dyDescent="0.6">
      <c r="A197" s="241">
        <v>30876</v>
      </c>
      <c r="B197" s="238">
        <f>'1982'!Q262</f>
        <v>0</v>
      </c>
      <c r="C197" s="238">
        <f>'1983'!Q262</f>
        <v>0</v>
      </c>
      <c r="D197" s="238"/>
      <c r="E197" s="238"/>
      <c r="F197" s="238">
        <f>'1986'!Q262</f>
        <v>0</v>
      </c>
      <c r="G197" s="238">
        <f>'1987'!Q262</f>
        <v>0</v>
      </c>
      <c r="H197" s="238">
        <f>'1988'!Q263</f>
        <v>0</v>
      </c>
      <c r="I197" s="238">
        <f>'1989'!Q262</f>
        <v>1</v>
      </c>
      <c r="J197" s="238">
        <f>'1990'!Q262</f>
        <v>0</v>
      </c>
      <c r="K197" s="238">
        <f>'1991'!Q262</f>
        <v>0</v>
      </c>
      <c r="L197" s="238">
        <f>'1992'!Q263</f>
        <v>0</v>
      </c>
      <c r="M197" s="238"/>
      <c r="N197" s="238">
        <f>'1994'!Q262</f>
        <v>0</v>
      </c>
      <c r="O197" s="238">
        <f>'1995'!Q262</f>
        <v>0</v>
      </c>
      <c r="P197" s="238">
        <f>'1996'!Q263</f>
        <v>41</v>
      </c>
      <c r="Q197" s="238">
        <f>'1997'!Q262</f>
        <v>0</v>
      </c>
      <c r="R197" s="238">
        <f>'1998'!Q262</f>
        <v>18</v>
      </c>
      <c r="S197" s="238">
        <f>'1999'!Q262</f>
        <v>0</v>
      </c>
      <c r="T197" s="238">
        <f>'2000'!Q263</f>
        <v>0</v>
      </c>
      <c r="U197" s="238">
        <f>'2001'!Q262</f>
        <v>5</v>
      </c>
      <c r="V197" s="238">
        <f>'2002'!Q262</f>
        <v>15</v>
      </c>
      <c r="W197" s="238">
        <f>'2003'!Q262</f>
        <v>0</v>
      </c>
      <c r="X197" s="238">
        <f>'2004'!Q263</f>
        <v>0</v>
      </c>
      <c r="Y197" s="238">
        <f>'2005'!Q262</f>
        <v>8</v>
      </c>
      <c r="Z197" s="238">
        <f>'2006'!Q262</f>
        <v>0</v>
      </c>
      <c r="AA197" s="238">
        <f>'2007'!Q262</f>
        <v>15</v>
      </c>
      <c r="AB197" s="238">
        <f>'2008'!Q263</f>
        <v>0</v>
      </c>
      <c r="AC197" s="239">
        <f>'2009'!Q262</f>
        <v>0</v>
      </c>
    </row>
    <row r="198" spans="1:29" x14ac:dyDescent="0.6">
      <c r="A198" s="241">
        <v>30877</v>
      </c>
      <c r="B198" s="238">
        <f>'1982'!Q263</f>
        <v>0</v>
      </c>
      <c r="C198" s="238">
        <f>'1983'!Q263</f>
        <v>0</v>
      </c>
      <c r="D198" s="238"/>
      <c r="E198" s="238"/>
      <c r="F198" s="238">
        <f>'1986'!Q263</f>
        <v>0</v>
      </c>
      <c r="G198" s="238">
        <f>'1987'!Q263</f>
        <v>0</v>
      </c>
      <c r="H198" s="238">
        <f>'1988'!Q264</f>
        <v>0</v>
      </c>
      <c r="I198" s="238">
        <f>'1989'!Q263</f>
        <v>0</v>
      </c>
      <c r="J198" s="238">
        <f>'1990'!Q263</f>
        <v>0</v>
      </c>
      <c r="K198" s="238">
        <f>'1991'!Q263</f>
        <v>0</v>
      </c>
      <c r="L198" s="238">
        <f>'1992'!Q264</f>
        <v>0</v>
      </c>
      <c r="M198" s="238"/>
      <c r="N198" s="238">
        <f>'1994'!Q263</f>
        <v>0</v>
      </c>
      <c r="O198" s="238">
        <f>'1995'!Q263</f>
        <v>0</v>
      </c>
      <c r="P198" s="238">
        <f>'1996'!Q264</f>
        <v>0</v>
      </c>
      <c r="Q198" s="238">
        <f>'1997'!Q263</f>
        <v>0</v>
      </c>
      <c r="R198" s="238">
        <f>'1998'!Q263</f>
        <v>11</v>
      </c>
      <c r="S198" s="238">
        <f>'1999'!Q263</f>
        <v>0</v>
      </c>
      <c r="T198" s="238">
        <f>'2000'!Q264</f>
        <v>0</v>
      </c>
      <c r="U198" s="238">
        <f>'2001'!Q263</f>
        <v>10</v>
      </c>
      <c r="V198" s="238">
        <f>'2002'!Q263</f>
        <v>0</v>
      </c>
      <c r="W198" s="238">
        <f>'2003'!Q263</f>
        <v>0</v>
      </c>
      <c r="X198" s="238">
        <f>'2004'!Q264</f>
        <v>8</v>
      </c>
      <c r="Y198" s="238">
        <f>'2005'!Q263</f>
        <v>2</v>
      </c>
      <c r="Z198" s="238">
        <f>'2006'!Q263</f>
        <v>0</v>
      </c>
      <c r="AA198" s="238">
        <f>'2007'!Q263</f>
        <v>0</v>
      </c>
      <c r="AB198" s="238">
        <f>'2008'!Q264</f>
        <v>0</v>
      </c>
      <c r="AC198" s="239">
        <f>'2009'!Q263</f>
        <v>0</v>
      </c>
    </row>
    <row r="199" spans="1:29" x14ac:dyDescent="0.6">
      <c r="A199" s="241">
        <v>30878</v>
      </c>
      <c r="B199" s="238">
        <f>'1982'!Q264</f>
        <v>0</v>
      </c>
      <c r="C199" s="238">
        <f>'1983'!Q264</f>
        <v>0</v>
      </c>
      <c r="D199" s="238"/>
      <c r="E199" s="238"/>
      <c r="F199" s="238">
        <f>'1986'!Q264</f>
        <v>3</v>
      </c>
      <c r="G199" s="238">
        <f>'1987'!Q264</f>
        <v>0</v>
      </c>
      <c r="H199" s="238">
        <f>'1988'!Q265</f>
        <v>0</v>
      </c>
      <c r="I199" s="238">
        <f>'1989'!Q264</f>
        <v>0</v>
      </c>
      <c r="J199" s="238">
        <f>'1990'!Q264</f>
        <v>0</v>
      </c>
      <c r="K199" s="238">
        <f>'1991'!Q264</f>
        <v>0</v>
      </c>
      <c r="L199" s="238">
        <f>'1992'!Q265</f>
        <v>0</v>
      </c>
      <c r="M199" s="238"/>
      <c r="N199" s="238">
        <f>'1994'!Q264</f>
        <v>0</v>
      </c>
      <c r="O199" s="238">
        <f>'1995'!Q264</f>
        <v>0</v>
      </c>
      <c r="P199" s="238">
        <f>'1996'!Q265</f>
        <v>0</v>
      </c>
      <c r="Q199" s="238">
        <f>'1997'!Q264</f>
        <v>0</v>
      </c>
      <c r="R199" s="238">
        <f>'1998'!Q264</f>
        <v>0</v>
      </c>
      <c r="S199" s="238">
        <f>'1999'!Q264</f>
        <v>0</v>
      </c>
      <c r="T199" s="238">
        <f>'2000'!Q265</f>
        <v>0</v>
      </c>
      <c r="U199" s="238">
        <f>'2001'!Q264</f>
        <v>18</v>
      </c>
      <c r="V199" s="238">
        <f>'2002'!Q264</f>
        <v>0</v>
      </c>
      <c r="W199" s="238">
        <f>'2003'!Q264</f>
        <v>0</v>
      </c>
      <c r="X199" s="238">
        <f>'2004'!Q265</f>
        <v>0</v>
      </c>
      <c r="Y199" s="238">
        <f>'2005'!Q264</f>
        <v>0</v>
      </c>
      <c r="Z199" s="238">
        <f>'2006'!Q264</f>
        <v>0</v>
      </c>
      <c r="AA199" s="238">
        <f>'2007'!Q264</f>
        <v>0</v>
      </c>
      <c r="AB199" s="238">
        <f>'2008'!Q265</f>
        <v>0</v>
      </c>
      <c r="AC199" s="239">
        <f>'2009'!Q264</f>
        <v>0</v>
      </c>
    </row>
    <row r="200" spans="1:29" x14ac:dyDescent="0.6">
      <c r="A200" s="241">
        <v>30879</v>
      </c>
      <c r="B200" s="238">
        <f>'1982'!Q265</f>
        <v>0</v>
      </c>
      <c r="C200" s="238">
        <f>'1983'!Q265</f>
        <v>0</v>
      </c>
      <c r="D200" s="238"/>
      <c r="E200" s="238"/>
      <c r="F200" s="238">
        <f>'1986'!Q265</f>
        <v>0</v>
      </c>
      <c r="G200" s="238">
        <f>'1987'!Q265</f>
        <v>0</v>
      </c>
      <c r="H200" s="238">
        <f>'1988'!Q266</f>
        <v>0</v>
      </c>
      <c r="I200" s="238">
        <f>'1989'!Q265</f>
        <v>0</v>
      </c>
      <c r="J200" s="238">
        <f>'1990'!Q265</f>
        <v>0</v>
      </c>
      <c r="K200" s="238">
        <f>'1991'!Q265</f>
        <v>0</v>
      </c>
      <c r="L200" s="238">
        <f>'1992'!Q266</f>
        <v>0</v>
      </c>
      <c r="M200" s="238"/>
      <c r="N200" s="238">
        <f>'1994'!Q265</f>
        <v>0</v>
      </c>
      <c r="O200" s="238">
        <f>'1995'!Q265</f>
        <v>0</v>
      </c>
      <c r="P200" s="238">
        <f>'1996'!Q266</f>
        <v>0</v>
      </c>
      <c r="Q200" s="238">
        <f>'1997'!Q265</f>
        <v>0</v>
      </c>
      <c r="R200" s="238">
        <f>'1998'!Q265</f>
        <v>0</v>
      </c>
      <c r="S200" s="238">
        <f>'1999'!Q265</f>
        <v>0</v>
      </c>
      <c r="T200" s="238">
        <f>'2000'!Q266</f>
        <v>0</v>
      </c>
      <c r="U200" s="238">
        <f>'2001'!Q265</f>
        <v>8</v>
      </c>
      <c r="V200" s="238">
        <f>'2002'!Q265</f>
        <v>0</v>
      </c>
      <c r="W200" s="238">
        <f>'2003'!Q265</f>
        <v>0</v>
      </c>
      <c r="X200" s="238">
        <f>'2004'!Q266</f>
        <v>4</v>
      </c>
      <c r="Y200" s="238">
        <f>'2005'!Q265</f>
        <v>2</v>
      </c>
      <c r="Z200" s="238">
        <f>'2006'!Q265</f>
        <v>0</v>
      </c>
      <c r="AA200" s="238">
        <f>'2007'!Q265</f>
        <v>0</v>
      </c>
      <c r="AB200" s="238">
        <f>'2008'!Q266</f>
        <v>0</v>
      </c>
      <c r="AC200" s="239">
        <f>'2009'!Q265</f>
        <v>0</v>
      </c>
    </row>
    <row r="201" spans="1:29" x14ac:dyDescent="0.6">
      <c r="A201" s="241">
        <v>30880</v>
      </c>
      <c r="B201" s="238">
        <f>'1982'!Q266</f>
        <v>0</v>
      </c>
      <c r="C201" s="238">
        <f>'1983'!Q266</f>
        <v>0</v>
      </c>
      <c r="D201" s="238"/>
      <c r="E201" s="238"/>
      <c r="F201" s="238">
        <f>'1986'!Q266</f>
        <v>0</v>
      </c>
      <c r="G201" s="238">
        <f>'1987'!Q266</f>
        <v>15</v>
      </c>
      <c r="H201" s="238">
        <f>'1988'!Q267</f>
        <v>0</v>
      </c>
      <c r="I201" s="238">
        <f>'1989'!Q266</f>
        <v>0</v>
      </c>
      <c r="J201" s="238">
        <f>'1990'!Q266</f>
        <v>0</v>
      </c>
      <c r="K201" s="238">
        <f>'1991'!Q266</f>
        <v>0</v>
      </c>
      <c r="L201" s="238">
        <f>'1992'!Q267</f>
        <v>0</v>
      </c>
      <c r="M201" s="238"/>
      <c r="N201" s="238">
        <f>'1994'!Q266</f>
        <v>0</v>
      </c>
      <c r="O201" s="238">
        <f>'1995'!Q266</f>
        <v>0</v>
      </c>
      <c r="P201" s="238">
        <f>'1996'!Q267</f>
        <v>0</v>
      </c>
      <c r="Q201" s="238">
        <f>'1997'!Q266</f>
        <v>0</v>
      </c>
      <c r="R201" s="238">
        <f>'1998'!Q266</f>
        <v>8</v>
      </c>
      <c r="S201" s="238">
        <f>'1999'!Q266</f>
        <v>0</v>
      </c>
      <c r="T201" s="238">
        <f>'2000'!Q267</f>
        <v>0</v>
      </c>
      <c r="U201" s="238">
        <f>'2001'!Q266</f>
        <v>23</v>
      </c>
      <c r="V201" s="238">
        <f>'2002'!Q266</f>
        <v>0</v>
      </c>
      <c r="W201" s="238">
        <f>'2003'!Q266</f>
        <v>0</v>
      </c>
      <c r="X201" s="238">
        <f>'2004'!Q267</f>
        <v>0</v>
      </c>
      <c r="Y201" s="238">
        <f>'2005'!Q266</f>
        <v>32</v>
      </c>
      <c r="Z201" s="238">
        <f>'2006'!Q266</f>
        <v>0</v>
      </c>
      <c r="AA201" s="238">
        <f>'2007'!Q266</f>
        <v>0</v>
      </c>
      <c r="AB201" s="238">
        <f>'2008'!Q267</f>
        <v>0</v>
      </c>
      <c r="AC201" s="239">
        <f>'2009'!Q266</f>
        <v>0</v>
      </c>
    </row>
    <row r="202" spans="1:29" x14ac:dyDescent="0.6">
      <c r="A202" s="241">
        <v>30881</v>
      </c>
      <c r="B202" s="238">
        <f>'1982'!Q267</f>
        <v>0</v>
      </c>
      <c r="C202" s="238">
        <f>'1983'!Q267</f>
        <v>0</v>
      </c>
      <c r="D202" s="238"/>
      <c r="E202" s="238"/>
      <c r="F202" s="238">
        <f>'1986'!Q267</f>
        <v>0</v>
      </c>
      <c r="G202" s="238">
        <f>'1987'!Q267</f>
        <v>0</v>
      </c>
      <c r="H202" s="238">
        <f>'1988'!Q268</f>
        <v>0</v>
      </c>
      <c r="I202" s="238">
        <f>'1989'!Q267</f>
        <v>0</v>
      </c>
      <c r="J202" s="238">
        <f>'1990'!Q267</f>
        <v>0</v>
      </c>
      <c r="K202" s="238">
        <f>'1991'!Q267</f>
        <v>0</v>
      </c>
      <c r="L202" s="238">
        <f>'1992'!Q268</f>
        <v>0</v>
      </c>
      <c r="M202" s="238"/>
      <c r="N202" s="238">
        <f>'1994'!Q267</f>
        <v>0</v>
      </c>
      <c r="O202" s="238">
        <f>'1995'!Q267</f>
        <v>0</v>
      </c>
      <c r="P202" s="238">
        <f>'1996'!Q268</f>
        <v>0</v>
      </c>
      <c r="Q202" s="238">
        <f>'1997'!Q267</f>
        <v>0</v>
      </c>
      <c r="R202" s="238">
        <f>'1998'!Q267</f>
        <v>0</v>
      </c>
      <c r="S202" s="238">
        <f>'1999'!Q267</f>
        <v>0</v>
      </c>
      <c r="T202" s="238">
        <f>'2000'!Q268</f>
        <v>0</v>
      </c>
      <c r="U202" s="238">
        <f>'2001'!Q267</f>
        <v>23</v>
      </c>
      <c r="V202" s="238">
        <f>'2002'!Q267</f>
        <v>0</v>
      </c>
      <c r="W202" s="238">
        <f>'2003'!Q267</f>
        <v>0</v>
      </c>
      <c r="X202" s="238">
        <f>'2004'!Q268</f>
        <v>7</v>
      </c>
      <c r="Y202" s="238">
        <f>'2005'!Q267</f>
        <v>0</v>
      </c>
      <c r="Z202" s="238">
        <f>'2006'!Q267</f>
        <v>0</v>
      </c>
      <c r="AA202" s="238">
        <f>'2007'!Q267</f>
        <v>12</v>
      </c>
      <c r="AB202" s="238">
        <f>'2008'!Q268</f>
        <v>0</v>
      </c>
      <c r="AC202" s="239">
        <f>'2009'!Q267</f>
        <v>0</v>
      </c>
    </row>
    <row r="203" spans="1:29" x14ac:dyDescent="0.6">
      <c r="A203" s="241">
        <v>30882</v>
      </c>
      <c r="B203" s="238">
        <f>'1982'!Q268</f>
        <v>0</v>
      </c>
      <c r="C203" s="238">
        <f>'1983'!Q268</f>
        <v>0</v>
      </c>
      <c r="D203" s="238"/>
      <c r="E203" s="238"/>
      <c r="F203" s="238">
        <f>'1986'!Q268</f>
        <v>0</v>
      </c>
      <c r="G203" s="238">
        <f>'1987'!Q268</f>
        <v>0</v>
      </c>
      <c r="H203" s="238">
        <f>'1988'!Q269</f>
        <v>0</v>
      </c>
      <c r="I203" s="238">
        <f>'1989'!Q268</f>
        <v>19</v>
      </c>
      <c r="J203" s="238">
        <f>'1990'!Q268</f>
        <v>0</v>
      </c>
      <c r="K203" s="238">
        <f>'1991'!Q268</f>
        <v>0</v>
      </c>
      <c r="L203" s="238">
        <f>'1992'!Q269</f>
        <v>0</v>
      </c>
      <c r="M203" s="238"/>
      <c r="N203" s="238">
        <f>'1994'!Q268</f>
        <v>0</v>
      </c>
      <c r="O203" s="238">
        <f>'1995'!Q268</f>
        <v>0</v>
      </c>
      <c r="P203" s="238">
        <f>'1996'!Q269</f>
        <v>0</v>
      </c>
      <c r="Q203" s="238">
        <f>'1997'!Q268</f>
        <v>0</v>
      </c>
      <c r="R203" s="238">
        <f>'1998'!Q268</f>
        <v>5</v>
      </c>
      <c r="S203" s="238">
        <f>'1999'!Q268</f>
        <v>0</v>
      </c>
      <c r="T203" s="238">
        <f>'2000'!Q269</f>
        <v>0</v>
      </c>
      <c r="U203" s="238">
        <f>'2001'!Q268</f>
        <v>23</v>
      </c>
      <c r="V203" s="238">
        <f>'2002'!Q268</f>
        <v>7</v>
      </c>
      <c r="W203" s="238">
        <f>'2003'!Q268</f>
        <v>0</v>
      </c>
      <c r="X203" s="238">
        <f>'2004'!Q269</f>
        <v>0</v>
      </c>
      <c r="Y203" s="238">
        <f>'2005'!Q268</f>
        <v>0</v>
      </c>
      <c r="Z203" s="238">
        <f>'2006'!Q268</f>
        <v>0</v>
      </c>
      <c r="AA203" s="238">
        <f>'2007'!Q268</f>
        <v>0</v>
      </c>
      <c r="AB203" s="238">
        <f>'2008'!Q269</f>
        <v>0</v>
      </c>
      <c r="AC203" s="239">
        <f>'2009'!Q268</f>
        <v>0</v>
      </c>
    </row>
    <row r="204" spans="1:29" x14ac:dyDescent="0.6">
      <c r="A204" s="241">
        <v>30883</v>
      </c>
      <c r="B204" s="238">
        <f>'1982'!Q269</f>
        <v>0</v>
      </c>
      <c r="C204" s="238">
        <f>'1983'!Q269</f>
        <v>0</v>
      </c>
      <c r="D204" s="238"/>
      <c r="E204" s="238"/>
      <c r="F204" s="238">
        <f>'1986'!Q269</f>
        <v>6</v>
      </c>
      <c r="G204" s="238">
        <f>'1987'!Q269</f>
        <v>0</v>
      </c>
      <c r="H204" s="238">
        <f>'1988'!Q270</f>
        <v>0</v>
      </c>
      <c r="I204" s="238">
        <f>'1989'!Q269</f>
        <v>0</v>
      </c>
      <c r="J204" s="238">
        <f>'1990'!Q269</f>
        <v>0</v>
      </c>
      <c r="K204" s="238">
        <f>'1991'!Q269</f>
        <v>0</v>
      </c>
      <c r="L204" s="238">
        <f>'1992'!Q270</f>
        <v>0</v>
      </c>
      <c r="M204" s="238"/>
      <c r="N204" s="238">
        <f>'1994'!Q269</f>
        <v>0</v>
      </c>
      <c r="O204" s="238">
        <f>'1995'!Q269</f>
        <v>22</v>
      </c>
      <c r="P204" s="238">
        <f>'1996'!Q270</f>
        <v>0</v>
      </c>
      <c r="Q204" s="238">
        <f>'1997'!Q269</f>
        <v>0</v>
      </c>
      <c r="R204" s="238">
        <f>'1998'!Q269</f>
        <v>0</v>
      </c>
      <c r="S204" s="238">
        <f>'1999'!Q269</f>
        <v>0</v>
      </c>
      <c r="T204" s="238">
        <f>'2000'!Q270</f>
        <v>0</v>
      </c>
      <c r="U204" s="238">
        <f>'2001'!Q269</f>
        <v>38</v>
      </c>
      <c r="V204" s="238">
        <f>'2002'!Q269</f>
        <v>0</v>
      </c>
      <c r="W204" s="238">
        <f>'2003'!Q269</f>
        <v>0</v>
      </c>
      <c r="X204" s="238">
        <f>'2004'!Q270</f>
        <v>0</v>
      </c>
      <c r="Y204" s="238">
        <f>'2005'!Q269</f>
        <v>0</v>
      </c>
      <c r="Z204" s="238">
        <f>'2006'!Q269</f>
        <v>0</v>
      </c>
      <c r="AA204" s="238">
        <f>'2007'!Q269</f>
        <v>0</v>
      </c>
      <c r="AB204" s="238">
        <f>'2008'!Q270</f>
        <v>0</v>
      </c>
      <c r="AC204" s="239">
        <f>'2009'!Q269</f>
        <v>0</v>
      </c>
    </row>
    <row r="205" spans="1:29" x14ac:dyDescent="0.6">
      <c r="A205" s="241">
        <v>30884</v>
      </c>
      <c r="B205" s="238">
        <f>'1982'!Q270</f>
        <v>0</v>
      </c>
      <c r="C205" s="238">
        <f>'1983'!Q270</f>
        <v>0</v>
      </c>
      <c r="D205" s="238"/>
      <c r="E205" s="238"/>
      <c r="F205" s="238">
        <f>'1986'!Q270</f>
        <v>0</v>
      </c>
      <c r="G205" s="238">
        <f>'1987'!Q270</f>
        <v>0</v>
      </c>
      <c r="H205" s="238">
        <f>'1988'!Q271</f>
        <v>0</v>
      </c>
      <c r="I205" s="238">
        <f>'1989'!Q270</f>
        <v>0</v>
      </c>
      <c r="J205" s="238">
        <f>'1990'!Q270</f>
        <v>0</v>
      </c>
      <c r="K205" s="238">
        <f>'1991'!Q270</f>
        <v>0</v>
      </c>
      <c r="L205" s="238">
        <f>'1992'!Q271</f>
        <v>0</v>
      </c>
      <c r="M205" s="238"/>
      <c r="N205" s="238">
        <f>'1994'!Q270</f>
        <v>0</v>
      </c>
      <c r="O205" s="238">
        <f>'1995'!Q270</f>
        <v>0</v>
      </c>
      <c r="P205" s="238">
        <f>'1996'!Q271</f>
        <v>0</v>
      </c>
      <c r="Q205" s="238">
        <f>'1997'!Q270</f>
        <v>0</v>
      </c>
      <c r="R205" s="238">
        <f>'1998'!Q270</f>
        <v>0</v>
      </c>
      <c r="S205" s="238">
        <f>'1999'!Q270</f>
        <v>0</v>
      </c>
      <c r="T205" s="238">
        <f>'2000'!Q271</f>
        <v>0</v>
      </c>
      <c r="U205" s="238">
        <f>'2001'!Q270</f>
        <v>20</v>
      </c>
      <c r="V205" s="238">
        <f>'2002'!Q270</f>
        <v>0</v>
      </c>
      <c r="W205" s="238">
        <f>'2003'!Q270</f>
        <v>0</v>
      </c>
      <c r="X205" s="238">
        <f>'2004'!Q271</f>
        <v>0</v>
      </c>
      <c r="Y205" s="238">
        <f>'2005'!Q270</f>
        <v>2</v>
      </c>
      <c r="Z205" s="238">
        <f>'2006'!Q270</f>
        <v>0</v>
      </c>
      <c r="AA205" s="238">
        <f>'2007'!Q270</f>
        <v>0</v>
      </c>
      <c r="AB205" s="238">
        <f>'2008'!Q271</f>
        <v>0</v>
      </c>
      <c r="AC205" s="239">
        <f>'2009'!Q270</f>
        <v>0</v>
      </c>
    </row>
    <row r="206" spans="1:29" x14ac:dyDescent="0.6">
      <c r="A206" s="241">
        <v>30885</v>
      </c>
      <c r="B206" s="238">
        <f>'1982'!Q271</f>
        <v>0</v>
      </c>
      <c r="C206" s="238">
        <f>'1983'!Q271</f>
        <v>0</v>
      </c>
      <c r="D206" s="238"/>
      <c r="E206" s="238"/>
      <c r="F206" s="238">
        <f>'1986'!Q271</f>
        <v>0</v>
      </c>
      <c r="G206" s="238">
        <f>'1987'!Q271</f>
        <v>0</v>
      </c>
      <c r="H206" s="238">
        <f>'1988'!Q272</f>
        <v>0</v>
      </c>
      <c r="I206" s="238">
        <f>'1989'!Q271</f>
        <v>0</v>
      </c>
      <c r="J206" s="238">
        <f>'1990'!Q271</f>
        <v>0</v>
      </c>
      <c r="K206" s="238">
        <f>'1991'!Q271</f>
        <v>0</v>
      </c>
      <c r="L206" s="238">
        <f>'1992'!Q272</f>
        <v>0</v>
      </c>
      <c r="M206" s="238"/>
      <c r="N206" s="238">
        <f>'1994'!Q271</f>
        <v>0</v>
      </c>
      <c r="O206" s="238">
        <f>'1995'!Q271</f>
        <v>0</v>
      </c>
      <c r="P206" s="238">
        <f>'1996'!Q272</f>
        <v>0</v>
      </c>
      <c r="Q206" s="238">
        <f>'1997'!Q271</f>
        <v>0</v>
      </c>
      <c r="R206" s="238">
        <f>'1998'!Q271</f>
        <v>0</v>
      </c>
      <c r="S206" s="238">
        <f>'1999'!Q271</f>
        <v>0</v>
      </c>
      <c r="T206" s="238">
        <f>'2000'!Q272</f>
        <v>0</v>
      </c>
      <c r="U206" s="238">
        <f>'2001'!Q271</f>
        <v>28</v>
      </c>
      <c r="V206" s="238">
        <f>'2002'!Q271</f>
        <v>0</v>
      </c>
      <c r="W206" s="238">
        <f>'2003'!Q271</f>
        <v>0</v>
      </c>
      <c r="X206" s="238">
        <f>'2004'!Q272</f>
        <v>0</v>
      </c>
      <c r="Y206" s="238">
        <f>'2005'!Q271</f>
        <v>0</v>
      </c>
      <c r="Z206" s="238">
        <f>'2006'!Q271</f>
        <v>0</v>
      </c>
      <c r="AA206" s="238">
        <f>'2007'!Q271</f>
        <v>0</v>
      </c>
      <c r="AB206" s="238">
        <f>'2008'!Q272</f>
        <v>0</v>
      </c>
      <c r="AC206" s="239">
        <f>'2009'!Q271</f>
        <v>0</v>
      </c>
    </row>
    <row r="207" spans="1:29" x14ac:dyDescent="0.6">
      <c r="A207" s="241">
        <v>30886</v>
      </c>
      <c r="B207" s="238">
        <f>'1982'!Q272</f>
        <v>0</v>
      </c>
      <c r="C207" s="238">
        <f>'1983'!Q272</f>
        <v>0</v>
      </c>
      <c r="D207" s="238"/>
      <c r="E207" s="238"/>
      <c r="F207" s="238">
        <f>'1986'!Q272</f>
        <v>0</v>
      </c>
      <c r="G207" s="238">
        <f>'1987'!Q272</f>
        <v>0</v>
      </c>
      <c r="H207" s="238">
        <f>'1988'!Q273</f>
        <v>0</v>
      </c>
      <c r="I207" s="238">
        <f>'1989'!Q272</f>
        <v>0</v>
      </c>
      <c r="J207" s="238">
        <f>'1990'!Q272</f>
        <v>0</v>
      </c>
      <c r="K207" s="238">
        <f>'1991'!Q272</f>
        <v>0</v>
      </c>
      <c r="L207" s="238">
        <f>'1992'!Q273</f>
        <v>0</v>
      </c>
      <c r="M207" s="238"/>
      <c r="N207" s="238">
        <f>'1994'!Q272</f>
        <v>0</v>
      </c>
      <c r="O207" s="238">
        <f>'1995'!Q272</f>
        <v>0</v>
      </c>
      <c r="P207" s="238">
        <f>'1996'!Q273</f>
        <v>0</v>
      </c>
      <c r="Q207" s="238">
        <f>'1997'!Q272</f>
        <v>0</v>
      </c>
      <c r="R207" s="238">
        <f>'1998'!Q272</f>
        <v>8</v>
      </c>
      <c r="S207" s="238">
        <f>'1999'!Q272</f>
        <v>0</v>
      </c>
      <c r="T207" s="238">
        <f>'2000'!Q273</f>
        <v>0</v>
      </c>
      <c r="U207" s="238">
        <f>'2001'!Q272</f>
        <v>25</v>
      </c>
      <c r="V207" s="238">
        <f>'2002'!Q272</f>
        <v>0</v>
      </c>
      <c r="W207" s="238">
        <f>'2003'!Q272</f>
        <v>0</v>
      </c>
      <c r="X207" s="238">
        <f>'2004'!Q273</f>
        <v>0</v>
      </c>
      <c r="Y207" s="238">
        <f>'2005'!Q272</f>
        <v>0</v>
      </c>
      <c r="Z207" s="238">
        <f>'2006'!Q272</f>
        <v>0</v>
      </c>
      <c r="AA207" s="238">
        <f>'2007'!Q272</f>
        <v>0</v>
      </c>
      <c r="AB207" s="238">
        <f>'2008'!Q273</f>
        <v>0</v>
      </c>
      <c r="AC207" s="239">
        <f>'2009'!Q272</f>
        <v>0</v>
      </c>
    </row>
    <row r="208" spans="1:29" x14ac:dyDescent="0.6">
      <c r="A208" s="241">
        <v>30887</v>
      </c>
      <c r="B208" s="238">
        <f>'1982'!Q273</f>
        <v>0</v>
      </c>
      <c r="C208" s="238">
        <f>'1983'!Q273</f>
        <v>0</v>
      </c>
      <c r="D208" s="238"/>
      <c r="E208" s="238"/>
      <c r="F208" s="238">
        <f>'1986'!Q273</f>
        <v>0</v>
      </c>
      <c r="G208" s="238">
        <f>'1987'!Q273</f>
        <v>0</v>
      </c>
      <c r="H208" s="238">
        <f>'1988'!Q274</f>
        <v>0</v>
      </c>
      <c r="I208" s="238">
        <f>'1989'!Q273</f>
        <v>0</v>
      </c>
      <c r="J208" s="238">
        <f>'1990'!Q273</f>
        <v>0</v>
      </c>
      <c r="K208" s="238">
        <f>'1991'!Q273</f>
        <v>0</v>
      </c>
      <c r="L208" s="238">
        <f>'1992'!Q274</f>
        <v>0</v>
      </c>
      <c r="M208" s="238"/>
      <c r="N208" s="238">
        <f>'1994'!Q273</f>
        <v>0</v>
      </c>
      <c r="O208" s="238">
        <f>'1995'!Q273</f>
        <v>0</v>
      </c>
      <c r="P208" s="238">
        <f>'1996'!Q274</f>
        <v>0</v>
      </c>
      <c r="Q208" s="238">
        <f>'1997'!Q273</f>
        <v>0</v>
      </c>
      <c r="R208" s="238">
        <f>'1998'!Q273</f>
        <v>6</v>
      </c>
      <c r="S208" s="238">
        <f>'1999'!Q273</f>
        <v>0</v>
      </c>
      <c r="T208" s="238">
        <f>'2000'!Q274</f>
        <v>0</v>
      </c>
      <c r="U208" s="238">
        <f>'2001'!Q273</f>
        <v>0</v>
      </c>
      <c r="V208" s="238">
        <f>'2002'!Q273</f>
        <v>0</v>
      </c>
      <c r="W208" s="238">
        <f>'2003'!Q273</f>
        <v>0</v>
      </c>
      <c r="X208" s="238">
        <f>'2004'!Q274</f>
        <v>0</v>
      </c>
      <c r="Y208" s="238">
        <f>'2005'!Q273</f>
        <v>0</v>
      </c>
      <c r="Z208" s="238">
        <f>'2006'!Q273</f>
        <v>0</v>
      </c>
      <c r="AA208" s="238">
        <f>'2007'!Q273</f>
        <v>0</v>
      </c>
      <c r="AB208" s="238">
        <f>'2008'!Q274</f>
        <v>0</v>
      </c>
      <c r="AC208" s="239">
        <f>'2009'!Q273</f>
        <v>0</v>
      </c>
    </row>
    <row r="209" spans="1:29" x14ac:dyDescent="0.6">
      <c r="A209" s="241">
        <v>30888</v>
      </c>
      <c r="B209" s="238">
        <f>'1982'!Q274</f>
        <v>0</v>
      </c>
      <c r="C209" s="238">
        <f>'1983'!Q274</f>
        <v>0</v>
      </c>
      <c r="D209" s="238"/>
      <c r="E209" s="238"/>
      <c r="F209" s="238">
        <f>'1986'!Q274</f>
        <v>0</v>
      </c>
      <c r="G209" s="238">
        <f>'1987'!Q274</f>
        <v>0</v>
      </c>
      <c r="H209" s="238">
        <f>'1988'!Q275</f>
        <v>0</v>
      </c>
      <c r="I209" s="238">
        <f>'1989'!Q274</f>
        <v>7</v>
      </c>
      <c r="J209" s="238">
        <f>'1990'!Q274</f>
        <v>0</v>
      </c>
      <c r="K209" s="238">
        <f>'1991'!Q274</f>
        <v>0</v>
      </c>
      <c r="L209" s="238">
        <f>'1992'!Q275</f>
        <v>0</v>
      </c>
      <c r="M209" s="238"/>
      <c r="N209" s="238">
        <f>'1994'!Q274</f>
        <v>0</v>
      </c>
      <c r="O209" s="238">
        <f>'1995'!Q274</f>
        <v>0</v>
      </c>
      <c r="P209" s="238">
        <f>'1996'!Q275</f>
        <v>0</v>
      </c>
      <c r="Q209" s="238">
        <f>'1997'!Q274</f>
        <v>0</v>
      </c>
      <c r="R209" s="238">
        <f>'1998'!Q274</f>
        <v>13</v>
      </c>
      <c r="S209" s="238">
        <f>'1999'!Q274</f>
        <v>0</v>
      </c>
      <c r="T209" s="238">
        <f>'2000'!Q275</f>
        <v>0</v>
      </c>
      <c r="U209" s="238">
        <f>'2001'!Q274</f>
        <v>0</v>
      </c>
      <c r="V209" s="238">
        <f>'2002'!Q274</f>
        <v>0</v>
      </c>
      <c r="W209" s="238">
        <f>'2003'!Q274</f>
        <v>0</v>
      </c>
      <c r="X209" s="238">
        <f>'2004'!Q275</f>
        <v>0</v>
      </c>
      <c r="Y209" s="238">
        <f>'2005'!Q274</f>
        <v>1</v>
      </c>
      <c r="Z209" s="238">
        <f>'2006'!Q274</f>
        <v>0</v>
      </c>
      <c r="AA209" s="238">
        <f>'2007'!Q274</f>
        <v>0</v>
      </c>
      <c r="AB209" s="238">
        <f>'2008'!Q275</f>
        <v>0</v>
      </c>
      <c r="AC209" s="239">
        <f>'2009'!Q274</f>
        <v>0</v>
      </c>
    </row>
    <row r="210" spans="1:29" x14ac:dyDescent="0.6">
      <c r="A210" s="241">
        <v>30889</v>
      </c>
      <c r="B210" s="238">
        <f>'1982'!Q275</f>
        <v>0</v>
      </c>
      <c r="C210" s="238">
        <f>'1983'!Q275</f>
        <v>0</v>
      </c>
      <c r="D210" s="238"/>
      <c r="E210" s="238"/>
      <c r="F210" s="238">
        <f>'1986'!Q275</f>
        <v>0</v>
      </c>
      <c r="G210" s="238">
        <f>'1987'!Q275</f>
        <v>0</v>
      </c>
      <c r="H210" s="238">
        <f>'1988'!Q276</f>
        <v>0</v>
      </c>
      <c r="I210" s="238">
        <f>'1989'!Q275</f>
        <v>0</v>
      </c>
      <c r="J210" s="238">
        <f>'1990'!Q275</f>
        <v>0</v>
      </c>
      <c r="K210" s="238">
        <f>'1991'!Q275</f>
        <v>0</v>
      </c>
      <c r="L210" s="238">
        <f>'1992'!Q276</f>
        <v>0</v>
      </c>
      <c r="M210" s="238"/>
      <c r="N210" s="238">
        <f>'1994'!Q275</f>
        <v>0</v>
      </c>
      <c r="O210" s="238">
        <f>'1995'!Q275</f>
        <v>0</v>
      </c>
      <c r="P210" s="238">
        <f>'1996'!Q276</f>
        <v>0</v>
      </c>
      <c r="Q210" s="238">
        <f>'1997'!Q275</f>
        <v>0</v>
      </c>
      <c r="R210" s="238">
        <f>'1998'!Q275</f>
        <v>9</v>
      </c>
      <c r="S210" s="238">
        <f>'1999'!Q275</f>
        <v>19</v>
      </c>
      <c r="T210" s="238">
        <f>'2000'!Q276</f>
        <v>0</v>
      </c>
      <c r="U210" s="238">
        <f>'2001'!Q275</f>
        <v>0</v>
      </c>
      <c r="V210" s="238">
        <f>'2002'!Q275</f>
        <v>0</v>
      </c>
      <c r="W210" s="238">
        <f>'2003'!Q275</f>
        <v>0</v>
      </c>
      <c r="X210" s="238">
        <f>'2004'!Q276</f>
        <v>0</v>
      </c>
      <c r="Y210" s="238">
        <f>'2005'!Q275</f>
        <v>0</v>
      </c>
      <c r="Z210" s="238">
        <f>'2006'!Q275</f>
        <v>0</v>
      </c>
      <c r="AA210" s="238">
        <f>'2007'!Q275</f>
        <v>0</v>
      </c>
      <c r="AB210" s="238">
        <f>'2008'!Q276</f>
        <v>0</v>
      </c>
      <c r="AC210" s="239">
        <f>'2009'!Q275</f>
        <v>0</v>
      </c>
    </row>
    <row r="211" spans="1:29" x14ac:dyDescent="0.6">
      <c r="A211" s="241">
        <v>30890</v>
      </c>
      <c r="B211" s="238">
        <f>'1982'!Q276</f>
        <v>0</v>
      </c>
      <c r="C211" s="238">
        <f>'1983'!Q276</f>
        <v>0</v>
      </c>
      <c r="D211" s="238"/>
      <c r="E211" s="238"/>
      <c r="F211" s="238">
        <f>'1986'!Q276</f>
        <v>0</v>
      </c>
      <c r="G211" s="238">
        <f>'1987'!Q276</f>
        <v>0</v>
      </c>
      <c r="H211" s="238">
        <f>'1988'!Q277</f>
        <v>0</v>
      </c>
      <c r="I211" s="238">
        <f>'1989'!Q276</f>
        <v>10</v>
      </c>
      <c r="J211" s="238">
        <f>'1990'!Q276</f>
        <v>0</v>
      </c>
      <c r="K211" s="238">
        <f>'1991'!Q276</f>
        <v>0</v>
      </c>
      <c r="L211" s="238">
        <f>'1992'!Q277</f>
        <v>0</v>
      </c>
      <c r="M211" s="238"/>
      <c r="N211" s="238">
        <f>'1994'!Q276</f>
        <v>0</v>
      </c>
      <c r="O211" s="238">
        <f>'1995'!Q276</f>
        <v>0</v>
      </c>
      <c r="P211" s="238">
        <f>'1996'!Q277</f>
        <v>0</v>
      </c>
      <c r="Q211" s="238">
        <f>'1997'!Q276</f>
        <v>0</v>
      </c>
      <c r="R211" s="238">
        <f>'1998'!Q276</f>
        <v>0</v>
      </c>
      <c r="S211" s="238">
        <f>'1999'!Q276</f>
        <v>0</v>
      </c>
      <c r="T211" s="238">
        <f>'2000'!Q277</f>
        <v>0</v>
      </c>
      <c r="U211" s="238">
        <f>'2001'!Q276</f>
        <v>0</v>
      </c>
      <c r="V211" s="238">
        <f>'2002'!Q276</f>
        <v>0</v>
      </c>
      <c r="W211" s="238">
        <f>'2003'!Q276</f>
        <v>0</v>
      </c>
      <c r="X211" s="238">
        <f>'2004'!Q277</f>
        <v>0</v>
      </c>
      <c r="Y211" s="238">
        <f>'2005'!Q276</f>
        <v>0</v>
      </c>
      <c r="Z211" s="238">
        <f>'2006'!Q276</f>
        <v>0</v>
      </c>
      <c r="AA211" s="238">
        <f>'2007'!Q276</f>
        <v>0</v>
      </c>
      <c r="AB211" s="238">
        <f>'2008'!Q277</f>
        <v>0</v>
      </c>
      <c r="AC211" s="239">
        <f>'2009'!Q276</f>
        <v>0</v>
      </c>
    </row>
    <row r="212" spans="1:29" x14ac:dyDescent="0.6">
      <c r="A212" s="241">
        <v>30891</v>
      </c>
      <c r="B212" s="238">
        <f>'1982'!Q277</f>
        <v>0</v>
      </c>
      <c r="C212" s="238">
        <f>'1983'!Q277</f>
        <v>0</v>
      </c>
      <c r="D212" s="238"/>
      <c r="E212" s="238"/>
      <c r="F212" s="238">
        <f>'1986'!Q277</f>
        <v>0</v>
      </c>
      <c r="G212" s="238">
        <f>'1987'!Q277</f>
        <v>0</v>
      </c>
      <c r="H212" s="238">
        <f>'1988'!Q278</f>
        <v>0</v>
      </c>
      <c r="I212" s="238">
        <f>'1989'!Q277</f>
        <v>1</v>
      </c>
      <c r="J212" s="238">
        <f>'1990'!Q277</f>
        <v>0</v>
      </c>
      <c r="K212" s="238">
        <f>'1991'!Q277</f>
        <v>0</v>
      </c>
      <c r="L212" s="238">
        <f>'1992'!Q278</f>
        <v>0</v>
      </c>
      <c r="M212" s="238"/>
      <c r="N212" s="238">
        <f>'1994'!Q277</f>
        <v>0</v>
      </c>
      <c r="O212" s="238">
        <f>'1995'!Q277</f>
        <v>0</v>
      </c>
      <c r="P212" s="238">
        <f>'1996'!Q278</f>
        <v>0</v>
      </c>
      <c r="Q212" s="238">
        <f>'1997'!Q277</f>
        <v>0</v>
      </c>
      <c r="R212" s="238">
        <f>'1998'!Q277</f>
        <v>63</v>
      </c>
      <c r="S212" s="238">
        <f>'1999'!Q277</f>
        <v>0</v>
      </c>
      <c r="T212" s="238">
        <f>'2000'!Q278</f>
        <v>0</v>
      </c>
      <c r="U212" s="238">
        <f>'2001'!Q277</f>
        <v>0</v>
      </c>
      <c r="V212" s="238">
        <f>'2002'!Q277</f>
        <v>0</v>
      </c>
      <c r="W212" s="238">
        <f>'2003'!Q277</f>
        <v>0</v>
      </c>
      <c r="X212" s="238">
        <f>'2004'!Q278</f>
        <v>0</v>
      </c>
      <c r="Y212" s="238">
        <f>'2005'!Q277</f>
        <v>2</v>
      </c>
      <c r="Z212" s="238">
        <f>'2006'!Q277</f>
        <v>0</v>
      </c>
      <c r="AA212" s="238">
        <f>'2007'!Q277</f>
        <v>0</v>
      </c>
      <c r="AB212" s="238">
        <f>'2008'!Q278</f>
        <v>0</v>
      </c>
      <c r="AC212" s="239">
        <f>'2009'!Q277</f>
        <v>0</v>
      </c>
    </row>
    <row r="213" spans="1:29" x14ac:dyDescent="0.6">
      <c r="A213" s="241">
        <v>30892</v>
      </c>
      <c r="B213" s="238">
        <f>'1982'!Q278</f>
        <v>0</v>
      </c>
      <c r="C213" s="238">
        <f>'1983'!Q278</f>
        <v>0</v>
      </c>
      <c r="D213" s="238"/>
      <c r="E213" s="238"/>
      <c r="F213" s="238">
        <f>'1986'!Q278</f>
        <v>0</v>
      </c>
      <c r="G213" s="238">
        <f>'1987'!Q278</f>
        <v>0</v>
      </c>
      <c r="H213" s="238">
        <f>'1988'!Q279</f>
        <v>0</v>
      </c>
      <c r="I213" s="238">
        <f>'1989'!Q278</f>
        <v>0</v>
      </c>
      <c r="J213" s="238">
        <f>'1990'!Q278</f>
        <v>0</v>
      </c>
      <c r="K213" s="238">
        <f>'1991'!Q278</f>
        <v>0</v>
      </c>
      <c r="L213" s="238">
        <f>'1992'!Q279</f>
        <v>0</v>
      </c>
      <c r="M213" s="238"/>
      <c r="N213" s="238">
        <f>'1994'!Q278</f>
        <v>0</v>
      </c>
      <c r="O213" s="238">
        <f>'1995'!Q278</f>
        <v>0</v>
      </c>
      <c r="P213" s="238">
        <f>'1996'!Q279</f>
        <v>0</v>
      </c>
      <c r="Q213" s="238">
        <f>'1997'!Q278</f>
        <v>0</v>
      </c>
      <c r="R213" s="238">
        <f>'1998'!Q278</f>
        <v>0</v>
      </c>
      <c r="S213" s="238">
        <f>'1999'!Q278</f>
        <v>0</v>
      </c>
      <c r="T213" s="238">
        <f>'2000'!Q279</f>
        <v>0</v>
      </c>
      <c r="U213" s="238">
        <f>'2001'!Q278</f>
        <v>0</v>
      </c>
      <c r="V213" s="238">
        <f>'2002'!Q278</f>
        <v>0</v>
      </c>
      <c r="W213" s="238">
        <f>'2003'!Q278</f>
        <v>0</v>
      </c>
      <c r="X213" s="238">
        <f>'2004'!Q279</f>
        <v>0</v>
      </c>
      <c r="Y213" s="238">
        <f>'2005'!Q278</f>
        <v>0</v>
      </c>
      <c r="Z213" s="238">
        <f>'2006'!Q278</f>
        <v>0</v>
      </c>
      <c r="AA213" s="238">
        <f>'2007'!Q278</f>
        <v>0</v>
      </c>
      <c r="AB213" s="238">
        <f>'2008'!Q279</f>
        <v>0</v>
      </c>
      <c r="AC213" s="239">
        <f>'2009'!Q278</f>
        <v>0</v>
      </c>
    </row>
    <row r="214" spans="1:29" x14ac:dyDescent="0.6">
      <c r="A214" s="241">
        <v>30893</v>
      </c>
      <c r="B214" s="238">
        <f>'1982'!Q279</f>
        <v>0</v>
      </c>
      <c r="C214" s="238">
        <f>'1983'!Q279</f>
        <v>0</v>
      </c>
      <c r="D214" s="238"/>
      <c r="E214" s="238"/>
      <c r="F214" s="238">
        <f>'1986'!Q279</f>
        <v>0</v>
      </c>
      <c r="G214" s="238">
        <f>'1987'!Q279</f>
        <v>0</v>
      </c>
      <c r="H214" s="238">
        <f>'1988'!Q280</f>
        <v>0</v>
      </c>
      <c r="I214" s="238">
        <f>'1989'!Q279</f>
        <v>0</v>
      </c>
      <c r="J214" s="238">
        <f>'1990'!Q279</f>
        <v>0</v>
      </c>
      <c r="K214" s="238">
        <f>'1991'!Q279</f>
        <v>0</v>
      </c>
      <c r="L214" s="238">
        <f>'1992'!Q280</f>
        <v>0</v>
      </c>
      <c r="M214" s="238"/>
      <c r="N214" s="238">
        <f>'1994'!Q279</f>
        <v>0</v>
      </c>
      <c r="O214" s="238">
        <f>'1995'!Q279</f>
        <v>0</v>
      </c>
      <c r="P214" s="238">
        <f>'1996'!Q280</f>
        <v>0</v>
      </c>
      <c r="Q214" s="238">
        <f>'1997'!Q279</f>
        <v>0</v>
      </c>
      <c r="R214" s="238">
        <f>'1998'!Q279</f>
        <v>0</v>
      </c>
      <c r="S214" s="238">
        <f>'1999'!Q279</f>
        <v>0</v>
      </c>
      <c r="T214" s="238">
        <f>'2000'!Q280</f>
        <v>0</v>
      </c>
      <c r="U214" s="238">
        <f>'2001'!Q279</f>
        <v>0</v>
      </c>
      <c r="V214" s="238">
        <f>'2002'!Q279</f>
        <v>0</v>
      </c>
      <c r="W214" s="238">
        <f>'2003'!Q279</f>
        <v>0</v>
      </c>
      <c r="X214" s="238">
        <f>'2004'!Q280</f>
        <v>0</v>
      </c>
      <c r="Y214" s="238">
        <f>'2005'!Q279</f>
        <v>0</v>
      </c>
      <c r="Z214" s="238">
        <f>'2006'!Q279</f>
        <v>0</v>
      </c>
      <c r="AA214" s="238">
        <f>'2007'!Q279</f>
        <v>0</v>
      </c>
      <c r="AB214" s="238">
        <f>'2008'!Q280</f>
        <v>0</v>
      </c>
      <c r="AC214" s="239">
        <f>'2009'!Q279</f>
        <v>0</v>
      </c>
    </row>
    <row r="215" spans="1:29" x14ac:dyDescent="0.6">
      <c r="A215" s="241">
        <v>30894</v>
      </c>
      <c r="B215" s="238">
        <f>'1982'!Q280</f>
        <v>0</v>
      </c>
      <c r="C215" s="238">
        <f>'1983'!Q280</f>
        <v>0</v>
      </c>
      <c r="D215" s="238"/>
      <c r="E215" s="238"/>
      <c r="F215" s="238">
        <f>'1986'!Q280</f>
        <v>0</v>
      </c>
      <c r="G215" s="238">
        <f>'1987'!Q280</f>
        <v>0</v>
      </c>
      <c r="H215" s="238">
        <f>'1988'!Q281</f>
        <v>0</v>
      </c>
      <c r="I215" s="238">
        <f>'1989'!Q280</f>
        <v>0</v>
      </c>
      <c r="J215" s="238">
        <f>'1990'!Q280</f>
        <v>0</v>
      </c>
      <c r="K215" s="238">
        <f>'1991'!Q280</f>
        <v>0</v>
      </c>
      <c r="L215" s="238">
        <f>'1992'!Q281</f>
        <v>0</v>
      </c>
      <c r="M215" s="238"/>
      <c r="N215" s="238">
        <f>'1994'!Q280</f>
        <v>0</v>
      </c>
      <c r="O215" s="238">
        <f>'1995'!Q280</f>
        <v>0</v>
      </c>
      <c r="P215" s="238">
        <f>'1996'!Q281</f>
        <v>0</v>
      </c>
      <c r="Q215" s="238">
        <f>'1997'!Q280</f>
        <v>0</v>
      </c>
      <c r="R215" s="238">
        <f>'1998'!Q280</f>
        <v>0</v>
      </c>
      <c r="S215" s="238">
        <f>'1999'!Q280</f>
        <v>0</v>
      </c>
      <c r="T215" s="238">
        <f>'2000'!Q281</f>
        <v>0</v>
      </c>
      <c r="U215" s="238">
        <f>'2001'!Q280</f>
        <v>0</v>
      </c>
      <c r="V215" s="238">
        <f>'2002'!Q280</f>
        <v>0</v>
      </c>
      <c r="W215" s="238">
        <f>'2003'!Q280</f>
        <v>0</v>
      </c>
      <c r="X215" s="238">
        <f>'2004'!Q281</f>
        <v>0</v>
      </c>
      <c r="Y215" s="238">
        <f>'2005'!Q280</f>
        <v>0</v>
      </c>
      <c r="Z215" s="238">
        <f>'2006'!Q280</f>
        <v>0</v>
      </c>
      <c r="AA215" s="238">
        <f>'2007'!Q280</f>
        <v>0</v>
      </c>
      <c r="AB215" s="238">
        <f>'2008'!Q281</f>
        <v>0</v>
      </c>
      <c r="AC215" s="239">
        <f>'2009'!Q280</f>
        <v>0</v>
      </c>
    </row>
    <row r="216" spans="1:29" x14ac:dyDescent="0.6">
      <c r="A216" s="241">
        <v>30895</v>
      </c>
      <c r="B216" s="238">
        <f>'1982'!Q281</f>
        <v>0</v>
      </c>
      <c r="C216" s="238">
        <f>'1983'!Q281</f>
        <v>0</v>
      </c>
      <c r="D216" s="238"/>
      <c r="E216" s="238"/>
      <c r="F216" s="238">
        <f>'1986'!Q281</f>
        <v>0</v>
      </c>
      <c r="G216" s="238">
        <f>'1987'!Q281</f>
        <v>0</v>
      </c>
      <c r="H216" s="238">
        <f>'1988'!Q282</f>
        <v>0</v>
      </c>
      <c r="I216" s="238">
        <f>'1989'!Q281</f>
        <v>0</v>
      </c>
      <c r="J216" s="238">
        <f>'1990'!Q281</f>
        <v>0</v>
      </c>
      <c r="K216" s="238">
        <f>'1991'!Q281</f>
        <v>0</v>
      </c>
      <c r="L216" s="238">
        <f>'1992'!Q282</f>
        <v>0</v>
      </c>
      <c r="M216" s="238"/>
      <c r="N216" s="238">
        <f>'1994'!Q281</f>
        <v>0</v>
      </c>
      <c r="O216" s="238">
        <f>'1995'!Q281</f>
        <v>0</v>
      </c>
      <c r="P216" s="238">
        <f>'1996'!Q282</f>
        <v>0</v>
      </c>
      <c r="Q216" s="238">
        <f>'1997'!Q281</f>
        <v>0</v>
      </c>
      <c r="R216" s="238">
        <f>'1998'!Q281</f>
        <v>0</v>
      </c>
      <c r="S216" s="238">
        <f>'1999'!Q281</f>
        <v>0</v>
      </c>
      <c r="T216" s="238">
        <f>'2000'!Q282</f>
        <v>0</v>
      </c>
      <c r="U216" s="238">
        <f>'2001'!Q281</f>
        <v>0</v>
      </c>
      <c r="V216" s="238">
        <f>'2002'!Q281</f>
        <v>5</v>
      </c>
      <c r="W216" s="238">
        <f>'2003'!Q281</f>
        <v>0</v>
      </c>
      <c r="X216" s="238">
        <f>'2004'!Q282</f>
        <v>0</v>
      </c>
      <c r="Y216" s="238">
        <f>'2005'!Q281</f>
        <v>0</v>
      </c>
      <c r="Z216" s="238">
        <f>'2006'!Q281</f>
        <v>0</v>
      </c>
      <c r="AA216" s="238">
        <f>'2007'!Q281</f>
        <v>0</v>
      </c>
      <c r="AB216" s="238">
        <f>'2008'!Q282</f>
        <v>0</v>
      </c>
      <c r="AC216" s="239">
        <f>'2009'!Q281</f>
        <v>0</v>
      </c>
    </row>
    <row r="217" spans="1:29" x14ac:dyDescent="0.6">
      <c r="A217" s="241">
        <v>30896</v>
      </c>
      <c r="B217" s="238">
        <f>'1982'!Q282</f>
        <v>0</v>
      </c>
      <c r="C217" s="238">
        <f>'1983'!Q282</f>
        <v>0</v>
      </c>
      <c r="D217" s="238"/>
      <c r="E217" s="238"/>
      <c r="F217" s="238">
        <f>'1986'!Q282</f>
        <v>0</v>
      </c>
      <c r="G217" s="238">
        <f>'1987'!Q282</f>
        <v>0</v>
      </c>
      <c r="H217" s="238">
        <f>'1988'!Q283</f>
        <v>0</v>
      </c>
      <c r="I217" s="238">
        <f>'1989'!Q282</f>
        <v>0</v>
      </c>
      <c r="J217" s="238">
        <f>'1990'!Q282</f>
        <v>0</v>
      </c>
      <c r="K217" s="238">
        <f>'1991'!Q282</f>
        <v>0</v>
      </c>
      <c r="L217" s="238">
        <f>'1992'!Q283</f>
        <v>1</v>
      </c>
      <c r="M217" s="238"/>
      <c r="N217" s="238">
        <f>'1994'!Q282</f>
        <v>0</v>
      </c>
      <c r="O217" s="238">
        <f>'1995'!Q282</f>
        <v>0</v>
      </c>
      <c r="P217" s="238">
        <f>'1996'!Q283</f>
        <v>0</v>
      </c>
      <c r="Q217" s="238">
        <f>'1997'!Q282</f>
        <v>0</v>
      </c>
      <c r="R217" s="238">
        <f>'1998'!Q282</f>
        <v>0</v>
      </c>
      <c r="S217" s="238">
        <f>'1999'!Q282</f>
        <v>0</v>
      </c>
      <c r="T217" s="238">
        <f>'2000'!Q283</f>
        <v>0</v>
      </c>
      <c r="U217" s="238">
        <f>'2001'!Q282</f>
        <v>0</v>
      </c>
      <c r="V217" s="238">
        <f>'2002'!Q282</f>
        <v>7</v>
      </c>
      <c r="W217" s="238">
        <f>'2003'!Q282</f>
        <v>0</v>
      </c>
      <c r="X217" s="238">
        <f>'2004'!Q283</f>
        <v>0</v>
      </c>
      <c r="Y217" s="238">
        <f>'2005'!Q282</f>
        <v>5</v>
      </c>
      <c r="Z217" s="238">
        <f>'2006'!Q282</f>
        <v>0</v>
      </c>
      <c r="AA217" s="238">
        <f>'2007'!Q282</f>
        <v>0</v>
      </c>
      <c r="AB217" s="238">
        <f>'2008'!Q283</f>
        <v>0</v>
      </c>
      <c r="AC217" s="239">
        <f>'2009'!Q282</f>
        <v>0</v>
      </c>
    </row>
    <row r="218" spans="1:29" x14ac:dyDescent="0.6">
      <c r="A218" s="241">
        <v>30897</v>
      </c>
      <c r="B218" s="238">
        <f>'1982'!Q283</f>
        <v>0</v>
      </c>
      <c r="C218" s="238">
        <f>'1983'!Q283</f>
        <v>0</v>
      </c>
      <c r="D218" s="238"/>
      <c r="E218" s="238"/>
      <c r="F218" s="238">
        <f>'1986'!Q283</f>
        <v>0</v>
      </c>
      <c r="G218" s="238">
        <f>'1987'!Q283</f>
        <v>0</v>
      </c>
      <c r="H218" s="238">
        <f>'1988'!Q284</f>
        <v>0</v>
      </c>
      <c r="I218" s="238">
        <f>'1989'!Q283</f>
        <v>0</v>
      </c>
      <c r="J218" s="238">
        <f>'1990'!Q283</f>
        <v>0</v>
      </c>
      <c r="K218" s="238">
        <f>'1991'!Q283</f>
        <v>0</v>
      </c>
      <c r="L218" s="238">
        <f>'1992'!Q284</f>
        <v>6</v>
      </c>
      <c r="M218" s="238"/>
      <c r="N218" s="238">
        <f>'1994'!Q283</f>
        <v>0</v>
      </c>
      <c r="O218" s="238">
        <f>'1995'!Q283</f>
        <v>0</v>
      </c>
      <c r="P218" s="238">
        <f>'1996'!Q284</f>
        <v>0</v>
      </c>
      <c r="Q218" s="238">
        <f>'1997'!Q283</f>
        <v>0</v>
      </c>
      <c r="R218" s="238">
        <f>'1998'!Q283</f>
        <v>95</v>
      </c>
      <c r="S218" s="238">
        <f>'1999'!Q283</f>
        <v>0</v>
      </c>
      <c r="T218" s="238">
        <f>'2000'!Q284</f>
        <v>0</v>
      </c>
      <c r="U218" s="238">
        <f>'2001'!Q283</f>
        <v>0</v>
      </c>
      <c r="V218" s="238">
        <f>'2002'!Q283</f>
        <v>0</v>
      </c>
      <c r="W218" s="238">
        <f>'2003'!Q283</f>
        <v>0</v>
      </c>
      <c r="X218" s="238">
        <f>'2004'!Q284</f>
        <v>0</v>
      </c>
      <c r="Y218" s="238">
        <f>'2005'!Q283</f>
        <v>2</v>
      </c>
      <c r="Z218" s="238">
        <f>'2006'!Q283</f>
        <v>0</v>
      </c>
      <c r="AA218" s="238">
        <f>'2007'!Q283</f>
        <v>0</v>
      </c>
      <c r="AB218" s="238">
        <f>'2008'!Q284</f>
        <v>0</v>
      </c>
      <c r="AC218" s="239">
        <f>'2009'!Q283</f>
        <v>0</v>
      </c>
    </row>
    <row r="219" spans="1:29" x14ac:dyDescent="0.6">
      <c r="A219" s="241">
        <v>30898</v>
      </c>
      <c r="B219" s="238">
        <f>'1982'!Q284</f>
        <v>0</v>
      </c>
      <c r="C219" s="238">
        <f>'1983'!Q284</f>
        <v>0</v>
      </c>
      <c r="D219" s="238"/>
      <c r="E219" s="238"/>
      <c r="F219" s="238">
        <f>'1986'!Q284</f>
        <v>0</v>
      </c>
      <c r="G219" s="238">
        <f>'1987'!Q284</f>
        <v>0</v>
      </c>
      <c r="H219" s="238">
        <f>'1988'!Q285</f>
        <v>17</v>
      </c>
      <c r="I219" s="238">
        <f>'1989'!Q284</f>
        <v>12</v>
      </c>
      <c r="J219" s="238">
        <f>'1990'!Q284</f>
        <v>0</v>
      </c>
      <c r="K219" s="238">
        <f>'1991'!Q284</f>
        <v>0</v>
      </c>
      <c r="L219" s="238">
        <f>'1992'!Q285</f>
        <v>0</v>
      </c>
      <c r="M219" s="238"/>
      <c r="N219" s="238">
        <f>'1994'!Q284</f>
        <v>0</v>
      </c>
      <c r="O219" s="238">
        <f>'1995'!Q284</f>
        <v>0</v>
      </c>
      <c r="P219" s="238">
        <f>'1996'!Q285</f>
        <v>0</v>
      </c>
      <c r="Q219" s="238">
        <f>'1997'!Q284</f>
        <v>0</v>
      </c>
      <c r="R219" s="238">
        <f>'1998'!Q284</f>
        <v>8</v>
      </c>
      <c r="S219" s="238">
        <f>'1999'!Q284</f>
        <v>0</v>
      </c>
      <c r="T219" s="238">
        <f>'2000'!Q285</f>
        <v>0</v>
      </c>
      <c r="U219" s="238">
        <f>'2001'!Q284</f>
        <v>0</v>
      </c>
      <c r="V219" s="238">
        <f>'2002'!Q284</f>
        <v>3</v>
      </c>
      <c r="W219" s="238">
        <f>'2003'!Q284</f>
        <v>0</v>
      </c>
      <c r="X219" s="238">
        <f>'2004'!Q285</f>
        <v>0</v>
      </c>
      <c r="Y219" s="238">
        <f>'2005'!Q284</f>
        <v>0</v>
      </c>
      <c r="Z219" s="238">
        <f>'2006'!Q284</f>
        <v>0</v>
      </c>
      <c r="AA219" s="238">
        <f>'2007'!Q284</f>
        <v>0</v>
      </c>
      <c r="AB219" s="238">
        <f>'2008'!Q285</f>
        <v>0</v>
      </c>
      <c r="AC219" s="239">
        <f>'2009'!Q284</f>
        <v>0</v>
      </c>
    </row>
    <row r="220" spans="1:29" x14ac:dyDescent="0.6">
      <c r="A220" s="241">
        <v>30899</v>
      </c>
      <c r="B220" s="238">
        <f>'1982'!Q285</f>
        <v>0</v>
      </c>
      <c r="C220" s="238">
        <f>'1983'!Q285</f>
        <v>0</v>
      </c>
      <c r="D220" s="238"/>
      <c r="E220" s="238"/>
      <c r="F220" s="238">
        <f>'1986'!Q285</f>
        <v>0</v>
      </c>
      <c r="G220" s="238">
        <f>'1987'!Q285</f>
        <v>0</v>
      </c>
      <c r="H220" s="238">
        <f>'1988'!Q286</f>
        <v>0</v>
      </c>
      <c r="I220" s="238">
        <f>'1989'!Q285</f>
        <v>0</v>
      </c>
      <c r="J220" s="238">
        <f>'1990'!Q285</f>
        <v>0</v>
      </c>
      <c r="K220" s="238">
        <f>'1991'!Q285</f>
        <v>0</v>
      </c>
      <c r="L220" s="238">
        <f>'1992'!Q286</f>
        <v>0</v>
      </c>
      <c r="M220" s="238"/>
      <c r="N220" s="238">
        <f>'1994'!Q285</f>
        <v>0</v>
      </c>
      <c r="O220" s="238">
        <f>'1995'!Q285</f>
        <v>0</v>
      </c>
      <c r="P220" s="238">
        <f>'1996'!Q286</f>
        <v>0</v>
      </c>
      <c r="Q220" s="238">
        <f>'1997'!Q285</f>
        <v>0</v>
      </c>
      <c r="R220" s="238">
        <f>'1998'!Q285</f>
        <v>0</v>
      </c>
      <c r="S220" s="238">
        <f>'1999'!Q285</f>
        <v>0</v>
      </c>
      <c r="T220" s="238">
        <f>'2000'!Q286</f>
        <v>0</v>
      </c>
      <c r="U220" s="238">
        <f>'2001'!Q285</f>
        <v>0</v>
      </c>
      <c r="V220" s="238">
        <f>'2002'!Q285</f>
        <v>0</v>
      </c>
      <c r="W220" s="238">
        <f>'2003'!Q285</f>
        <v>0</v>
      </c>
      <c r="X220" s="238">
        <f>'2004'!Q286</f>
        <v>0</v>
      </c>
      <c r="Y220" s="238">
        <f>'2005'!Q285</f>
        <v>0</v>
      </c>
      <c r="Z220" s="238">
        <f>'2006'!Q285</f>
        <v>0</v>
      </c>
      <c r="AA220" s="238">
        <f>'2007'!Q285</f>
        <v>0</v>
      </c>
      <c r="AB220" s="238">
        <f>'2008'!Q286</f>
        <v>0</v>
      </c>
      <c r="AC220" s="239">
        <f>'2009'!Q285</f>
        <v>0</v>
      </c>
    </row>
    <row r="221" spans="1:29" x14ac:dyDescent="0.6">
      <c r="A221" s="241">
        <v>30900</v>
      </c>
      <c r="B221" s="238">
        <f>'1982'!Q286</f>
        <v>0</v>
      </c>
      <c r="C221" s="238">
        <f>'1983'!Q286</f>
        <v>0</v>
      </c>
      <c r="D221" s="238"/>
      <c r="E221" s="238"/>
      <c r="F221" s="238">
        <f>'1986'!Q286</f>
        <v>0</v>
      </c>
      <c r="G221" s="238">
        <f>'1987'!Q286</f>
        <v>0</v>
      </c>
      <c r="H221" s="238">
        <f>'1988'!Q287</f>
        <v>44</v>
      </c>
      <c r="I221" s="238">
        <f>'1989'!Q286</f>
        <v>3</v>
      </c>
      <c r="J221" s="238">
        <f>'1990'!Q286</f>
        <v>0</v>
      </c>
      <c r="K221" s="238">
        <f>'1991'!Q286</f>
        <v>0</v>
      </c>
      <c r="L221" s="238">
        <f>'1992'!Q287</f>
        <v>0</v>
      </c>
      <c r="M221" s="238"/>
      <c r="N221" s="238">
        <f>'1994'!Q286</f>
        <v>0</v>
      </c>
      <c r="O221" s="238">
        <f>'1995'!Q286</f>
        <v>0</v>
      </c>
      <c r="P221" s="238">
        <f>'1996'!Q287</f>
        <v>0</v>
      </c>
      <c r="Q221" s="238">
        <f>'1997'!Q286</f>
        <v>0</v>
      </c>
      <c r="R221" s="238">
        <f>'1998'!Q286</f>
        <v>0</v>
      </c>
      <c r="S221" s="238">
        <f>'1999'!Q286</f>
        <v>0</v>
      </c>
      <c r="T221" s="238">
        <f>'2000'!Q287</f>
        <v>0</v>
      </c>
      <c r="U221" s="238">
        <f>'2001'!Q286</f>
        <v>0</v>
      </c>
      <c r="V221" s="238">
        <f>'2002'!Q286</f>
        <v>0</v>
      </c>
      <c r="W221" s="238">
        <f>'2003'!Q286</f>
        <v>0</v>
      </c>
      <c r="X221" s="238">
        <f>'2004'!Q287</f>
        <v>0</v>
      </c>
      <c r="Y221" s="238">
        <f>'2005'!Q286</f>
        <v>0</v>
      </c>
      <c r="Z221" s="238">
        <f>'2006'!Q286</f>
        <v>0</v>
      </c>
      <c r="AA221" s="238">
        <f>'2007'!Q286</f>
        <v>0</v>
      </c>
      <c r="AB221" s="238">
        <f>'2008'!Q287</f>
        <v>0</v>
      </c>
      <c r="AC221" s="239">
        <f>'2009'!Q286</f>
        <v>0</v>
      </c>
    </row>
    <row r="222" spans="1:29" x14ac:dyDescent="0.6">
      <c r="A222" s="241">
        <v>30901</v>
      </c>
      <c r="B222" s="238">
        <f>'1982'!Q287</f>
        <v>0</v>
      </c>
      <c r="C222" s="238">
        <f>'1983'!Q287</f>
        <v>0</v>
      </c>
      <c r="D222" s="238"/>
      <c r="E222" s="238"/>
      <c r="F222" s="238">
        <f>'1986'!Q287</f>
        <v>0</v>
      </c>
      <c r="G222" s="238">
        <f>'1987'!Q287</f>
        <v>0</v>
      </c>
      <c r="H222" s="238">
        <f>'1988'!Q288</f>
        <v>0</v>
      </c>
      <c r="I222" s="238">
        <f>'1989'!Q287</f>
        <v>53</v>
      </c>
      <c r="J222" s="238">
        <f>'1990'!Q287</f>
        <v>0</v>
      </c>
      <c r="K222" s="238">
        <f>'1991'!Q287</f>
        <v>0</v>
      </c>
      <c r="L222" s="238">
        <f>'1992'!Q288</f>
        <v>0</v>
      </c>
      <c r="M222" s="238"/>
      <c r="N222" s="238">
        <f>'1994'!Q287</f>
        <v>0</v>
      </c>
      <c r="O222" s="238">
        <f>'1995'!Q287</f>
        <v>0</v>
      </c>
      <c r="P222" s="238">
        <f>'1996'!Q288</f>
        <v>0</v>
      </c>
      <c r="Q222" s="238">
        <f>'1997'!Q287</f>
        <v>0</v>
      </c>
      <c r="R222" s="238">
        <f>'1998'!Q287</f>
        <v>0</v>
      </c>
      <c r="S222" s="238">
        <f>'1999'!Q287</f>
        <v>0</v>
      </c>
      <c r="T222" s="238">
        <f>'2000'!Q288</f>
        <v>0</v>
      </c>
      <c r="U222" s="238">
        <f>'2001'!Q287</f>
        <v>0</v>
      </c>
      <c r="V222" s="238">
        <f>'2002'!Q287</f>
        <v>0</v>
      </c>
      <c r="W222" s="238">
        <f>'2003'!Q287</f>
        <v>0</v>
      </c>
      <c r="X222" s="238">
        <f>'2004'!Q288</f>
        <v>0</v>
      </c>
      <c r="Y222" s="238">
        <f>'2005'!Q287</f>
        <v>0</v>
      </c>
      <c r="Z222" s="238">
        <f>'2006'!Q287</f>
        <v>0</v>
      </c>
      <c r="AA222" s="238">
        <f>'2007'!Q287</f>
        <v>0</v>
      </c>
      <c r="AB222" s="238">
        <f>'2008'!Q288</f>
        <v>0</v>
      </c>
      <c r="AC222" s="239">
        <f>'2009'!Q287</f>
        <v>0</v>
      </c>
    </row>
    <row r="223" spans="1:29" x14ac:dyDescent="0.6">
      <c r="A223" s="241">
        <v>30902</v>
      </c>
      <c r="B223" s="238">
        <f>'1982'!Q288</f>
        <v>0</v>
      </c>
      <c r="C223" s="238">
        <f>'1983'!Q288</f>
        <v>0</v>
      </c>
      <c r="D223" s="238"/>
      <c r="E223" s="238"/>
      <c r="F223" s="238">
        <f>'1986'!Q288</f>
        <v>0</v>
      </c>
      <c r="G223" s="238">
        <f>'1987'!Q288</f>
        <v>0</v>
      </c>
      <c r="H223" s="238">
        <f>'1988'!Q289</f>
        <v>0</v>
      </c>
      <c r="I223" s="238">
        <f>'1989'!Q288</f>
        <v>0</v>
      </c>
      <c r="J223" s="238">
        <f>'1990'!Q288</f>
        <v>0</v>
      </c>
      <c r="K223" s="238">
        <f>'1991'!Q288</f>
        <v>0</v>
      </c>
      <c r="L223" s="238">
        <f>'1992'!Q289</f>
        <v>0</v>
      </c>
      <c r="M223" s="238"/>
      <c r="N223" s="238">
        <f>'1994'!Q288</f>
        <v>0</v>
      </c>
      <c r="O223" s="238">
        <f>'1995'!Q288</f>
        <v>0</v>
      </c>
      <c r="P223" s="238">
        <f>'1996'!Q289</f>
        <v>0</v>
      </c>
      <c r="Q223" s="238">
        <f>'1997'!Q288</f>
        <v>0</v>
      </c>
      <c r="R223" s="238">
        <f>'1998'!Q288</f>
        <v>0</v>
      </c>
      <c r="S223" s="238">
        <f>'1999'!Q288</f>
        <v>0</v>
      </c>
      <c r="T223" s="238">
        <f>'2000'!Q289</f>
        <v>0</v>
      </c>
      <c r="U223" s="238">
        <f>'2001'!Q288</f>
        <v>0</v>
      </c>
      <c r="V223" s="238">
        <f>'2002'!Q288</f>
        <v>2</v>
      </c>
      <c r="W223" s="238">
        <f>'2003'!Q288</f>
        <v>0</v>
      </c>
      <c r="X223" s="238">
        <f>'2004'!Q289</f>
        <v>0</v>
      </c>
      <c r="Y223" s="238">
        <f>'2005'!Q288</f>
        <v>0</v>
      </c>
      <c r="Z223" s="238">
        <f>'2006'!Q288</f>
        <v>0</v>
      </c>
      <c r="AA223" s="238">
        <f>'2007'!Q288</f>
        <v>0</v>
      </c>
      <c r="AB223" s="238">
        <f>'2008'!Q289</f>
        <v>0</v>
      </c>
      <c r="AC223" s="239">
        <f>'2009'!Q288</f>
        <v>0</v>
      </c>
    </row>
    <row r="224" spans="1:29" x14ac:dyDescent="0.6">
      <c r="A224" s="241">
        <v>30903</v>
      </c>
      <c r="B224" s="238">
        <f>'1982'!Q289</f>
        <v>0</v>
      </c>
      <c r="C224" s="238">
        <f>'1983'!Q289</f>
        <v>0</v>
      </c>
      <c r="D224" s="238"/>
      <c r="E224" s="238"/>
      <c r="F224" s="238">
        <f>'1986'!Q289</f>
        <v>0</v>
      </c>
      <c r="G224" s="238">
        <f>'1987'!Q289</f>
        <v>0</v>
      </c>
      <c r="H224" s="238">
        <f>'1988'!Q290</f>
        <v>0</v>
      </c>
      <c r="I224" s="238">
        <f>'1989'!Q289</f>
        <v>0</v>
      </c>
      <c r="J224" s="238">
        <f>'1990'!Q289</f>
        <v>0</v>
      </c>
      <c r="K224" s="238">
        <f>'1991'!Q289</f>
        <v>0</v>
      </c>
      <c r="L224" s="238">
        <f>'1992'!Q290</f>
        <v>0</v>
      </c>
      <c r="M224" s="238"/>
      <c r="N224" s="238">
        <f>'1994'!Q289</f>
        <v>0</v>
      </c>
      <c r="O224" s="238">
        <f>'1995'!Q289</f>
        <v>2</v>
      </c>
      <c r="P224" s="238">
        <f>'1996'!Q290</f>
        <v>0</v>
      </c>
      <c r="Q224" s="238">
        <f>'1997'!Q289</f>
        <v>0</v>
      </c>
      <c r="R224" s="238">
        <f>'1998'!Q289</f>
        <v>0</v>
      </c>
      <c r="S224" s="238">
        <f>'1999'!Q289</f>
        <v>8</v>
      </c>
      <c r="T224" s="238">
        <f>'2000'!Q290</f>
        <v>0</v>
      </c>
      <c r="U224" s="238">
        <f>'2001'!Q289</f>
        <v>0</v>
      </c>
      <c r="V224" s="238">
        <f>'2002'!Q289</f>
        <v>0</v>
      </c>
      <c r="W224" s="238">
        <f>'2003'!Q289</f>
        <v>0</v>
      </c>
      <c r="X224" s="238">
        <f>'2004'!Q290</f>
        <v>0</v>
      </c>
      <c r="Y224" s="238">
        <f>'2005'!Q289</f>
        <v>0</v>
      </c>
      <c r="Z224" s="238">
        <f>'2006'!Q289</f>
        <v>0</v>
      </c>
      <c r="AA224" s="238">
        <f>'2007'!Q289</f>
        <v>0</v>
      </c>
      <c r="AB224" s="238">
        <f>'2008'!Q290</f>
        <v>0</v>
      </c>
      <c r="AC224" s="239">
        <f>'2009'!Q289</f>
        <v>0</v>
      </c>
    </row>
    <row r="225" spans="1:29" x14ac:dyDescent="0.6">
      <c r="A225" s="241">
        <v>30904</v>
      </c>
      <c r="B225" s="238">
        <f>'1982'!Q290</f>
        <v>0</v>
      </c>
      <c r="C225" s="238">
        <f>'1983'!Q290</f>
        <v>0</v>
      </c>
      <c r="D225" s="238"/>
      <c r="E225" s="238"/>
      <c r="F225" s="238">
        <f>'1986'!Q290</f>
        <v>0</v>
      </c>
      <c r="G225" s="238">
        <f>'1987'!Q290</f>
        <v>0</v>
      </c>
      <c r="H225" s="238">
        <f>'1988'!Q291</f>
        <v>0</v>
      </c>
      <c r="I225" s="238">
        <f>'1989'!Q290</f>
        <v>0</v>
      </c>
      <c r="J225" s="238">
        <f>'1990'!Q290</f>
        <v>0</v>
      </c>
      <c r="K225" s="238">
        <f>'1991'!Q290</f>
        <v>0</v>
      </c>
      <c r="L225" s="238">
        <f>'1992'!Q291</f>
        <v>0</v>
      </c>
      <c r="M225" s="238"/>
      <c r="N225" s="238">
        <f>'1994'!Q290</f>
        <v>0</v>
      </c>
      <c r="O225" s="238">
        <f>'1995'!Q290</f>
        <v>0</v>
      </c>
      <c r="P225" s="238">
        <f>'1996'!Q291</f>
        <v>3</v>
      </c>
      <c r="Q225" s="238">
        <f>'1997'!Q290</f>
        <v>0</v>
      </c>
      <c r="R225" s="238">
        <f>'1998'!Q290</f>
        <v>0</v>
      </c>
      <c r="S225" s="238">
        <f>'1999'!Q290</f>
        <v>0</v>
      </c>
      <c r="T225" s="238">
        <f>'2000'!Q291</f>
        <v>0</v>
      </c>
      <c r="U225" s="238">
        <f>'2001'!Q290</f>
        <v>0</v>
      </c>
      <c r="V225" s="238">
        <f>'2002'!Q290</f>
        <v>10</v>
      </c>
      <c r="W225" s="238">
        <f>'2003'!Q290</f>
        <v>0</v>
      </c>
      <c r="X225" s="238">
        <f>'2004'!Q291</f>
        <v>0</v>
      </c>
      <c r="Y225" s="238">
        <f>'2005'!Q290</f>
        <v>0</v>
      </c>
      <c r="Z225" s="238">
        <f>'2006'!Q290</f>
        <v>0</v>
      </c>
      <c r="AA225" s="238">
        <f>'2007'!Q290</f>
        <v>0</v>
      </c>
      <c r="AB225" s="238">
        <f>'2008'!Q291</f>
        <v>0</v>
      </c>
      <c r="AC225" s="239">
        <f>'2009'!Q290</f>
        <v>0</v>
      </c>
    </row>
    <row r="226" spans="1:29" x14ac:dyDescent="0.6">
      <c r="A226" s="241">
        <v>30905</v>
      </c>
      <c r="B226" s="238">
        <f>'1982'!Q291</f>
        <v>0</v>
      </c>
      <c r="C226" s="238">
        <f>'1983'!Q291</f>
        <v>0</v>
      </c>
      <c r="D226" s="238"/>
      <c r="E226" s="238"/>
      <c r="F226" s="238">
        <f>'1986'!Q291</f>
        <v>0</v>
      </c>
      <c r="G226" s="238">
        <f>'1987'!Q291</f>
        <v>0</v>
      </c>
      <c r="H226" s="238">
        <f>'1988'!Q292</f>
        <v>0</v>
      </c>
      <c r="I226" s="238">
        <f>'1989'!Q291</f>
        <v>0</v>
      </c>
      <c r="J226" s="238">
        <f>'1990'!Q291</f>
        <v>0</v>
      </c>
      <c r="K226" s="238">
        <f>'1991'!Q291</f>
        <v>0</v>
      </c>
      <c r="L226" s="238">
        <f>'1992'!Q292</f>
        <v>0</v>
      </c>
      <c r="M226" s="238"/>
      <c r="N226" s="238">
        <f>'1994'!Q291</f>
        <v>0</v>
      </c>
      <c r="O226" s="238">
        <f>'1995'!Q291</f>
        <v>0</v>
      </c>
      <c r="P226" s="238">
        <f>'1996'!Q292</f>
        <v>0</v>
      </c>
      <c r="Q226" s="238">
        <f>'1997'!Q291</f>
        <v>0</v>
      </c>
      <c r="R226" s="238">
        <f>'1998'!Q291</f>
        <v>0</v>
      </c>
      <c r="S226" s="238">
        <f>'1999'!Q291</f>
        <v>15</v>
      </c>
      <c r="T226" s="238">
        <f>'2000'!Q292</f>
        <v>0</v>
      </c>
      <c r="U226" s="238">
        <f>'2001'!Q291</f>
        <v>0</v>
      </c>
      <c r="V226" s="238">
        <f>'2002'!Q291</f>
        <v>0</v>
      </c>
      <c r="W226" s="238">
        <f>'2003'!Q291</f>
        <v>0</v>
      </c>
      <c r="X226" s="238">
        <f>'2004'!Q292</f>
        <v>0</v>
      </c>
      <c r="Y226" s="238">
        <f>'2005'!Q291</f>
        <v>0</v>
      </c>
      <c r="Z226" s="238">
        <f>'2006'!Q291</f>
        <v>0</v>
      </c>
      <c r="AA226" s="238">
        <f>'2007'!Q291</f>
        <v>0</v>
      </c>
      <c r="AB226" s="238">
        <f>'2008'!Q292</f>
        <v>0</v>
      </c>
      <c r="AC226" s="239">
        <f>'2009'!Q291</f>
        <v>0</v>
      </c>
    </row>
    <row r="227" spans="1:29" x14ac:dyDescent="0.6">
      <c r="A227" s="241">
        <v>30906</v>
      </c>
      <c r="B227" s="238">
        <f>'1982'!Q292</f>
        <v>0</v>
      </c>
      <c r="C227" s="238">
        <f>'1983'!Q292</f>
        <v>0</v>
      </c>
      <c r="D227" s="238"/>
      <c r="E227" s="238"/>
      <c r="F227" s="238">
        <f>'1986'!Q292</f>
        <v>0</v>
      </c>
      <c r="G227" s="238">
        <f>'1987'!Q292</f>
        <v>0</v>
      </c>
      <c r="H227" s="238">
        <f>'1988'!Q293</f>
        <v>0</v>
      </c>
      <c r="I227" s="238">
        <f>'1989'!Q292</f>
        <v>0</v>
      </c>
      <c r="J227" s="238">
        <f>'1990'!Q292</f>
        <v>0</v>
      </c>
      <c r="K227" s="238">
        <f>'1991'!Q292</f>
        <v>0</v>
      </c>
      <c r="L227" s="238">
        <f>'1992'!Q293</f>
        <v>0</v>
      </c>
      <c r="M227" s="238"/>
      <c r="N227" s="238">
        <f>'1994'!Q292</f>
        <v>0</v>
      </c>
      <c r="O227" s="238">
        <f>'1995'!Q292</f>
        <v>0</v>
      </c>
      <c r="P227" s="238">
        <f>'1996'!Q293</f>
        <v>13</v>
      </c>
      <c r="Q227" s="238">
        <f>'1997'!Q292</f>
        <v>0</v>
      </c>
      <c r="R227" s="238">
        <f>'1998'!Q292</f>
        <v>0</v>
      </c>
      <c r="S227" s="238">
        <f>'1999'!Q292</f>
        <v>13</v>
      </c>
      <c r="T227" s="238">
        <f>'2000'!Q293</f>
        <v>0</v>
      </c>
      <c r="U227" s="238">
        <f>'2001'!Q292</f>
        <v>0</v>
      </c>
      <c r="V227" s="238">
        <f>'2002'!Q292</f>
        <v>15</v>
      </c>
      <c r="W227" s="238">
        <f>'2003'!Q292</f>
        <v>0</v>
      </c>
      <c r="X227" s="238">
        <f>'2004'!Q293</f>
        <v>0</v>
      </c>
      <c r="Y227" s="238">
        <f>'2005'!Q292</f>
        <v>7</v>
      </c>
      <c r="Z227" s="238">
        <f>'2006'!Q292</f>
        <v>0</v>
      </c>
      <c r="AA227" s="238">
        <f>'2007'!Q292</f>
        <v>0</v>
      </c>
      <c r="AB227" s="238">
        <f>'2008'!Q293</f>
        <v>0</v>
      </c>
      <c r="AC227" s="239">
        <f>'2009'!Q292</f>
        <v>0</v>
      </c>
    </row>
    <row r="228" spans="1:29" x14ac:dyDescent="0.6">
      <c r="A228" s="241">
        <v>30907</v>
      </c>
      <c r="B228" s="238">
        <f>'1982'!Q293</f>
        <v>0</v>
      </c>
      <c r="C228" s="238">
        <f>'1983'!Q293</f>
        <v>0</v>
      </c>
      <c r="D228" s="238"/>
      <c r="E228" s="238"/>
      <c r="F228" s="238">
        <f>'1986'!Q293</f>
        <v>0</v>
      </c>
      <c r="G228" s="238">
        <f>'1987'!Q293</f>
        <v>0</v>
      </c>
      <c r="H228" s="238">
        <f>'1988'!Q294</f>
        <v>0</v>
      </c>
      <c r="I228" s="238">
        <f>'1989'!Q293</f>
        <v>0</v>
      </c>
      <c r="J228" s="238">
        <f>'1990'!Q293</f>
        <v>0</v>
      </c>
      <c r="K228" s="238">
        <f>'1991'!Q293</f>
        <v>0</v>
      </c>
      <c r="L228" s="238">
        <f>'1992'!Q294</f>
        <v>0</v>
      </c>
      <c r="M228" s="238"/>
      <c r="N228" s="238">
        <f>'1994'!Q293</f>
        <v>0</v>
      </c>
      <c r="O228" s="238">
        <f>'1995'!Q293</f>
        <v>0</v>
      </c>
      <c r="P228" s="238">
        <f>'1996'!Q294</f>
        <v>0</v>
      </c>
      <c r="Q228" s="238">
        <f>'1997'!Q293</f>
        <v>0</v>
      </c>
      <c r="R228" s="238">
        <f>'1998'!Q293</f>
        <v>21</v>
      </c>
      <c r="S228" s="238">
        <f>'1999'!Q293</f>
        <v>0</v>
      </c>
      <c r="T228" s="238">
        <f>'2000'!Q294</f>
        <v>0</v>
      </c>
      <c r="U228" s="238">
        <f>'2001'!Q293</f>
        <v>0</v>
      </c>
      <c r="V228" s="238">
        <f>'2002'!Q293</f>
        <v>0</v>
      </c>
      <c r="W228" s="238">
        <f>'2003'!Q293</f>
        <v>0</v>
      </c>
      <c r="X228" s="238">
        <f>'2004'!Q294</f>
        <v>0</v>
      </c>
      <c r="Y228" s="238">
        <f>'2005'!Q293</f>
        <v>0</v>
      </c>
      <c r="Z228" s="238">
        <f>'2006'!Q293</f>
        <v>0</v>
      </c>
      <c r="AA228" s="238">
        <f>'2007'!Q293</f>
        <v>0</v>
      </c>
      <c r="AB228" s="238">
        <f>'2008'!Q294</f>
        <v>0</v>
      </c>
      <c r="AC228" s="239">
        <f>'2009'!Q293</f>
        <v>0</v>
      </c>
    </row>
    <row r="229" spans="1:29" x14ac:dyDescent="0.6">
      <c r="A229" s="241">
        <v>30908</v>
      </c>
      <c r="B229" s="238">
        <f>'1982'!Q294</f>
        <v>0</v>
      </c>
      <c r="C229" s="238">
        <f>'1983'!Q294</f>
        <v>0</v>
      </c>
      <c r="D229" s="238"/>
      <c r="E229" s="238"/>
      <c r="F229" s="238">
        <f>'1986'!Q294</f>
        <v>0</v>
      </c>
      <c r="G229" s="238">
        <f>'1987'!Q294</f>
        <v>0</v>
      </c>
      <c r="H229" s="238">
        <f>'1988'!Q295</f>
        <v>0</v>
      </c>
      <c r="I229" s="238">
        <f>'1989'!Q294</f>
        <v>0</v>
      </c>
      <c r="J229" s="238">
        <f>'1990'!Q294</f>
        <v>0</v>
      </c>
      <c r="K229" s="238">
        <f>'1991'!Q294</f>
        <v>0</v>
      </c>
      <c r="L229" s="238">
        <f>'1992'!Q295</f>
        <v>0</v>
      </c>
      <c r="M229" s="238"/>
      <c r="N229" s="238">
        <f>'1994'!Q294</f>
        <v>0</v>
      </c>
      <c r="O229" s="238">
        <f>'1995'!Q294</f>
        <v>0</v>
      </c>
      <c r="P229" s="238">
        <f>'1996'!Q295</f>
        <v>0</v>
      </c>
      <c r="Q229" s="238">
        <f>'1997'!Q294</f>
        <v>0</v>
      </c>
      <c r="R229" s="238">
        <f>'1998'!Q294</f>
        <v>0</v>
      </c>
      <c r="S229" s="238">
        <f>'1999'!Q294</f>
        <v>0</v>
      </c>
      <c r="T229" s="238">
        <f>'2000'!Q295</f>
        <v>10</v>
      </c>
      <c r="U229" s="238">
        <f>'2001'!Q294</f>
        <v>0</v>
      </c>
      <c r="V229" s="238">
        <f>'2002'!Q294</f>
        <v>0</v>
      </c>
      <c r="W229" s="238">
        <f>'2003'!Q294</f>
        <v>0</v>
      </c>
      <c r="X229" s="238">
        <f>'2004'!Q295</f>
        <v>0</v>
      </c>
      <c r="Y229" s="238">
        <f>'2005'!Q294</f>
        <v>0</v>
      </c>
      <c r="Z229" s="238">
        <f>'2006'!Q294</f>
        <v>0</v>
      </c>
      <c r="AA229" s="238">
        <f>'2007'!Q294</f>
        <v>0</v>
      </c>
      <c r="AB229" s="238">
        <f>'2008'!Q295</f>
        <v>0</v>
      </c>
      <c r="AC229" s="239">
        <f>'2009'!Q294</f>
        <v>0</v>
      </c>
    </row>
    <row r="230" spans="1:29" x14ac:dyDescent="0.6">
      <c r="A230" s="241">
        <v>30909</v>
      </c>
      <c r="B230" s="238">
        <f>'1982'!Q295</f>
        <v>0</v>
      </c>
      <c r="C230" s="238">
        <f>'1983'!Q295</f>
        <v>0</v>
      </c>
      <c r="D230" s="238"/>
      <c r="E230" s="238"/>
      <c r="F230" s="238">
        <f>'1986'!Q295</f>
        <v>0</v>
      </c>
      <c r="G230" s="238">
        <f>'1987'!Q295</f>
        <v>0</v>
      </c>
      <c r="H230" s="238">
        <f>'1988'!Q296</f>
        <v>0</v>
      </c>
      <c r="I230" s="238">
        <f>'1989'!Q295</f>
        <v>0</v>
      </c>
      <c r="J230" s="238">
        <f>'1990'!Q295</f>
        <v>0</v>
      </c>
      <c r="K230" s="238">
        <f>'1991'!Q295</f>
        <v>0</v>
      </c>
      <c r="L230" s="238">
        <f>'1992'!Q296</f>
        <v>0</v>
      </c>
      <c r="M230" s="238"/>
      <c r="N230" s="238">
        <f>'1994'!Q295</f>
        <v>0</v>
      </c>
      <c r="O230" s="238">
        <f>'1995'!Q295</f>
        <v>0</v>
      </c>
      <c r="P230" s="238">
        <f>'1996'!Q296</f>
        <v>0</v>
      </c>
      <c r="Q230" s="238">
        <f>'1997'!Q295</f>
        <v>0</v>
      </c>
      <c r="R230" s="238">
        <f>'1998'!Q295</f>
        <v>0</v>
      </c>
      <c r="S230" s="238">
        <f>'1999'!Q295</f>
        <v>17</v>
      </c>
      <c r="T230" s="238">
        <f>'2000'!Q296</f>
        <v>0</v>
      </c>
      <c r="U230" s="238">
        <f>'2001'!Q295</f>
        <v>0</v>
      </c>
      <c r="V230" s="238">
        <f>'2002'!Q295</f>
        <v>0</v>
      </c>
      <c r="W230" s="238">
        <f>'2003'!Q295</f>
        <v>0</v>
      </c>
      <c r="X230" s="238">
        <f>'2004'!Q296</f>
        <v>0</v>
      </c>
      <c r="Y230" s="238">
        <f>'2005'!Q295</f>
        <v>0</v>
      </c>
      <c r="Z230" s="238">
        <f>'2006'!Q295</f>
        <v>0</v>
      </c>
      <c r="AA230" s="238">
        <f>'2007'!Q295</f>
        <v>0</v>
      </c>
      <c r="AB230" s="238">
        <f>'2008'!Q296</f>
        <v>0</v>
      </c>
      <c r="AC230" s="239">
        <f>'2009'!Q295</f>
        <v>0</v>
      </c>
    </row>
    <row r="231" spans="1:29" x14ac:dyDescent="0.6">
      <c r="A231" s="241">
        <v>30910</v>
      </c>
      <c r="B231" s="238">
        <f>'1982'!Q296</f>
        <v>0</v>
      </c>
      <c r="C231" s="238">
        <f>'1983'!Q296</f>
        <v>0</v>
      </c>
      <c r="D231" s="238"/>
      <c r="E231" s="238"/>
      <c r="F231" s="238">
        <f>'1986'!Q296</f>
        <v>0</v>
      </c>
      <c r="G231" s="238">
        <f>'1987'!Q296</f>
        <v>0</v>
      </c>
      <c r="H231" s="238">
        <f>'1988'!Q297</f>
        <v>0</v>
      </c>
      <c r="I231" s="238">
        <f>'1989'!Q296</f>
        <v>0</v>
      </c>
      <c r="J231" s="238">
        <f>'1990'!Q296</f>
        <v>0</v>
      </c>
      <c r="K231" s="238">
        <f>'1991'!Q296</f>
        <v>0</v>
      </c>
      <c r="L231" s="238">
        <f>'1992'!Q297</f>
        <v>0</v>
      </c>
      <c r="M231" s="238"/>
      <c r="N231" s="238">
        <f>'1994'!Q296</f>
        <v>0</v>
      </c>
      <c r="O231" s="238">
        <f>'1995'!Q296</f>
        <v>0</v>
      </c>
      <c r="P231" s="238">
        <f>'1996'!Q297</f>
        <v>0</v>
      </c>
      <c r="Q231" s="238">
        <f>'1997'!Q296</f>
        <v>0</v>
      </c>
      <c r="R231" s="238">
        <f>'1998'!Q296</f>
        <v>0</v>
      </c>
      <c r="S231" s="238">
        <f>'1999'!Q296</f>
        <v>0</v>
      </c>
      <c r="T231" s="238">
        <f>'2000'!Q297</f>
        <v>0</v>
      </c>
      <c r="U231" s="238">
        <f>'2001'!Q296</f>
        <v>0</v>
      </c>
      <c r="V231" s="238">
        <f>'2002'!Q296</f>
        <v>0</v>
      </c>
      <c r="W231" s="238">
        <f>'2003'!Q296</f>
        <v>0</v>
      </c>
      <c r="X231" s="238">
        <f>'2004'!Q297</f>
        <v>0</v>
      </c>
      <c r="Y231" s="238">
        <f>'2005'!Q296</f>
        <v>2</v>
      </c>
      <c r="Z231" s="238">
        <f>'2006'!Q296</f>
        <v>0</v>
      </c>
      <c r="AA231" s="238">
        <f>'2007'!Q296</f>
        <v>0</v>
      </c>
      <c r="AB231" s="238">
        <f>'2008'!Q297</f>
        <v>0</v>
      </c>
      <c r="AC231" s="239">
        <f>'2009'!Q296</f>
        <v>0</v>
      </c>
    </row>
    <row r="232" spans="1:29" x14ac:dyDescent="0.6">
      <c r="A232" s="241">
        <v>30911</v>
      </c>
      <c r="B232" s="238">
        <f>'1982'!Q297</f>
        <v>0</v>
      </c>
      <c r="C232" s="238">
        <f>'1983'!Q297</f>
        <v>0</v>
      </c>
      <c r="D232" s="238"/>
      <c r="E232" s="238"/>
      <c r="F232" s="238">
        <f>'1986'!Q297</f>
        <v>0</v>
      </c>
      <c r="G232" s="238">
        <f>'1987'!Q297</f>
        <v>0</v>
      </c>
      <c r="H232" s="238">
        <f>'1988'!Q298</f>
        <v>0</v>
      </c>
      <c r="I232" s="238">
        <f>'1989'!Q297</f>
        <v>0</v>
      </c>
      <c r="J232" s="238">
        <f>'1990'!Q297</f>
        <v>0</v>
      </c>
      <c r="K232" s="238">
        <f>'1991'!Q297</f>
        <v>0</v>
      </c>
      <c r="L232" s="238">
        <f>'1992'!Q298</f>
        <v>0</v>
      </c>
      <c r="M232" s="238"/>
      <c r="N232" s="238">
        <f>'1994'!Q297</f>
        <v>0</v>
      </c>
      <c r="O232" s="238">
        <f>'1995'!Q297</f>
        <v>0</v>
      </c>
      <c r="P232" s="238">
        <f>'1996'!Q298</f>
        <v>0</v>
      </c>
      <c r="Q232" s="238">
        <f>'1997'!Q297</f>
        <v>0</v>
      </c>
      <c r="R232" s="238">
        <f>'1998'!Q297</f>
        <v>0</v>
      </c>
      <c r="S232" s="238">
        <f>'1999'!Q297</f>
        <v>0</v>
      </c>
      <c r="T232" s="238">
        <f>'2000'!Q298</f>
        <v>0</v>
      </c>
      <c r="U232" s="238">
        <f>'2001'!Q297</f>
        <v>0</v>
      </c>
      <c r="V232" s="238">
        <f>'2002'!Q297</f>
        <v>0</v>
      </c>
      <c r="W232" s="238">
        <f>'2003'!Q297</f>
        <v>0</v>
      </c>
      <c r="X232" s="238">
        <f>'2004'!Q298</f>
        <v>0</v>
      </c>
      <c r="Y232" s="238">
        <f>'2005'!Q297</f>
        <v>0</v>
      </c>
      <c r="Z232" s="238">
        <f>'2006'!Q297</f>
        <v>0</v>
      </c>
      <c r="AA232" s="238">
        <f>'2007'!Q297</f>
        <v>0</v>
      </c>
      <c r="AB232" s="238">
        <f>'2008'!Q298</f>
        <v>0</v>
      </c>
      <c r="AC232" s="239">
        <f>'2009'!Q297</f>
        <v>0</v>
      </c>
    </row>
    <row r="233" spans="1:29" x14ac:dyDescent="0.6">
      <c r="A233" s="241">
        <v>30912</v>
      </c>
      <c r="B233" s="238">
        <f>'1982'!Q298</f>
        <v>0</v>
      </c>
      <c r="C233" s="238">
        <f>'1983'!Q298</f>
        <v>0</v>
      </c>
      <c r="D233" s="238"/>
      <c r="E233" s="238"/>
      <c r="F233" s="238">
        <f>'1986'!Q298</f>
        <v>0</v>
      </c>
      <c r="G233" s="238">
        <f>'1987'!Q298</f>
        <v>0</v>
      </c>
      <c r="H233" s="238">
        <f>'1988'!Q299</f>
        <v>0</v>
      </c>
      <c r="I233" s="238">
        <f>'1989'!Q298</f>
        <v>0</v>
      </c>
      <c r="J233" s="238">
        <f>'1990'!Q298</f>
        <v>0</v>
      </c>
      <c r="K233" s="238">
        <f>'1991'!Q298</f>
        <v>0</v>
      </c>
      <c r="L233" s="238">
        <f>'1992'!Q299</f>
        <v>0</v>
      </c>
      <c r="M233" s="238"/>
      <c r="N233" s="238">
        <f>'1994'!Q298</f>
        <v>0</v>
      </c>
      <c r="O233" s="238">
        <f>'1995'!Q298</f>
        <v>0</v>
      </c>
      <c r="P233" s="238">
        <f>'1996'!Q299</f>
        <v>0</v>
      </c>
      <c r="Q233" s="238">
        <f>'1997'!Q298</f>
        <v>0</v>
      </c>
      <c r="R233" s="238">
        <f>'1998'!Q298</f>
        <v>0</v>
      </c>
      <c r="S233" s="238">
        <f>'1999'!Q298</f>
        <v>0</v>
      </c>
      <c r="T233" s="238">
        <f>'2000'!Q299</f>
        <v>0</v>
      </c>
      <c r="U233" s="238">
        <f>'2001'!Q298</f>
        <v>0</v>
      </c>
      <c r="V233" s="238">
        <f>'2002'!Q298</f>
        <v>0</v>
      </c>
      <c r="W233" s="238">
        <f>'2003'!Q298</f>
        <v>0</v>
      </c>
      <c r="X233" s="238">
        <f>'2004'!Q299</f>
        <v>0</v>
      </c>
      <c r="Y233" s="238">
        <f>'2005'!Q298</f>
        <v>0</v>
      </c>
      <c r="Z233" s="238">
        <f>'2006'!Q298</f>
        <v>0</v>
      </c>
      <c r="AA233" s="238">
        <f>'2007'!Q298</f>
        <v>0</v>
      </c>
      <c r="AB233" s="238">
        <f>'2008'!Q299</f>
        <v>0</v>
      </c>
      <c r="AC233" s="239">
        <f>'2009'!Q298</f>
        <v>0</v>
      </c>
    </row>
    <row r="234" spans="1:29" x14ac:dyDescent="0.6">
      <c r="A234" s="241">
        <v>30913</v>
      </c>
      <c r="B234" s="238">
        <f>'1982'!Q299</f>
        <v>0</v>
      </c>
      <c r="C234" s="238">
        <f>'1983'!Q299</f>
        <v>0</v>
      </c>
      <c r="D234" s="238"/>
      <c r="E234" s="238"/>
      <c r="F234" s="238">
        <f>'1986'!Q299</f>
        <v>0</v>
      </c>
      <c r="G234" s="238">
        <f>'1987'!Q299</f>
        <v>0</v>
      </c>
      <c r="H234" s="238">
        <f>'1988'!Q300</f>
        <v>0</v>
      </c>
      <c r="I234" s="238">
        <f>'1989'!Q299</f>
        <v>0</v>
      </c>
      <c r="J234" s="238">
        <f>'1990'!Q299</f>
        <v>0</v>
      </c>
      <c r="K234" s="238">
        <f>'1991'!Q299</f>
        <v>0</v>
      </c>
      <c r="L234" s="238">
        <f>'1992'!Q300</f>
        <v>0</v>
      </c>
      <c r="M234" s="238"/>
      <c r="N234" s="238">
        <f>'1994'!Q299</f>
        <v>0</v>
      </c>
      <c r="O234" s="238">
        <f>'1995'!Q299</f>
        <v>0</v>
      </c>
      <c r="P234" s="238">
        <f>'1996'!Q300</f>
        <v>0</v>
      </c>
      <c r="Q234" s="238">
        <f>'1997'!Q299</f>
        <v>0</v>
      </c>
      <c r="R234" s="238">
        <f>'1998'!Q299</f>
        <v>0</v>
      </c>
      <c r="S234" s="238">
        <f>'1999'!Q299</f>
        <v>0</v>
      </c>
      <c r="T234" s="238">
        <f>'2000'!Q300</f>
        <v>0</v>
      </c>
      <c r="U234" s="238">
        <f>'2001'!Q299</f>
        <v>0</v>
      </c>
      <c r="V234" s="238">
        <f>'2002'!Q299</f>
        <v>0</v>
      </c>
      <c r="W234" s="238">
        <f>'2003'!Q299</f>
        <v>0</v>
      </c>
      <c r="X234" s="238">
        <f>'2004'!Q300</f>
        <v>0</v>
      </c>
      <c r="Y234" s="238">
        <f>'2005'!Q299</f>
        <v>2</v>
      </c>
      <c r="Z234" s="238">
        <f>'2006'!Q299</f>
        <v>0</v>
      </c>
      <c r="AA234" s="238">
        <f>'2007'!Q299</f>
        <v>0</v>
      </c>
      <c r="AB234" s="238">
        <f>'2008'!Q300</f>
        <v>0</v>
      </c>
      <c r="AC234" s="239">
        <f>'2009'!Q299</f>
        <v>0</v>
      </c>
    </row>
    <row r="235" spans="1:29" x14ac:dyDescent="0.6">
      <c r="A235" s="241">
        <v>30914</v>
      </c>
      <c r="B235" s="238">
        <f>'1982'!Q300</f>
        <v>0</v>
      </c>
      <c r="C235" s="238">
        <f>'1983'!Q300</f>
        <v>0</v>
      </c>
      <c r="D235" s="238"/>
      <c r="E235" s="238"/>
      <c r="F235" s="238">
        <f>'1986'!Q300</f>
        <v>0</v>
      </c>
      <c r="G235" s="238">
        <f>'1987'!Q300</f>
        <v>0</v>
      </c>
      <c r="H235" s="238">
        <f>'1988'!Q301</f>
        <v>0</v>
      </c>
      <c r="I235" s="238">
        <f>'1989'!Q300</f>
        <v>0</v>
      </c>
      <c r="J235" s="238">
        <f>'1990'!Q300</f>
        <v>0</v>
      </c>
      <c r="K235" s="238">
        <f>'1991'!Q300</f>
        <v>0</v>
      </c>
      <c r="L235" s="238">
        <f>'1992'!Q301</f>
        <v>0</v>
      </c>
      <c r="M235" s="238"/>
      <c r="N235" s="238">
        <f>'1994'!Q300</f>
        <v>0</v>
      </c>
      <c r="O235" s="238">
        <f>'1995'!Q300</f>
        <v>0</v>
      </c>
      <c r="P235" s="238">
        <f>'1996'!Q301</f>
        <v>0</v>
      </c>
      <c r="Q235" s="238">
        <f>'1997'!Q300</f>
        <v>0</v>
      </c>
      <c r="R235" s="238">
        <f>'1998'!Q300</f>
        <v>0</v>
      </c>
      <c r="S235" s="238">
        <f>'1999'!Q300</f>
        <v>0</v>
      </c>
      <c r="T235" s="238">
        <f>'2000'!Q301</f>
        <v>0</v>
      </c>
      <c r="U235" s="238">
        <f>'2001'!Q300</f>
        <v>1</v>
      </c>
      <c r="V235" s="238">
        <f>'2002'!Q300</f>
        <v>0</v>
      </c>
      <c r="W235" s="238">
        <f>'2003'!Q300</f>
        <v>0</v>
      </c>
      <c r="X235" s="238">
        <f>'2004'!Q301</f>
        <v>0</v>
      </c>
      <c r="Y235" s="238">
        <f>'2005'!Q300</f>
        <v>0</v>
      </c>
      <c r="Z235" s="238">
        <f>'2006'!Q300</f>
        <v>0</v>
      </c>
      <c r="AA235" s="238">
        <f>'2007'!Q300</f>
        <v>0</v>
      </c>
      <c r="AB235" s="238">
        <f>'2008'!Q301</f>
        <v>0</v>
      </c>
      <c r="AC235" s="239">
        <f>'2009'!Q300</f>
        <v>0</v>
      </c>
    </row>
    <row r="236" spans="1:29" x14ac:dyDescent="0.6">
      <c r="A236" s="241">
        <v>30915</v>
      </c>
      <c r="B236" s="238">
        <f>'1982'!Q301</f>
        <v>0</v>
      </c>
      <c r="C236" s="238">
        <f>'1983'!Q301</f>
        <v>0</v>
      </c>
      <c r="D236" s="238"/>
      <c r="E236" s="238"/>
      <c r="F236" s="238">
        <f>'1986'!Q301</f>
        <v>6</v>
      </c>
      <c r="G236" s="238">
        <f>'1987'!Q301</f>
        <v>0</v>
      </c>
      <c r="H236" s="238">
        <f>'1988'!Q302</f>
        <v>0</v>
      </c>
      <c r="I236" s="238">
        <f>'1989'!Q301</f>
        <v>0</v>
      </c>
      <c r="J236" s="238">
        <f>'1990'!Q301</f>
        <v>0</v>
      </c>
      <c r="K236" s="238">
        <f>'1991'!Q301</f>
        <v>0</v>
      </c>
      <c r="L236" s="238">
        <f>'1992'!Q302</f>
        <v>0</v>
      </c>
      <c r="M236" s="238"/>
      <c r="N236" s="238">
        <f>'1994'!Q301</f>
        <v>0</v>
      </c>
      <c r="O236" s="238">
        <f>'1995'!Q301</f>
        <v>0</v>
      </c>
      <c r="P236" s="238">
        <f>'1996'!Q302</f>
        <v>0</v>
      </c>
      <c r="Q236" s="238">
        <f>'1997'!Q301</f>
        <v>0</v>
      </c>
      <c r="R236" s="238">
        <f>'1998'!Q301</f>
        <v>0</v>
      </c>
      <c r="S236" s="238">
        <f>'1999'!Q301</f>
        <v>0</v>
      </c>
      <c r="T236" s="238">
        <f>'2000'!Q302</f>
        <v>0</v>
      </c>
      <c r="U236" s="238">
        <f>'2001'!Q301</f>
        <v>0</v>
      </c>
      <c r="V236" s="238">
        <f>'2002'!Q301</f>
        <v>0</v>
      </c>
      <c r="W236" s="238">
        <f>'2003'!Q301</f>
        <v>0</v>
      </c>
      <c r="X236" s="238">
        <f>'2004'!Q302</f>
        <v>0</v>
      </c>
      <c r="Y236" s="238">
        <f>'2005'!Q301</f>
        <v>0</v>
      </c>
      <c r="Z236" s="238">
        <f>'2006'!Q301</f>
        <v>0</v>
      </c>
      <c r="AA236" s="238">
        <f>'2007'!Q301</f>
        <v>0</v>
      </c>
      <c r="AB236" s="238">
        <f>'2008'!Q302</f>
        <v>0</v>
      </c>
      <c r="AC236" s="239">
        <f>'2009'!Q301</f>
        <v>0</v>
      </c>
    </row>
    <row r="237" spans="1:29" x14ac:dyDescent="0.6">
      <c r="A237" s="241">
        <v>30916</v>
      </c>
      <c r="B237" s="238">
        <f>'1982'!Q302</f>
        <v>0</v>
      </c>
      <c r="C237" s="238">
        <f>'1983'!Q302</f>
        <v>0</v>
      </c>
      <c r="D237" s="238"/>
      <c r="E237" s="238"/>
      <c r="F237" s="238">
        <f>'1986'!Q302</f>
        <v>5</v>
      </c>
      <c r="G237" s="238">
        <f>'1987'!Q302</f>
        <v>0</v>
      </c>
      <c r="H237" s="238">
        <f>'1988'!Q303</f>
        <v>0</v>
      </c>
      <c r="I237" s="238">
        <f>'1989'!Q302</f>
        <v>0</v>
      </c>
      <c r="J237" s="238">
        <f>'1990'!Q302</f>
        <v>0</v>
      </c>
      <c r="K237" s="238">
        <f>'1991'!Q302</f>
        <v>0</v>
      </c>
      <c r="L237" s="238">
        <f>'1992'!Q303</f>
        <v>0</v>
      </c>
      <c r="M237" s="238"/>
      <c r="N237" s="238">
        <f>'1994'!Q302</f>
        <v>0</v>
      </c>
      <c r="O237" s="238">
        <f>'1995'!Q302</f>
        <v>0</v>
      </c>
      <c r="P237" s="238">
        <f>'1996'!Q303</f>
        <v>0</v>
      </c>
      <c r="Q237" s="238">
        <f>'1997'!Q302</f>
        <v>0</v>
      </c>
      <c r="R237" s="238">
        <f>'1998'!Q302</f>
        <v>0</v>
      </c>
      <c r="S237" s="238">
        <f>'1999'!Q302</f>
        <v>0</v>
      </c>
      <c r="T237" s="238">
        <f>'2000'!Q303</f>
        <v>0</v>
      </c>
      <c r="U237" s="238">
        <f>'2001'!Q302</f>
        <v>2</v>
      </c>
      <c r="V237" s="238">
        <f>'2002'!Q302</f>
        <v>0</v>
      </c>
      <c r="W237" s="238">
        <f>'2003'!Q302</f>
        <v>0</v>
      </c>
      <c r="X237" s="238">
        <f>'2004'!Q303</f>
        <v>0</v>
      </c>
      <c r="Y237" s="238">
        <f>'2005'!Q302</f>
        <v>1</v>
      </c>
      <c r="Z237" s="238">
        <f>'2006'!Q302</f>
        <v>0</v>
      </c>
      <c r="AA237" s="238">
        <f>'2007'!Q302</f>
        <v>0</v>
      </c>
      <c r="AB237" s="238">
        <f>'2008'!Q303</f>
        <v>0</v>
      </c>
      <c r="AC237" s="239">
        <f>'2009'!Q302</f>
        <v>0</v>
      </c>
    </row>
    <row r="238" spans="1:29" x14ac:dyDescent="0.6">
      <c r="A238" s="241">
        <v>30917</v>
      </c>
      <c r="B238" s="238">
        <f>'1982'!Q303</f>
        <v>0</v>
      </c>
      <c r="C238" s="238">
        <f>'1983'!Q303</f>
        <v>0</v>
      </c>
      <c r="D238" s="238"/>
      <c r="E238" s="238"/>
      <c r="F238" s="238">
        <f>'1986'!Q303</f>
        <v>0</v>
      </c>
      <c r="G238" s="238">
        <f>'1987'!Q303</f>
        <v>0</v>
      </c>
      <c r="H238" s="238">
        <f>'1988'!Q304</f>
        <v>0</v>
      </c>
      <c r="I238" s="238">
        <f>'1989'!Q303</f>
        <v>0</v>
      </c>
      <c r="J238" s="238">
        <f>'1990'!Q303</f>
        <v>27</v>
      </c>
      <c r="K238" s="238">
        <f>'1991'!Q303</f>
        <v>0</v>
      </c>
      <c r="L238" s="238">
        <f>'1992'!Q304</f>
        <v>0</v>
      </c>
      <c r="M238" s="238"/>
      <c r="N238" s="238">
        <f>'1994'!Q303</f>
        <v>0</v>
      </c>
      <c r="O238" s="238">
        <f>'1995'!Q303</f>
        <v>0</v>
      </c>
      <c r="P238" s="238">
        <f>'1996'!Q304</f>
        <v>0</v>
      </c>
      <c r="Q238" s="238">
        <f>'1997'!Q303</f>
        <v>0</v>
      </c>
      <c r="R238" s="238">
        <f>'1998'!Q303</f>
        <v>0</v>
      </c>
      <c r="S238" s="238">
        <f>'1999'!Q303</f>
        <v>0</v>
      </c>
      <c r="T238" s="238">
        <f>'2000'!Q304</f>
        <v>0</v>
      </c>
      <c r="U238" s="238">
        <f>'2001'!Q303</f>
        <v>0</v>
      </c>
      <c r="V238" s="238">
        <f>'2002'!Q303</f>
        <v>0</v>
      </c>
      <c r="W238" s="238">
        <f>'2003'!Q303</f>
        <v>0</v>
      </c>
      <c r="X238" s="238">
        <f>'2004'!Q304</f>
        <v>0</v>
      </c>
      <c r="Y238" s="238">
        <f>'2005'!Q303</f>
        <v>0</v>
      </c>
      <c r="Z238" s="238">
        <f>'2006'!Q303</f>
        <v>0</v>
      </c>
      <c r="AA238" s="238">
        <f>'2007'!Q303</f>
        <v>0</v>
      </c>
      <c r="AB238" s="238">
        <f>'2008'!Q304</f>
        <v>0</v>
      </c>
      <c r="AC238" s="239">
        <f>'2009'!Q303</f>
        <v>0</v>
      </c>
    </row>
    <row r="239" spans="1:29" x14ac:dyDescent="0.6">
      <c r="A239" s="241">
        <v>30918</v>
      </c>
      <c r="B239" s="238">
        <f>'1982'!Q304</f>
        <v>0</v>
      </c>
      <c r="C239" s="238">
        <f>'1983'!Q304</f>
        <v>0</v>
      </c>
      <c r="D239" s="238"/>
      <c r="E239" s="238"/>
      <c r="F239" s="238">
        <f>'1986'!Q304</f>
        <v>0</v>
      </c>
      <c r="G239" s="238">
        <f>'1987'!Q304</f>
        <v>0</v>
      </c>
      <c r="H239" s="238">
        <f>'1988'!Q305</f>
        <v>0</v>
      </c>
      <c r="I239" s="238">
        <f>'1989'!Q304</f>
        <v>0</v>
      </c>
      <c r="J239" s="238">
        <f>'1990'!Q304</f>
        <v>19</v>
      </c>
      <c r="K239" s="238">
        <f>'1991'!Q304</f>
        <v>0</v>
      </c>
      <c r="L239" s="238">
        <f>'1992'!Q305</f>
        <v>0</v>
      </c>
      <c r="M239" s="238"/>
      <c r="N239" s="238">
        <f>'1994'!Q304</f>
        <v>0</v>
      </c>
      <c r="O239" s="238">
        <f>'1995'!Q304</f>
        <v>0</v>
      </c>
      <c r="P239" s="238">
        <f>'1996'!Q305</f>
        <v>0</v>
      </c>
      <c r="Q239" s="238">
        <f>'1997'!Q304</f>
        <v>0</v>
      </c>
      <c r="R239" s="238">
        <f>'1998'!Q304</f>
        <v>0</v>
      </c>
      <c r="S239" s="238">
        <f>'1999'!Q304</f>
        <v>9</v>
      </c>
      <c r="T239" s="238">
        <f>'2000'!Q305</f>
        <v>0</v>
      </c>
      <c r="U239" s="238">
        <f>'2001'!Q304</f>
        <v>0</v>
      </c>
      <c r="V239" s="238">
        <f>'2002'!Q304</f>
        <v>0</v>
      </c>
      <c r="W239" s="238">
        <f>'2003'!Q304</f>
        <v>0</v>
      </c>
      <c r="X239" s="238">
        <f>'2004'!Q305</f>
        <v>0</v>
      </c>
      <c r="Y239" s="238">
        <f>'2005'!Q304</f>
        <v>0</v>
      </c>
      <c r="Z239" s="238">
        <f>'2006'!Q304</f>
        <v>0</v>
      </c>
      <c r="AA239" s="238">
        <f>'2007'!Q304</f>
        <v>0</v>
      </c>
      <c r="AB239" s="238">
        <f>'2008'!Q305</f>
        <v>0</v>
      </c>
      <c r="AC239" s="239">
        <f>'2009'!Q304</f>
        <v>0</v>
      </c>
    </row>
    <row r="240" spans="1:29" x14ac:dyDescent="0.6">
      <c r="A240" s="241">
        <v>30919</v>
      </c>
      <c r="B240" s="238">
        <f>'1982'!Q305</f>
        <v>0</v>
      </c>
      <c r="C240" s="238">
        <f>'1983'!Q305</f>
        <v>0</v>
      </c>
      <c r="D240" s="238"/>
      <c r="E240" s="238"/>
      <c r="F240" s="238">
        <f>'1986'!Q305</f>
        <v>0</v>
      </c>
      <c r="G240" s="238">
        <f>'1987'!Q305</f>
        <v>0</v>
      </c>
      <c r="H240" s="238">
        <f>'1988'!Q306</f>
        <v>0</v>
      </c>
      <c r="I240" s="238">
        <f>'1989'!Q305</f>
        <v>0</v>
      </c>
      <c r="J240" s="238">
        <f>'1990'!Q305</f>
        <v>0</v>
      </c>
      <c r="K240" s="238">
        <f>'1991'!Q305</f>
        <v>0</v>
      </c>
      <c r="L240" s="238">
        <f>'1992'!Q306</f>
        <v>0</v>
      </c>
      <c r="M240" s="238"/>
      <c r="N240" s="238">
        <f>'1994'!Q305</f>
        <v>0</v>
      </c>
      <c r="O240" s="238">
        <f>'1995'!Q305</f>
        <v>0</v>
      </c>
      <c r="P240" s="238">
        <f>'1996'!Q306</f>
        <v>0</v>
      </c>
      <c r="Q240" s="238">
        <f>'1997'!Q305</f>
        <v>0</v>
      </c>
      <c r="R240" s="238">
        <f>'1998'!Q305</f>
        <v>0</v>
      </c>
      <c r="S240" s="238">
        <f>'1999'!Q305</f>
        <v>0</v>
      </c>
      <c r="T240" s="238">
        <f>'2000'!Q306</f>
        <v>0</v>
      </c>
      <c r="U240" s="238">
        <f>'2001'!Q305</f>
        <v>1</v>
      </c>
      <c r="V240" s="238">
        <f>'2002'!Q305</f>
        <v>0</v>
      </c>
      <c r="W240" s="238">
        <f>'2003'!Q305</f>
        <v>0</v>
      </c>
      <c r="X240" s="238">
        <f>'2004'!Q306</f>
        <v>0</v>
      </c>
      <c r="Y240" s="238">
        <f>'2005'!Q305</f>
        <v>0</v>
      </c>
      <c r="Z240" s="238">
        <f>'2006'!Q305</f>
        <v>0</v>
      </c>
      <c r="AA240" s="238">
        <f>'2007'!Q305</f>
        <v>0</v>
      </c>
      <c r="AB240" s="238">
        <f>'2008'!Q306</f>
        <v>0</v>
      </c>
      <c r="AC240" s="239">
        <f>'2009'!Q305</f>
        <v>0</v>
      </c>
    </row>
    <row r="241" spans="1:29" x14ac:dyDescent="0.6">
      <c r="A241" s="241">
        <v>30920</v>
      </c>
      <c r="B241" s="238">
        <f>'1982'!Q306</f>
        <v>0</v>
      </c>
      <c r="C241" s="238">
        <f>'1983'!Q306</f>
        <v>0</v>
      </c>
      <c r="D241" s="238"/>
      <c r="E241" s="238"/>
      <c r="F241" s="238">
        <f>'1986'!Q306</f>
        <v>10</v>
      </c>
      <c r="G241" s="238">
        <f>'1987'!Q306</f>
        <v>0</v>
      </c>
      <c r="H241" s="238">
        <f>'1988'!Q307</f>
        <v>0</v>
      </c>
      <c r="I241" s="238">
        <f>'1989'!Q306</f>
        <v>0</v>
      </c>
      <c r="J241" s="238">
        <f>'1990'!Q306</f>
        <v>0</v>
      </c>
      <c r="K241" s="238">
        <f>'1991'!Q306</f>
        <v>0</v>
      </c>
      <c r="L241" s="238">
        <f>'1992'!Q307</f>
        <v>9</v>
      </c>
      <c r="M241" s="238"/>
      <c r="N241" s="238">
        <f>'1994'!Q306</f>
        <v>0</v>
      </c>
      <c r="O241" s="238">
        <f>'1995'!Q306</f>
        <v>0</v>
      </c>
      <c r="P241" s="238">
        <f>'1996'!Q307</f>
        <v>20</v>
      </c>
      <c r="Q241" s="238">
        <f>'1997'!Q306</f>
        <v>0</v>
      </c>
      <c r="R241" s="238">
        <f>'1998'!Q306</f>
        <v>0</v>
      </c>
      <c r="S241" s="238">
        <f>'1999'!Q306</f>
        <v>0</v>
      </c>
      <c r="T241" s="238">
        <f>'2000'!Q307</f>
        <v>0</v>
      </c>
      <c r="U241" s="238">
        <f>'2001'!Q306</f>
        <v>0</v>
      </c>
      <c r="V241" s="238">
        <f>'2002'!Q306</f>
        <v>0</v>
      </c>
      <c r="W241" s="238">
        <f>'2003'!Q306</f>
        <v>0</v>
      </c>
      <c r="X241" s="238">
        <f>'2004'!Q307</f>
        <v>0</v>
      </c>
      <c r="Y241" s="238">
        <f>'2005'!Q306</f>
        <v>1</v>
      </c>
      <c r="Z241" s="238">
        <f>'2006'!Q306</f>
        <v>0</v>
      </c>
      <c r="AA241" s="238">
        <f>'2007'!Q306</f>
        <v>0</v>
      </c>
      <c r="AB241" s="238">
        <f>'2008'!Q307</f>
        <v>0</v>
      </c>
      <c r="AC241" s="239">
        <f>'2009'!Q306</f>
        <v>0</v>
      </c>
    </row>
    <row r="242" spans="1:29" x14ac:dyDescent="0.6">
      <c r="A242" s="241">
        <v>30921</v>
      </c>
      <c r="B242" s="238">
        <f>'1982'!Q307</f>
        <v>0</v>
      </c>
      <c r="C242" s="238">
        <f>'1983'!Q307</f>
        <v>0</v>
      </c>
      <c r="D242" s="238"/>
      <c r="E242" s="238"/>
      <c r="F242" s="238">
        <f>'1986'!Q307</f>
        <v>1</v>
      </c>
      <c r="G242" s="238">
        <f>'1987'!Q307</f>
        <v>0</v>
      </c>
      <c r="H242" s="238">
        <f>'1988'!Q308</f>
        <v>0</v>
      </c>
      <c r="I242" s="238">
        <f>'1989'!Q307</f>
        <v>0</v>
      </c>
      <c r="J242" s="238">
        <f>'1990'!Q307</f>
        <v>0</v>
      </c>
      <c r="K242" s="238">
        <f>'1991'!Q307</f>
        <v>0</v>
      </c>
      <c r="L242" s="238">
        <f>'1992'!Q308</f>
        <v>2</v>
      </c>
      <c r="M242" s="238"/>
      <c r="N242" s="238">
        <f>'1994'!Q307</f>
        <v>0</v>
      </c>
      <c r="O242" s="238">
        <f>'1995'!Q307</f>
        <v>0</v>
      </c>
      <c r="P242" s="238">
        <f>'1996'!Q308</f>
        <v>17</v>
      </c>
      <c r="Q242" s="238">
        <f>'1997'!Q307</f>
        <v>0</v>
      </c>
      <c r="R242" s="238">
        <f>'1998'!Q307</f>
        <v>0</v>
      </c>
      <c r="S242" s="238">
        <f>'1999'!Q307</f>
        <v>0</v>
      </c>
      <c r="T242" s="238">
        <f>'2000'!Q308</f>
        <v>0</v>
      </c>
      <c r="U242" s="238">
        <f>'2001'!Q307</f>
        <v>0</v>
      </c>
      <c r="V242" s="238">
        <f>'2002'!Q307</f>
        <v>0</v>
      </c>
      <c r="W242" s="238">
        <f>'2003'!Q307</f>
        <v>0</v>
      </c>
      <c r="X242" s="238">
        <f>'2004'!Q308</f>
        <v>0</v>
      </c>
      <c r="Y242" s="238">
        <f>'2005'!Q307</f>
        <v>0</v>
      </c>
      <c r="Z242" s="238">
        <f>'2006'!Q307</f>
        <v>0</v>
      </c>
      <c r="AA242" s="238">
        <f>'2007'!Q307</f>
        <v>0</v>
      </c>
      <c r="AB242" s="238">
        <f>'2008'!Q308</f>
        <v>0</v>
      </c>
      <c r="AC242" s="239">
        <f>'2009'!Q307</f>
        <v>0</v>
      </c>
    </row>
    <row r="243" spans="1:29" x14ac:dyDescent="0.6">
      <c r="A243" s="241">
        <v>30922</v>
      </c>
      <c r="B243" s="238">
        <f>'1982'!Q308</f>
        <v>0</v>
      </c>
      <c r="C243" s="238">
        <f>'1983'!Q308</f>
        <v>0</v>
      </c>
      <c r="D243" s="238"/>
      <c r="E243" s="238"/>
      <c r="F243" s="238">
        <f>'1986'!Q308</f>
        <v>0</v>
      </c>
      <c r="G243" s="238">
        <f>'1987'!Q308</f>
        <v>0</v>
      </c>
      <c r="H243" s="238">
        <f>'1988'!Q309</f>
        <v>0</v>
      </c>
      <c r="I243" s="238">
        <f>'1989'!Q308</f>
        <v>0</v>
      </c>
      <c r="J243" s="238">
        <f>'1990'!Q308</f>
        <v>0</v>
      </c>
      <c r="K243" s="238">
        <f>'1991'!Q308</f>
        <v>0</v>
      </c>
      <c r="L243" s="238">
        <f>'1992'!Q309</f>
        <v>0</v>
      </c>
      <c r="M243" s="238"/>
      <c r="N243" s="238">
        <f>'1994'!Q308</f>
        <v>0</v>
      </c>
      <c r="O243" s="238">
        <f>'1995'!Q308</f>
        <v>0</v>
      </c>
      <c r="P243" s="238">
        <f>'1996'!Q309</f>
        <v>78</v>
      </c>
      <c r="Q243" s="238">
        <f>'1997'!Q308</f>
        <v>0</v>
      </c>
      <c r="R243" s="238">
        <f>'1998'!Q308</f>
        <v>0</v>
      </c>
      <c r="S243" s="238">
        <f>'1999'!Q308</f>
        <v>0</v>
      </c>
      <c r="T243" s="238">
        <f>'2000'!Q309</f>
        <v>0</v>
      </c>
      <c r="U243" s="238">
        <f>'2001'!Q308</f>
        <v>0</v>
      </c>
      <c r="V243" s="238">
        <f>'2002'!Q308</f>
        <v>0</v>
      </c>
      <c r="W243" s="238">
        <f>'2003'!Q308</f>
        <v>0</v>
      </c>
      <c r="X243" s="238">
        <f>'2004'!Q309</f>
        <v>0</v>
      </c>
      <c r="Y243" s="238">
        <f>'2005'!Q308</f>
        <v>0</v>
      </c>
      <c r="Z243" s="238">
        <f>'2006'!Q308</f>
        <v>0</v>
      </c>
      <c r="AA243" s="238">
        <f>'2007'!Q308</f>
        <v>0</v>
      </c>
      <c r="AB243" s="238">
        <f>'2008'!Q309</f>
        <v>0</v>
      </c>
      <c r="AC243" s="239">
        <f>'2009'!Q308</f>
        <v>0</v>
      </c>
    </row>
    <row r="244" spans="1:29" x14ac:dyDescent="0.6">
      <c r="A244" s="241">
        <v>30923</v>
      </c>
      <c r="B244" s="238">
        <f>'1982'!Q309</f>
        <v>0</v>
      </c>
      <c r="C244" s="238">
        <f>'1983'!Q309</f>
        <v>0</v>
      </c>
      <c r="D244" s="238"/>
      <c r="E244" s="238"/>
      <c r="F244" s="238">
        <f>'1986'!Q309</f>
        <v>7</v>
      </c>
      <c r="G244" s="238">
        <f>'1987'!Q309</f>
        <v>0</v>
      </c>
      <c r="H244" s="238">
        <f>'1988'!Q310</f>
        <v>0</v>
      </c>
      <c r="I244" s="238">
        <f>'1989'!Q309</f>
        <v>0</v>
      </c>
      <c r="J244" s="238">
        <f>'1990'!Q309</f>
        <v>0</v>
      </c>
      <c r="K244" s="238">
        <f>'1991'!Q309</f>
        <v>0</v>
      </c>
      <c r="L244" s="238">
        <f>'1992'!Q310</f>
        <v>19</v>
      </c>
      <c r="M244" s="238"/>
      <c r="N244" s="238">
        <f>'1994'!Q309</f>
        <v>0</v>
      </c>
      <c r="O244" s="238">
        <f>'1995'!Q309</f>
        <v>0</v>
      </c>
      <c r="P244" s="238">
        <f>'1996'!Q310</f>
        <v>0</v>
      </c>
      <c r="Q244" s="238">
        <f>'1997'!Q309</f>
        <v>0</v>
      </c>
      <c r="R244" s="238">
        <f>'1998'!Q309</f>
        <v>0</v>
      </c>
      <c r="S244" s="238">
        <f>'1999'!Q309</f>
        <v>0</v>
      </c>
      <c r="T244" s="238">
        <f>'2000'!Q310</f>
        <v>0</v>
      </c>
      <c r="U244" s="238">
        <f>'2001'!Q309</f>
        <v>2</v>
      </c>
      <c r="V244" s="238">
        <f>'2002'!Q309</f>
        <v>0</v>
      </c>
      <c r="W244" s="238">
        <f>'2003'!Q309</f>
        <v>0</v>
      </c>
      <c r="X244" s="238">
        <f>'2004'!Q310</f>
        <v>0</v>
      </c>
      <c r="Y244" s="238">
        <f>'2005'!Q309</f>
        <v>0</v>
      </c>
      <c r="Z244" s="238">
        <f>'2006'!Q309</f>
        <v>0</v>
      </c>
      <c r="AA244" s="238">
        <f>'2007'!Q309</f>
        <v>0</v>
      </c>
      <c r="AB244" s="238">
        <f>'2008'!Q310</f>
        <v>0</v>
      </c>
      <c r="AC244" s="239">
        <f>'2009'!Q309</f>
        <v>0</v>
      </c>
    </row>
    <row r="245" spans="1:29" x14ac:dyDescent="0.6">
      <c r="A245" s="241">
        <v>30924</v>
      </c>
      <c r="B245" s="238">
        <f>'1982'!Q310</f>
        <v>0</v>
      </c>
      <c r="C245" s="238">
        <f>'1983'!Q310</f>
        <v>0</v>
      </c>
      <c r="D245" s="238"/>
      <c r="E245" s="238"/>
      <c r="F245" s="238">
        <f>'1986'!Q310</f>
        <v>1</v>
      </c>
      <c r="G245" s="238">
        <f>'1987'!Q310</f>
        <v>0</v>
      </c>
      <c r="H245" s="238">
        <f>'1988'!Q311</f>
        <v>0</v>
      </c>
      <c r="I245" s="238">
        <f>'1989'!Q310</f>
        <v>0</v>
      </c>
      <c r="J245" s="238">
        <f>'1990'!Q310</f>
        <v>0</v>
      </c>
      <c r="K245" s="238">
        <f>'1991'!Q310</f>
        <v>0</v>
      </c>
      <c r="L245" s="238">
        <f>'1992'!Q311</f>
        <v>0</v>
      </c>
      <c r="M245" s="238"/>
      <c r="N245" s="238">
        <f>'1994'!Q310</f>
        <v>0</v>
      </c>
      <c r="O245" s="238">
        <f>'1995'!Q310</f>
        <v>0</v>
      </c>
      <c r="P245" s="238">
        <f>'1996'!Q311</f>
        <v>0</v>
      </c>
      <c r="Q245" s="238">
        <f>'1997'!Q310</f>
        <v>0</v>
      </c>
      <c r="R245" s="238">
        <f>'1998'!Q310</f>
        <v>0</v>
      </c>
      <c r="S245" s="238">
        <f>'1999'!Q310</f>
        <v>0</v>
      </c>
      <c r="T245" s="238">
        <f>'2000'!Q311</f>
        <v>0</v>
      </c>
      <c r="U245" s="238">
        <f>'2001'!Q310</f>
        <v>21</v>
      </c>
      <c r="V245" s="238">
        <f>'2002'!Q310</f>
        <v>0</v>
      </c>
      <c r="W245" s="238">
        <f>'2003'!Q310</f>
        <v>0</v>
      </c>
      <c r="X245" s="238">
        <f>'2004'!Q311</f>
        <v>0</v>
      </c>
      <c r="Y245" s="238">
        <f>'2005'!Q310</f>
        <v>0</v>
      </c>
      <c r="Z245" s="238">
        <f>'2006'!Q310</f>
        <v>0</v>
      </c>
      <c r="AA245" s="238">
        <f>'2007'!Q310</f>
        <v>0</v>
      </c>
      <c r="AB245" s="238">
        <f>'2008'!Q311</f>
        <v>0</v>
      </c>
      <c r="AC245" s="239">
        <f>'2009'!Q310</f>
        <v>0</v>
      </c>
    </row>
    <row r="246" spans="1:29" x14ac:dyDescent="0.6">
      <c r="A246" s="241">
        <v>30925</v>
      </c>
      <c r="B246" s="238">
        <f>'1982'!Q311</f>
        <v>0</v>
      </c>
      <c r="C246" s="238">
        <f>'1983'!Q311</f>
        <v>0</v>
      </c>
      <c r="D246" s="238"/>
      <c r="E246" s="238"/>
      <c r="F246" s="238">
        <f>'1986'!Q311</f>
        <v>20</v>
      </c>
      <c r="G246" s="238">
        <f>'1987'!Q311</f>
        <v>0</v>
      </c>
      <c r="H246" s="238">
        <f>'1988'!Q312</f>
        <v>0</v>
      </c>
      <c r="I246" s="238">
        <f>'1989'!Q311</f>
        <v>1</v>
      </c>
      <c r="J246" s="238">
        <f>'1990'!Q311</f>
        <v>0</v>
      </c>
      <c r="K246" s="238">
        <f>'1991'!Q311</f>
        <v>0</v>
      </c>
      <c r="L246" s="238">
        <f>'1992'!Q312</f>
        <v>64</v>
      </c>
      <c r="M246" s="238"/>
      <c r="N246" s="238">
        <f>'1994'!Q311</f>
        <v>0</v>
      </c>
      <c r="O246" s="238">
        <f>'1995'!Q311</f>
        <v>0</v>
      </c>
      <c r="P246" s="238">
        <f>'1996'!Q312</f>
        <v>0</v>
      </c>
      <c r="Q246" s="238">
        <f>'1997'!Q311</f>
        <v>0</v>
      </c>
      <c r="R246" s="238">
        <f>'1998'!Q311</f>
        <v>0</v>
      </c>
      <c r="S246" s="238">
        <f>'1999'!Q311</f>
        <v>0</v>
      </c>
      <c r="T246" s="238">
        <f>'2000'!Q312</f>
        <v>0</v>
      </c>
      <c r="U246" s="238">
        <f>'2001'!Q311</f>
        <v>0</v>
      </c>
      <c r="V246" s="238">
        <f>'2002'!Q311</f>
        <v>0</v>
      </c>
      <c r="W246" s="238">
        <f>'2003'!Q311</f>
        <v>0</v>
      </c>
      <c r="X246" s="238">
        <f>'2004'!Q312</f>
        <v>0</v>
      </c>
      <c r="Y246" s="238">
        <f>'2005'!Q311</f>
        <v>0</v>
      </c>
      <c r="Z246" s="238">
        <f>'2006'!Q311</f>
        <v>0</v>
      </c>
      <c r="AA246" s="238">
        <f>'2007'!Q311</f>
        <v>0</v>
      </c>
      <c r="AB246" s="238">
        <f>'2008'!Q312</f>
        <v>0</v>
      </c>
      <c r="AC246" s="239">
        <f>'2009'!Q311</f>
        <v>0</v>
      </c>
    </row>
    <row r="247" spans="1:29" x14ac:dyDescent="0.6">
      <c r="A247" s="241">
        <v>30926</v>
      </c>
      <c r="B247" s="238">
        <f>'1982'!Q312</f>
        <v>0</v>
      </c>
      <c r="C247" s="238">
        <f>'1983'!Q312</f>
        <v>0</v>
      </c>
      <c r="D247" s="238"/>
      <c r="E247" s="238"/>
      <c r="F247" s="238">
        <f>'1986'!Q312</f>
        <v>10</v>
      </c>
      <c r="G247" s="238">
        <f>'1987'!Q312</f>
        <v>0</v>
      </c>
      <c r="H247" s="238">
        <f>'1988'!Q313</f>
        <v>0</v>
      </c>
      <c r="I247" s="238">
        <f>'1989'!Q312</f>
        <v>0</v>
      </c>
      <c r="J247" s="238">
        <f>'1990'!Q312</f>
        <v>0</v>
      </c>
      <c r="K247" s="238">
        <f>'1991'!Q312</f>
        <v>0</v>
      </c>
      <c r="L247" s="238">
        <f>'1992'!Q313</f>
        <v>16</v>
      </c>
      <c r="M247" s="238"/>
      <c r="N247" s="238">
        <f>'1994'!Q312</f>
        <v>0</v>
      </c>
      <c r="O247" s="238">
        <f>'1995'!Q312</f>
        <v>0</v>
      </c>
      <c r="P247" s="238">
        <f>'1996'!Q313</f>
        <v>0</v>
      </c>
      <c r="Q247" s="238">
        <f>'1997'!Q312</f>
        <v>0</v>
      </c>
      <c r="R247" s="238">
        <f>'1998'!Q312</f>
        <v>0</v>
      </c>
      <c r="S247" s="238">
        <f>'1999'!Q312</f>
        <v>0</v>
      </c>
      <c r="T247" s="238">
        <f>'2000'!Q313</f>
        <v>19</v>
      </c>
      <c r="U247" s="238">
        <f>'2001'!Q312</f>
        <v>0</v>
      </c>
      <c r="V247" s="238">
        <f>'2002'!Q312</f>
        <v>0</v>
      </c>
      <c r="W247" s="238">
        <f>'2003'!Q312</f>
        <v>0</v>
      </c>
      <c r="X247" s="238">
        <f>'2004'!Q313</f>
        <v>0</v>
      </c>
      <c r="Y247" s="238">
        <f>'2005'!Q312</f>
        <v>0</v>
      </c>
      <c r="Z247" s="238">
        <f>'2006'!Q312</f>
        <v>0</v>
      </c>
      <c r="AA247" s="238">
        <f>'2007'!Q312</f>
        <v>0</v>
      </c>
      <c r="AB247" s="238">
        <f>'2008'!Q313</f>
        <v>0</v>
      </c>
      <c r="AC247" s="239">
        <f>'2009'!Q312</f>
        <v>0</v>
      </c>
    </row>
    <row r="248" spans="1:29" x14ac:dyDescent="0.6">
      <c r="A248" s="241">
        <v>30927</v>
      </c>
      <c r="B248" s="238">
        <f>'1982'!Q313</f>
        <v>0</v>
      </c>
      <c r="C248" s="238">
        <f>'1983'!Q313</f>
        <v>0</v>
      </c>
      <c r="D248" s="238"/>
      <c r="E248" s="238"/>
      <c r="F248" s="238">
        <f>'1986'!Q313</f>
        <v>0</v>
      </c>
      <c r="G248" s="238">
        <f>'1987'!Q313</f>
        <v>0</v>
      </c>
      <c r="H248" s="238">
        <f>'1988'!Q314</f>
        <v>0</v>
      </c>
      <c r="I248" s="238">
        <f>'1989'!Q313</f>
        <v>0</v>
      </c>
      <c r="J248" s="238">
        <f>'1990'!Q313</f>
        <v>0</v>
      </c>
      <c r="K248" s="238">
        <f>'1991'!Q313</f>
        <v>0</v>
      </c>
      <c r="L248" s="238">
        <f>'1992'!Q314</f>
        <v>0</v>
      </c>
      <c r="M248" s="238"/>
      <c r="N248" s="238">
        <f>'1994'!Q313</f>
        <v>0</v>
      </c>
      <c r="O248" s="238">
        <f>'1995'!Q313</f>
        <v>0</v>
      </c>
      <c r="P248" s="238">
        <f>'1996'!Q314</f>
        <v>0</v>
      </c>
      <c r="Q248" s="238">
        <f>'1997'!Q313</f>
        <v>0</v>
      </c>
      <c r="R248" s="238">
        <f>'1998'!Q313</f>
        <v>2</v>
      </c>
      <c r="S248" s="238">
        <f>'1999'!Q313</f>
        <v>0</v>
      </c>
      <c r="T248" s="238">
        <f>'2000'!Q314</f>
        <v>0</v>
      </c>
      <c r="U248" s="238">
        <f>'2001'!Q313</f>
        <v>0</v>
      </c>
      <c r="V248" s="238">
        <f>'2002'!Q313</f>
        <v>0</v>
      </c>
      <c r="W248" s="238">
        <f>'2003'!Q313</f>
        <v>0</v>
      </c>
      <c r="X248" s="238">
        <f>'2004'!Q314</f>
        <v>0</v>
      </c>
      <c r="Y248" s="238">
        <f>'2005'!Q313</f>
        <v>0</v>
      </c>
      <c r="Z248" s="238">
        <f>'2006'!Q313</f>
        <v>0</v>
      </c>
      <c r="AA248" s="238">
        <f>'2007'!Q313</f>
        <v>0</v>
      </c>
      <c r="AB248" s="238">
        <f>'2008'!Q314</f>
        <v>0</v>
      </c>
      <c r="AC248" s="239">
        <f>'2009'!Q313</f>
        <v>0</v>
      </c>
    </row>
    <row r="249" spans="1:29" x14ac:dyDescent="0.6">
      <c r="A249" s="241">
        <v>30928</v>
      </c>
      <c r="B249" s="238">
        <f>'1982'!Q314</f>
        <v>0</v>
      </c>
      <c r="C249" s="238">
        <f>'1983'!Q314</f>
        <v>0</v>
      </c>
      <c r="D249" s="238"/>
      <c r="E249" s="238"/>
      <c r="F249" s="238">
        <f>'1986'!Q314</f>
        <v>0</v>
      </c>
      <c r="G249" s="238">
        <f>'1987'!Q314</f>
        <v>0</v>
      </c>
      <c r="H249" s="238">
        <f>'1988'!Q315</f>
        <v>0</v>
      </c>
      <c r="I249" s="238">
        <f>'1989'!Q314</f>
        <v>0</v>
      </c>
      <c r="J249" s="238">
        <f>'1990'!Q314</f>
        <v>0</v>
      </c>
      <c r="K249" s="238">
        <f>'1991'!Q314</f>
        <v>0</v>
      </c>
      <c r="L249" s="238">
        <f>'1992'!Q315</f>
        <v>0</v>
      </c>
      <c r="M249" s="238"/>
      <c r="N249" s="238">
        <f>'1994'!Q314</f>
        <v>0</v>
      </c>
      <c r="O249" s="238">
        <f>'1995'!Q314</f>
        <v>0</v>
      </c>
      <c r="P249" s="238">
        <f>'1996'!Q315</f>
        <v>0</v>
      </c>
      <c r="Q249" s="238">
        <f>'1997'!Q314</f>
        <v>0</v>
      </c>
      <c r="R249" s="238">
        <f>'1998'!Q314</f>
        <v>0</v>
      </c>
      <c r="S249" s="238">
        <f>'1999'!Q314</f>
        <v>0</v>
      </c>
      <c r="T249" s="238">
        <f>'2000'!Q315</f>
        <v>0</v>
      </c>
      <c r="U249" s="238">
        <f>'2001'!Q314</f>
        <v>18</v>
      </c>
      <c r="V249" s="238">
        <f>'2002'!Q314</f>
        <v>0</v>
      </c>
      <c r="W249" s="238">
        <f>'2003'!Q314</f>
        <v>0</v>
      </c>
      <c r="X249" s="238">
        <f>'2004'!Q315</f>
        <v>0</v>
      </c>
      <c r="Y249" s="238">
        <f>'2005'!Q314</f>
        <v>0</v>
      </c>
      <c r="Z249" s="238">
        <f>'2006'!Q314</f>
        <v>0</v>
      </c>
      <c r="AA249" s="238">
        <f>'2007'!Q314</f>
        <v>0</v>
      </c>
      <c r="AB249" s="238">
        <f>'2008'!Q315</f>
        <v>0</v>
      </c>
      <c r="AC249" s="239">
        <f>'2009'!Q314</f>
        <v>0</v>
      </c>
    </row>
    <row r="250" spans="1:29" x14ac:dyDescent="0.6">
      <c r="A250" s="241">
        <v>30929</v>
      </c>
      <c r="B250" s="238">
        <f>'1982'!Q315</f>
        <v>0</v>
      </c>
      <c r="C250" s="238">
        <f>'1983'!Q315</f>
        <v>0</v>
      </c>
      <c r="D250" s="238"/>
      <c r="E250" s="238"/>
      <c r="F250" s="238">
        <f>'1986'!Q315</f>
        <v>49</v>
      </c>
      <c r="G250" s="238">
        <f>'1987'!Q315</f>
        <v>0</v>
      </c>
      <c r="H250" s="238">
        <f>'1988'!Q316</f>
        <v>0</v>
      </c>
      <c r="I250" s="238">
        <f>'1989'!Q315</f>
        <v>0</v>
      </c>
      <c r="J250" s="238">
        <f>'1990'!Q315</f>
        <v>0</v>
      </c>
      <c r="K250" s="238">
        <f>'1991'!Q315</f>
        <v>0</v>
      </c>
      <c r="L250" s="238">
        <f>'1992'!Q316</f>
        <v>0</v>
      </c>
      <c r="M250" s="238"/>
      <c r="N250" s="238">
        <f>'1994'!Q315</f>
        <v>0</v>
      </c>
      <c r="O250" s="238">
        <f>'1995'!Q315</f>
        <v>0</v>
      </c>
      <c r="P250" s="238">
        <f>'1996'!Q316</f>
        <v>0</v>
      </c>
      <c r="Q250" s="238">
        <f>'1997'!Q315</f>
        <v>0</v>
      </c>
      <c r="R250" s="238">
        <f>'1998'!Q315</f>
        <v>0</v>
      </c>
      <c r="S250" s="238">
        <f>'1999'!Q315</f>
        <v>0</v>
      </c>
      <c r="T250" s="238">
        <f>'2000'!Q316</f>
        <v>0</v>
      </c>
      <c r="U250" s="238">
        <f>'2001'!Q315</f>
        <v>20</v>
      </c>
      <c r="V250" s="238">
        <f>'2002'!Q315</f>
        <v>0</v>
      </c>
      <c r="W250" s="238">
        <f>'2003'!Q315</f>
        <v>0</v>
      </c>
      <c r="X250" s="238">
        <f>'2004'!Q316</f>
        <v>0</v>
      </c>
      <c r="Y250" s="238">
        <f>'2005'!Q315</f>
        <v>0</v>
      </c>
      <c r="Z250" s="238">
        <f>'2006'!Q315</f>
        <v>0</v>
      </c>
      <c r="AA250" s="238">
        <f>'2007'!Q315</f>
        <v>0</v>
      </c>
      <c r="AB250" s="238">
        <f>'2008'!Q316</f>
        <v>0</v>
      </c>
      <c r="AC250" s="239">
        <f>'2009'!Q315</f>
        <v>0</v>
      </c>
    </row>
    <row r="251" spans="1:29" x14ac:dyDescent="0.6">
      <c r="A251" s="241">
        <v>30930</v>
      </c>
      <c r="B251" s="238">
        <f>'1982'!Q316</f>
        <v>0</v>
      </c>
      <c r="C251" s="238">
        <f>'1983'!Q316</f>
        <v>0</v>
      </c>
      <c r="D251" s="238"/>
      <c r="E251" s="238"/>
      <c r="F251" s="238">
        <f>'1986'!Q316</f>
        <v>0</v>
      </c>
      <c r="G251" s="238">
        <f>'1987'!Q316</f>
        <v>0</v>
      </c>
      <c r="H251" s="238">
        <f>'1988'!Q317</f>
        <v>0</v>
      </c>
      <c r="I251" s="238">
        <f>'1989'!Q316</f>
        <v>0</v>
      </c>
      <c r="J251" s="238">
        <f>'1990'!Q316</f>
        <v>0</v>
      </c>
      <c r="K251" s="238">
        <f>'1991'!Q316</f>
        <v>0</v>
      </c>
      <c r="L251" s="238">
        <f>'1992'!Q317</f>
        <v>19</v>
      </c>
      <c r="M251" s="238"/>
      <c r="N251" s="238">
        <f>'1994'!Q316</f>
        <v>0</v>
      </c>
      <c r="O251" s="238">
        <f>'1995'!Q316</f>
        <v>0</v>
      </c>
      <c r="P251" s="238">
        <f>'1996'!Q317</f>
        <v>0</v>
      </c>
      <c r="Q251" s="238">
        <f>'1997'!Q316</f>
        <v>0</v>
      </c>
      <c r="R251" s="238">
        <f>'1998'!Q316</f>
        <v>0</v>
      </c>
      <c r="S251" s="238">
        <f>'1999'!Q316</f>
        <v>0</v>
      </c>
      <c r="T251" s="238">
        <f>'2000'!Q317</f>
        <v>0</v>
      </c>
      <c r="U251" s="238">
        <f>'2001'!Q316</f>
        <v>16</v>
      </c>
      <c r="V251" s="238">
        <f>'2002'!Q316</f>
        <v>0</v>
      </c>
      <c r="W251" s="238">
        <f>'2003'!Q316</f>
        <v>0</v>
      </c>
      <c r="X251" s="238">
        <f>'2004'!Q317</f>
        <v>0</v>
      </c>
      <c r="Y251" s="238">
        <f>'2005'!Q316</f>
        <v>5</v>
      </c>
      <c r="Z251" s="238">
        <f>'2006'!Q316</f>
        <v>0</v>
      </c>
      <c r="AA251" s="238">
        <f>'2007'!Q316</f>
        <v>0</v>
      </c>
      <c r="AB251" s="238">
        <f>'2008'!Q317</f>
        <v>0</v>
      </c>
      <c r="AC251" s="239">
        <f>'2009'!Q316</f>
        <v>0</v>
      </c>
    </row>
    <row r="252" spans="1:29" x14ac:dyDescent="0.6">
      <c r="A252" s="241">
        <v>30931</v>
      </c>
      <c r="B252" s="238">
        <f>'1982'!Q317</f>
        <v>0</v>
      </c>
      <c r="C252" s="238">
        <f>'1983'!Q317</f>
        <v>0</v>
      </c>
      <c r="D252" s="238"/>
      <c r="E252" s="238"/>
      <c r="F252" s="238">
        <f>'1986'!Q317</f>
        <v>57</v>
      </c>
      <c r="G252" s="238">
        <f>'1987'!Q317</f>
        <v>0</v>
      </c>
      <c r="H252" s="238">
        <f>'1988'!Q318</f>
        <v>0</v>
      </c>
      <c r="I252" s="238">
        <f>'1989'!Q317</f>
        <v>0</v>
      </c>
      <c r="J252" s="238">
        <f>'1990'!Q317</f>
        <v>0</v>
      </c>
      <c r="K252" s="238">
        <f>'1991'!Q317</f>
        <v>0</v>
      </c>
      <c r="L252" s="238">
        <f>'1992'!Q318</f>
        <v>0</v>
      </c>
      <c r="M252" s="238"/>
      <c r="N252" s="238">
        <f>'1994'!Q317</f>
        <v>0</v>
      </c>
      <c r="O252" s="238">
        <f>'1995'!Q317</f>
        <v>0</v>
      </c>
      <c r="P252" s="238">
        <f>'1996'!Q318</f>
        <v>0</v>
      </c>
      <c r="Q252" s="238">
        <f>'1997'!Q317</f>
        <v>0</v>
      </c>
      <c r="R252" s="238">
        <f>'1998'!Q317</f>
        <v>0</v>
      </c>
      <c r="S252" s="238">
        <f>'1999'!Q317</f>
        <v>0</v>
      </c>
      <c r="T252" s="238">
        <f>'2000'!Q318</f>
        <v>0</v>
      </c>
      <c r="U252" s="238">
        <f>'2001'!Q317</f>
        <v>0</v>
      </c>
      <c r="V252" s="238">
        <f>'2002'!Q317</f>
        <v>0</v>
      </c>
      <c r="W252" s="238">
        <f>'2003'!Q317</f>
        <v>0</v>
      </c>
      <c r="X252" s="238">
        <f>'2004'!Q318</f>
        <v>0</v>
      </c>
      <c r="Y252" s="238">
        <f>'2005'!Q317</f>
        <v>0</v>
      </c>
      <c r="Z252" s="238">
        <f>'2006'!Q317</f>
        <v>0</v>
      </c>
      <c r="AA252" s="238">
        <f>'2007'!Q317</f>
        <v>0</v>
      </c>
      <c r="AB252" s="238">
        <f>'2008'!Q318</f>
        <v>0</v>
      </c>
      <c r="AC252" s="239">
        <f>'2009'!Q317</f>
        <v>0</v>
      </c>
    </row>
    <row r="253" spans="1:29" x14ac:dyDescent="0.6">
      <c r="A253" s="241">
        <v>30932</v>
      </c>
      <c r="B253" s="238">
        <f>'1982'!Q318</f>
        <v>0</v>
      </c>
      <c r="C253" s="238">
        <f>'1983'!Q318</f>
        <v>0</v>
      </c>
      <c r="D253" s="238"/>
      <c r="E253" s="238"/>
      <c r="F253" s="238">
        <f>'1986'!Q318</f>
        <v>48</v>
      </c>
      <c r="G253" s="238">
        <f>'1987'!Q318</f>
        <v>0</v>
      </c>
      <c r="H253" s="238">
        <f>'1988'!Q319</f>
        <v>0</v>
      </c>
      <c r="I253" s="238">
        <f>'1989'!Q318</f>
        <v>0</v>
      </c>
      <c r="J253" s="238">
        <f>'1990'!Q318</f>
        <v>0</v>
      </c>
      <c r="K253" s="238">
        <f>'1991'!Q318</f>
        <v>0</v>
      </c>
      <c r="L253" s="238">
        <f>'1992'!Q319</f>
        <v>0</v>
      </c>
      <c r="M253" s="238"/>
      <c r="N253" s="238">
        <f>'1994'!Q318</f>
        <v>0</v>
      </c>
      <c r="O253" s="238">
        <f>'1995'!Q318</f>
        <v>0</v>
      </c>
      <c r="P253" s="238">
        <f>'1996'!Q319</f>
        <v>0</v>
      </c>
      <c r="Q253" s="238">
        <f>'1997'!Q318</f>
        <v>0</v>
      </c>
      <c r="R253" s="238">
        <f>'1998'!Q318</f>
        <v>0</v>
      </c>
      <c r="S253" s="238">
        <f>'1999'!Q318</f>
        <v>0</v>
      </c>
      <c r="T253" s="238">
        <f>'2000'!Q319</f>
        <v>0</v>
      </c>
      <c r="U253" s="238">
        <f>'2001'!Q318</f>
        <v>15</v>
      </c>
      <c r="V253" s="238">
        <f>'2002'!Q318</f>
        <v>0</v>
      </c>
      <c r="W253" s="238">
        <f>'2003'!Q318</f>
        <v>0</v>
      </c>
      <c r="X253" s="238">
        <f>'2004'!Q319</f>
        <v>0</v>
      </c>
      <c r="Y253" s="238">
        <f>'2005'!Q318</f>
        <v>0</v>
      </c>
      <c r="Z253" s="238">
        <f>'2006'!Q318</f>
        <v>0</v>
      </c>
      <c r="AA253" s="238">
        <f>'2007'!Q318</f>
        <v>0</v>
      </c>
      <c r="AB253" s="238">
        <f>'2008'!Q319</f>
        <v>0</v>
      </c>
      <c r="AC253" s="239">
        <f>'2009'!Q318</f>
        <v>0</v>
      </c>
    </row>
    <row r="254" spans="1:29" x14ac:dyDescent="0.6">
      <c r="A254" s="241">
        <v>30933</v>
      </c>
      <c r="B254" s="238">
        <f>'1982'!Q319</f>
        <v>0</v>
      </c>
      <c r="C254" s="238">
        <f>'1983'!Q319</f>
        <v>0</v>
      </c>
      <c r="D254" s="238"/>
      <c r="E254" s="238"/>
      <c r="F254" s="238">
        <f>'1986'!Q319</f>
        <v>0</v>
      </c>
      <c r="G254" s="238">
        <f>'1987'!Q319</f>
        <v>0</v>
      </c>
      <c r="H254" s="238">
        <f>'1988'!Q320</f>
        <v>0</v>
      </c>
      <c r="I254" s="238">
        <f>'1989'!Q319</f>
        <v>0</v>
      </c>
      <c r="J254" s="238">
        <f>'1990'!Q319</f>
        <v>0</v>
      </c>
      <c r="K254" s="238">
        <f>'1991'!Q319</f>
        <v>0</v>
      </c>
      <c r="L254" s="238">
        <f>'1992'!Q320</f>
        <v>0</v>
      </c>
      <c r="M254" s="238"/>
      <c r="N254" s="238">
        <f>'1994'!Q319</f>
        <v>0</v>
      </c>
      <c r="O254" s="238">
        <f>'1995'!Q319</f>
        <v>0</v>
      </c>
      <c r="P254" s="238">
        <f>'1996'!Q320</f>
        <v>0</v>
      </c>
      <c r="Q254" s="238">
        <f>'1997'!Q319</f>
        <v>0</v>
      </c>
      <c r="R254" s="238">
        <f>'1998'!Q319</f>
        <v>0</v>
      </c>
      <c r="S254" s="238">
        <f>'1999'!Q319</f>
        <v>0</v>
      </c>
      <c r="T254" s="238">
        <f>'2000'!Q320</f>
        <v>0</v>
      </c>
      <c r="U254" s="238">
        <f>'2001'!Q319</f>
        <v>0</v>
      </c>
      <c r="V254" s="238">
        <f>'2002'!Q319</f>
        <v>0</v>
      </c>
      <c r="W254" s="238">
        <f>'2003'!Q319</f>
        <v>0</v>
      </c>
      <c r="X254" s="238">
        <f>'2004'!Q320</f>
        <v>0</v>
      </c>
      <c r="Y254" s="238">
        <f>'2005'!Q319</f>
        <v>1</v>
      </c>
      <c r="Z254" s="238">
        <f>'2006'!Q319</f>
        <v>0</v>
      </c>
      <c r="AA254" s="238">
        <f>'2007'!Q319</f>
        <v>0</v>
      </c>
      <c r="AB254" s="238">
        <f>'2008'!Q320</f>
        <v>0</v>
      </c>
      <c r="AC254" s="239">
        <f>'2009'!Q319</f>
        <v>0</v>
      </c>
    </row>
    <row r="255" spans="1:29" x14ac:dyDescent="0.6">
      <c r="A255" s="241">
        <v>30934</v>
      </c>
      <c r="B255" s="238">
        <f>'1982'!Q320</f>
        <v>0</v>
      </c>
      <c r="C255" s="238">
        <f>'1983'!Q320</f>
        <v>0</v>
      </c>
      <c r="D255" s="238"/>
      <c r="E255" s="238"/>
      <c r="F255" s="238">
        <f>'1986'!Q320</f>
        <v>0</v>
      </c>
      <c r="G255" s="238">
        <f>'1987'!Q320</f>
        <v>0</v>
      </c>
      <c r="H255" s="238">
        <f>'1988'!Q321</f>
        <v>5</v>
      </c>
      <c r="I255" s="238">
        <f>'1989'!Q320</f>
        <v>2</v>
      </c>
      <c r="J255" s="238">
        <f>'1990'!Q320</f>
        <v>0</v>
      </c>
      <c r="K255" s="238">
        <f>'1991'!Q320</f>
        <v>0</v>
      </c>
      <c r="L255" s="238">
        <f>'1992'!Q321</f>
        <v>0</v>
      </c>
      <c r="M255" s="238"/>
      <c r="N255" s="238">
        <f>'1994'!Q320</f>
        <v>0</v>
      </c>
      <c r="O255" s="238">
        <f>'1995'!Q320</f>
        <v>0</v>
      </c>
      <c r="P255" s="238">
        <f>'1996'!Q321</f>
        <v>0</v>
      </c>
      <c r="Q255" s="238">
        <f>'1997'!Q320</f>
        <v>0</v>
      </c>
      <c r="R255" s="238">
        <f>'1998'!Q320</f>
        <v>0</v>
      </c>
      <c r="S255" s="238">
        <f>'1999'!Q320</f>
        <v>0</v>
      </c>
      <c r="T255" s="238">
        <f>'2000'!Q321</f>
        <v>0</v>
      </c>
      <c r="U255" s="238">
        <f>'2001'!Q320</f>
        <v>0</v>
      </c>
      <c r="V255" s="238">
        <f>'2002'!Q320</f>
        <v>0</v>
      </c>
      <c r="W255" s="238">
        <f>'2003'!Q320</f>
        <v>0</v>
      </c>
      <c r="X255" s="238">
        <f>'2004'!Q321</f>
        <v>0</v>
      </c>
      <c r="Y255" s="238">
        <f>'2005'!Q320</f>
        <v>2</v>
      </c>
      <c r="Z255" s="238">
        <f>'2006'!Q320</f>
        <v>0</v>
      </c>
      <c r="AA255" s="238">
        <f>'2007'!Q320</f>
        <v>0</v>
      </c>
      <c r="AB255" s="238">
        <f>'2008'!Q321</f>
        <v>0</v>
      </c>
      <c r="AC255" s="239">
        <f>'2009'!Q320</f>
        <v>0</v>
      </c>
    </row>
    <row r="256" spans="1:29" x14ac:dyDescent="0.6">
      <c r="A256" s="241">
        <v>30935</v>
      </c>
      <c r="B256" s="238">
        <f>'1982'!Q321</f>
        <v>0</v>
      </c>
      <c r="C256" s="238">
        <f>'1983'!Q321</f>
        <v>0</v>
      </c>
      <c r="D256" s="238"/>
      <c r="E256" s="238"/>
      <c r="F256" s="238">
        <f>'1986'!Q321</f>
        <v>0</v>
      </c>
      <c r="G256" s="238">
        <f>'1987'!Q321</f>
        <v>0</v>
      </c>
      <c r="H256" s="238">
        <f>'1988'!Q322</f>
        <v>0</v>
      </c>
      <c r="I256" s="238">
        <f>'1989'!Q321</f>
        <v>0</v>
      </c>
      <c r="J256" s="238">
        <f>'1990'!Q321</f>
        <v>0</v>
      </c>
      <c r="K256" s="238">
        <f>'1991'!Q321</f>
        <v>0</v>
      </c>
      <c r="L256" s="238">
        <f>'1992'!Q322</f>
        <v>0</v>
      </c>
      <c r="M256" s="238"/>
      <c r="N256" s="238">
        <f>'1994'!Q321</f>
        <v>0</v>
      </c>
      <c r="O256" s="238">
        <f>'1995'!Q321</f>
        <v>0</v>
      </c>
      <c r="P256" s="238">
        <f>'1996'!Q322</f>
        <v>24</v>
      </c>
      <c r="Q256" s="238">
        <f>'1997'!Q321</f>
        <v>0</v>
      </c>
      <c r="R256" s="238">
        <f>'1998'!Q321</f>
        <v>0</v>
      </c>
      <c r="S256" s="238">
        <f>'1999'!Q321</f>
        <v>0</v>
      </c>
      <c r="T256" s="238">
        <f>'2000'!Q322</f>
        <v>0</v>
      </c>
      <c r="U256" s="238">
        <f>'2001'!Q321</f>
        <v>0</v>
      </c>
      <c r="V256" s="238">
        <f>'2002'!Q321</f>
        <v>0</v>
      </c>
      <c r="W256" s="238">
        <f>'2003'!Q321</f>
        <v>0</v>
      </c>
      <c r="X256" s="238">
        <f>'2004'!Q322</f>
        <v>0</v>
      </c>
      <c r="Y256" s="238">
        <f>'2005'!Q321</f>
        <v>2</v>
      </c>
      <c r="Z256" s="238">
        <f>'2006'!Q321</f>
        <v>0</v>
      </c>
      <c r="AA256" s="238">
        <f>'2007'!Q321</f>
        <v>0</v>
      </c>
      <c r="AB256" s="238">
        <f>'2008'!Q322</f>
        <v>0</v>
      </c>
      <c r="AC256" s="239">
        <f>'2009'!Q321</f>
        <v>0</v>
      </c>
    </row>
    <row r="257" spans="1:29" x14ac:dyDescent="0.6">
      <c r="A257" s="241">
        <v>30936</v>
      </c>
      <c r="B257" s="238">
        <f>'1982'!Q322</f>
        <v>0</v>
      </c>
      <c r="C257" s="238">
        <f>'1983'!Q322</f>
        <v>0</v>
      </c>
      <c r="D257" s="238"/>
      <c r="E257" s="238"/>
      <c r="F257" s="238">
        <f>'1986'!Q322</f>
        <v>0</v>
      </c>
      <c r="G257" s="238">
        <f>'1987'!Q322</f>
        <v>0</v>
      </c>
      <c r="H257" s="238">
        <f>'1988'!Q323</f>
        <v>0</v>
      </c>
      <c r="I257" s="238">
        <f>'1989'!Q322</f>
        <v>0</v>
      </c>
      <c r="J257" s="238">
        <f>'1990'!Q322</f>
        <v>0</v>
      </c>
      <c r="K257" s="238">
        <f>'1991'!Q322</f>
        <v>0</v>
      </c>
      <c r="L257" s="238">
        <f>'1992'!Q323</f>
        <v>0</v>
      </c>
      <c r="M257" s="238"/>
      <c r="N257" s="238">
        <f>'1994'!Q322</f>
        <v>0</v>
      </c>
      <c r="O257" s="238">
        <f>'1995'!Q322</f>
        <v>0</v>
      </c>
      <c r="P257" s="238">
        <f>'1996'!Q323</f>
        <v>0</v>
      </c>
      <c r="Q257" s="238">
        <f>'1997'!Q322</f>
        <v>0</v>
      </c>
      <c r="R257" s="238">
        <f>'1998'!Q322</f>
        <v>0</v>
      </c>
      <c r="S257" s="238">
        <f>'1999'!Q322</f>
        <v>0</v>
      </c>
      <c r="T257" s="238">
        <f>'2000'!Q323</f>
        <v>0</v>
      </c>
      <c r="U257" s="238">
        <f>'2001'!Q322</f>
        <v>0</v>
      </c>
      <c r="V257" s="238">
        <f>'2002'!Q322</f>
        <v>0</v>
      </c>
      <c r="W257" s="238">
        <f>'2003'!Q322</f>
        <v>0</v>
      </c>
      <c r="X257" s="238">
        <f>'2004'!Q323</f>
        <v>0</v>
      </c>
      <c r="Y257" s="238">
        <f>'2005'!Q322</f>
        <v>1</v>
      </c>
      <c r="Z257" s="238">
        <f>'2006'!Q322</f>
        <v>0</v>
      </c>
      <c r="AA257" s="238">
        <f>'2007'!Q322</f>
        <v>0</v>
      </c>
      <c r="AB257" s="238">
        <f>'2008'!Q323</f>
        <v>0</v>
      </c>
      <c r="AC257" s="239">
        <f>'2009'!Q322</f>
        <v>0</v>
      </c>
    </row>
    <row r="258" spans="1:29" x14ac:dyDescent="0.6">
      <c r="A258" s="241">
        <v>30937</v>
      </c>
      <c r="B258" s="238">
        <f>'1982'!Q323</f>
        <v>0</v>
      </c>
      <c r="C258" s="238">
        <f>'1983'!Q323</f>
        <v>0</v>
      </c>
      <c r="D258" s="238"/>
      <c r="E258" s="238"/>
      <c r="F258" s="238">
        <f>'1986'!Q323</f>
        <v>0</v>
      </c>
      <c r="G258" s="238">
        <f>'1987'!Q323</f>
        <v>0</v>
      </c>
      <c r="H258" s="238">
        <f>'1988'!Q324</f>
        <v>0</v>
      </c>
      <c r="I258" s="238">
        <f>'1989'!Q323</f>
        <v>0</v>
      </c>
      <c r="J258" s="238">
        <f>'1990'!Q323</f>
        <v>15</v>
      </c>
      <c r="K258" s="238">
        <f>'1991'!Q323</f>
        <v>0</v>
      </c>
      <c r="L258" s="238">
        <f>'1992'!Q324</f>
        <v>0</v>
      </c>
      <c r="M258" s="238"/>
      <c r="N258" s="238">
        <f>'1994'!Q323</f>
        <v>0</v>
      </c>
      <c r="O258" s="238">
        <f>'1995'!Q323</f>
        <v>0</v>
      </c>
      <c r="P258" s="238">
        <f>'1996'!Q324</f>
        <v>0</v>
      </c>
      <c r="Q258" s="238">
        <f>'1997'!Q323</f>
        <v>0</v>
      </c>
      <c r="R258" s="238">
        <f>'1998'!Q323</f>
        <v>0</v>
      </c>
      <c r="S258" s="238">
        <f>'1999'!Q323</f>
        <v>0</v>
      </c>
      <c r="T258" s="238">
        <f>'2000'!Q324</f>
        <v>0</v>
      </c>
      <c r="U258" s="238">
        <f>'2001'!Q323</f>
        <v>0</v>
      </c>
      <c r="V258" s="238">
        <f>'2002'!Q323</f>
        <v>0</v>
      </c>
      <c r="W258" s="238">
        <f>'2003'!Q323</f>
        <v>0</v>
      </c>
      <c r="X258" s="238">
        <f>'2004'!Q324</f>
        <v>0</v>
      </c>
      <c r="Y258" s="238">
        <f>'2005'!Q323</f>
        <v>3</v>
      </c>
      <c r="Z258" s="238">
        <f>'2006'!Q323</f>
        <v>0</v>
      </c>
      <c r="AA258" s="238">
        <f>'2007'!Q323</f>
        <v>0</v>
      </c>
      <c r="AB258" s="238">
        <f>'2008'!Q324</f>
        <v>0</v>
      </c>
      <c r="AC258" s="239">
        <f>'2009'!Q323</f>
        <v>0</v>
      </c>
    </row>
    <row r="259" spans="1:29" x14ac:dyDescent="0.6">
      <c r="A259" s="241">
        <v>30938</v>
      </c>
      <c r="B259" s="238">
        <f>'1982'!Q324</f>
        <v>0</v>
      </c>
      <c r="C259" s="238">
        <f>'1983'!Q324</f>
        <v>0</v>
      </c>
      <c r="D259" s="238"/>
      <c r="E259" s="238"/>
      <c r="F259" s="238">
        <f>'1986'!Q324</f>
        <v>0</v>
      </c>
      <c r="G259" s="238">
        <f>'1987'!Q324</f>
        <v>0</v>
      </c>
      <c r="H259" s="238">
        <f>'1988'!Q325</f>
        <v>0</v>
      </c>
      <c r="I259" s="238">
        <f>'1989'!Q324</f>
        <v>0</v>
      </c>
      <c r="J259" s="238">
        <f>'1990'!Q324</f>
        <v>0</v>
      </c>
      <c r="K259" s="238">
        <f>'1991'!Q324</f>
        <v>0</v>
      </c>
      <c r="L259" s="238">
        <f>'1992'!Q325</f>
        <v>0</v>
      </c>
      <c r="M259" s="238"/>
      <c r="N259" s="238">
        <f>'1994'!Q324</f>
        <v>0</v>
      </c>
      <c r="O259" s="238">
        <f>'1995'!Q324</f>
        <v>0</v>
      </c>
      <c r="P259" s="238">
        <f>'1996'!Q325</f>
        <v>0</v>
      </c>
      <c r="Q259" s="238">
        <f>'1997'!Q324</f>
        <v>0</v>
      </c>
      <c r="R259" s="238">
        <f>'1998'!Q324</f>
        <v>0</v>
      </c>
      <c r="S259" s="238">
        <f>'1999'!Q324</f>
        <v>0</v>
      </c>
      <c r="T259" s="238">
        <f>'2000'!Q325</f>
        <v>0</v>
      </c>
      <c r="U259" s="238">
        <f>'2001'!Q324</f>
        <v>0</v>
      </c>
      <c r="V259" s="238">
        <f>'2002'!Q324</f>
        <v>0</v>
      </c>
      <c r="W259" s="238">
        <f>'2003'!Q324</f>
        <v>0</v>
      </c>
      <c r="X259" s="238">
        <f>'2004'!Q325</f>
        <v>0</v>
      </c>
      <c r="Y259" s="238">
        <f>'2005'!Q324</f>
        <v>2</v>
      </c>
      <c r="Z259" s="238">
        <f>'2006'!Q324</f>
        <v>0</v>
      </c>
      <c r="AA259" s="238">
        <f>'2007'!Q324</f>
        <v>0</v>
      </c>
      <c r="AB259" s="238">
        <f>'2008'!Q325</f>
        <v>0</v>
      </c>
      <c r="AC259" s="239">
        <f>'2009'!Q324</f>
        <v>0</v>
      </c>
    </row>
    <row r="260" spans="1:29" x14ac:dyDescent="0.6">
      <c r="A260" s="241">
        <v>30939</v>
      </c>
      <c r="B260" s="238">
        <f>'1982'!Q325</f>
        <v>0</v>
      </c>
      <c r="C260" s="238">
        <f>'1983'!Q325</f>
        <v>0</v>
      </c>
      <c r="D260" s="238"/>
      <c r="E260" s="238"/>
      <c r="F260" s="238">
        <f>'1986'!Q325</f>
        <v>0</v>
      </c>
      <c r="G260" s="238">
        <f>'1987'!Q325</f>
        <v>0</v>
      </c>
      <c r="H260" s="238">
        <f>'1988'!Q326</f>
        <v>0</v>
      </c>
      <c r="I260" s="238">
        <f>'1989'!Q325</f>
        <v>0</v>
      </c>
      <c r="J260" s="238">
        <f>'1990'!Q325</f>
        <v>0</v>
      </c>
      <c r="K260" s="238">
        <f>'1991'!Q325</f>
        <v>0</v>
      </c>
      <c r="L260" s="238">
        <f>'1992'!Q326</f>
        <v>12</v>
      </c>
      <c r="M260" s="238"/>
      <c r="N260" s="238">
        <f>'1994'!Q325</f>
        <v>0</v>
      </c>
      <c r="O260" s="238">
        <f>'1995'!Q325</f>
        <v>0</v>
      </c>
      <c r="P260" s="238">
        <f>'1996'!Q326</f>
        <v>0</v>
      </c>
      <c r="Q260" s="238">
        <f>'1997'!Q325</f>
        <v>0</v>
      </c>
      <c r="R260" s="238">
        <f>'1998'!Q325</f>
        <v>0</v>
      </c>
      <c r="S260" s="238">
        <f>'1999'!Q325</f>
        <v>0</v>
      </c>
      <c r="T260" s="238">
        <f>'2000'!Q326</f>
        <v>0</v>
      </c>
      <c r="U260" s="238">
        <f>'2001'!Q325</f>
        <v>0</v>
      </c>
      <c r="V260" s="238">
        <f>'2002'!Q325</f>
        <v>0</v>
      </c>
      <c r="W260" s="238">
        <f>'2003'!Q325</f>
        <v>0</v>
      </c>
      <c r="X260" s="238">
        <f>'2004'!Q326</f>
        <v>0</v>
      </c>
      <c r="Y260" s="238">
        <f>'2005'!Q325</f>
        <v>0</v>
      </c>
      <c r="Z260" s="238">
        <f>'2006'!Q325</f>
        <v>0</v>
      </c>
      <c r="AA260" s="238">
        <f>'2007'!Q325</f>
        <v>0</v>
      </c>
      <c r="AB260" s="238">
        <f>'2008'!Q326</f>
        <v>0</v>
      </c>
      <c r="AC260" s="239">
        <f>'2009'!Q325</f>
        <v>0</v>
      </c>
    </row>
    <row r="261" spans="1:29" x14ac:dyDescent="0.6">
      <c r="A261" s="241">
        <v>30940</v>
      </c>
      <c r="B261" s="238">
        <f>'1982'!Q326</f>
        <v>0</v>
      </c>
      <c r="C261" s="238">
        <f>'1983'!Q326</f>
        <v>0</v>
      </c>
      <c r="D261" s="238"/>
      <c r="E261" s="238"/>
      <c r="F261" s="238">
        <f>'1986'!Q326</f>
        <v>0</v>
      </c>
      <c r="G261" s="238">
        <f>'1987'!Q326</f>
        <v>0</v>
      </c>
      <c r="H261" s="238">
        <f>'1988'!Q327</f>
        <v>0</v>
      </c>
      <c r="I261" s="238">
        <f>'1989'!Q326</f>
        <v>0</v>
      </c>
      <c r="J261" s="238">
        <f>'1990'!Q326</f>
        <v>0</v>
      </c>
      <c r="K261" s="238">
        <f>'1991'!Q326</f>
        <v>0</v>
      </c>
      <c r="L261" s="238">
        <f>'1992'!Q327</f>
        <v>0</v>
      </c>
      <c r="M261" s="238"/>
      <c r="N261" s="238">
        <f>'1994'!Q326</f>
        <v>0</v>
      </c>
      <c r="O261" s="238">
        <f>'1995'!Q326</f>
        <v>0</v>
      </c>
      <c r="P261" s="238">
        <f>'1996'!Q327</f>
        <v>0</v>
      </c>
      <c r="Q261" s="238">
        <f>'1997'!Q326</f>
        <v>0</v>
      </c>
      <c r="R261" s="238">
        <f>'1998'!Q326</f>
        <v>0</v>
      </c>
      <c r="S261" s="238">
        <f>'1999'!Q326</f>
        <v>0</v>
      </c>
      <c r="T261" s="238">
        <f>'2000'!Q327</f>
        <v>0</v>
      </c>
      <c r="U261" s="238">
        <f>'2001'!Q326</f>
        <v>0</v>
      </c>
      <c r="V261" s="238">
        <f>'2002'!Q326</f>
        <v>0</v>
      </c>
      <c r="W261" s="238">
        <f>'2003'!Q326</f>
        <v>0</v>
      </c>
      <c r="X261" s="238">
        <f>'2004'!Q327</f>
        <v>5</v>
      </c>
      <c r="Y261" s="238">
        <f>'2005'!Q326</f>
        <v>0</v>
      </c>
      <c r="Z261" s="238">
        <f>'2006'!Q326</f>
        <v>0</v>
      </c>
      <c r="AA261" s="238">
        <f>'2007'!Q326</f>
        <v>0</v>
      </c>
      <c r="AB261" s="238">
        <f>'2008'!Q327</f>
        <v>0</v>
      </c>
      <c r="AC261" s="239">
        <f>'2009'!Q326</f>
        <v>0</v>
      </c>
    </row>
    <row r="262" spans="1:29" x14ac:dyDescent="0.6">
      <c r="A262" s="241">
        <v>30941</v>
      </c>
      <c r="B262" s="238">
        <f>'1982'!Q327</f>
        <v>0</v>
      </c>
      <c r="C262" s="238">
        <f>'1983'!Q327</f>
        <v>0</v>
      </c>
      <c r="D262" s="238"/>
      <c r="E262" s="238"/>
      <c r="F262" s="238">
        <f>'1986'!Q327</f>
        <v>37</v>
      </c>
      <c r="G262" s="238">
        <f>'1987'!Q327</f>
        <v>0</v>
      </c>
      <c r="H262" s="238">
        <f>'1988'!Q328</f>
        <v>0</v>
      </c>
      <c r="I262" s="238">
        <f>'1989'!Q327</f>
        <v>0</v>
      </c>
      <c r="J262" s="238">
        <f>'1990'!Q327</f>
        <v>0</v>
      </c>
      <c r="K262" s="238">
        <f>'1991'!Q327</f>
        <v>0</v>
      </c>
      <c r="L262" s="238">
        <f>'1992'!Q328</f>
        <v>0</v>
      </c>
      <c r="M262" s="238"/>
      <c r="N262" s="238">
        <f>'1994'!Q327</f>
        <v>0</v>
      </c>
      <c r="O262" s="238">
        <f>'1995'!Q327</f>
        <v>0</v>
      </c>
      <c r="P262" s="238">
        <f>'1996'!Q328</f>
        <v>0</v>
      </c>
      <c r="Q262" s="238">
        <f>'1997'!Q327</f>
        <v>0</v>
      </c>
      <c r="R262" s="238">
        <f>'1998'!Q327</f>
        <v>0</v>
      </c>
      <c r="S262" s="238">
        <f>'1999'!Q327</f>
        <v>0</v>
      </c>
      <c r="T262" s="238">
        <f>'2000'!Q328</f>
        <v>0</v>
      </c>
      <c r="U262" s="238">
        <f>'2001'!Q327</f>
        <v>0</v>
      </c>
      <c r="V262" s="238">
        <f>'2002'!Q327</f>
        <v>0</v>
      </c>
      <c r="W262" s="238">
        <f>'2003'!Q327</f>
        <v>0</v>
      </c>
      <c r="X262" s="238">
        <f>'2004'!Q328</f>
        <v>16</v>
      </c>
      <c r="Y262" s="238">
        <f>'2005'!Q327</f>
        <v>0</v>
      </c>
      <c r="Z262" s="238">
        <f>'2006'!Q327</f>
        <v>0</v>
      </c>
      <c r="AA262" s="238">
        <f>'2007'!Q327</f>
        <v>0</v>
      </c>
      <c r="AB262" s="238">
        <f>'2008'!Q328</f>
        <v>0</v>
      </c>
      <c r="AC262" s="239">
        <f>'2009'!Q327</f>
        <v>0</v>
      </c>
    </row>
    <row r="263" spans="1:29" x14ac:dyDescent="0.6">
      <c r="A263" s="241">
        <v>30942</v>
      </c>
      <c r="B263" s="238">
        <f>'1982'!Q328</f>
        <v>0</v>
      </c>
      <c r="C263" s="238">
        <f>'1983'!Q328</f>
        <v>0</v>
      </c>
      <c r="D263" s="238"/>
      <c r="E263" s="238"/>
      <c r="F263" s="238">
        <f>'1986'!Q328</f>
        <v>0</v>
      </c>
      <c r="G263" s="238">
        <f>'1987'!Q328</f>
        <v>0</v>
      </c>
      <c r="H263" s="238">
        <f>'1988'!Q329</f>
        <v>0</v>
      </c>
      <c r="I263" s="238">
        <f>'1989'!Q328</f>
        <v>1</v>
      </c>
      <c r="J263" s="238">
        <f>'1990'!Q328</f>
        <v>0</v>
      </c>
      <c r="K263" s="238">
        <f>'1991'!Q328</f>
        <v>0</v>
      </c>
      <c r="L263" s="238">
        <f>'1992'!Q329</f>
        <v>0</v>
      </c>
      <c r="M263" s="238"/>
      <c r="N263" s="238">
        <f>'1994'!Q328</f>
        <v>0</v>
      </c>
      <c r="O263" s="238">
        <f>'1995'!Q328</f>
        <v>0</v>
      </c>
      <c r="P263" s="238">
        <f>'1996'!Q329</f>
        <v>0</v>
      </c>
      <c r="Q263" s="238">
        <f>'1997'!Q328</f>
        <v>0</v>
      </c>
      <c r="R263" s="238">
        <f>'1998'!Q328</f>
        <v>0</v>
      </c>
      <c r="S263" s="238">
        <f>'1999'!Q328</f>
        <v>0</v>
      </c>
      <c r="T263" s="238">
        <f>'2000'!Q329</f>
        <v>0</v>
      </c>
      <c r="U263" s="238">
        <f>'2001'!Q328</f>
        <v>0</v>
      </c>
      <c r="V263" s="238">
        <f>'2002'!Q328</f>
        <v>0</v>
      </c>
      <c r="W263" s="238">
        <f>'2003'!Q328</f>
        <v>0</v>
      </c>
      <c r="X263" s="238">
        <f>'2004'!Q329</f>
        <v>0</v>
      </c>
      <c r="Y263" s="238">
        <f>'2005'!Q328</f>
        <v>0</v>
      </c>
      <c r="Z263" s="238">
        <f>'2006'!Q328</f>
        <v>0</v>
      </c>
      <c r="AA263" s="238">
        <f>'2007'!Q328</f>
        <v>0</v>
      </c>
      <c r="AB263" s="238">
        <f>'2008'!Q329</f>
        <v>0</v>
      </c>
      <c r="AC263" s="239">
        <f>'2009'!Q328</f>
        <v>0</v>
      </c>
    </row>
    <row r="264" spans="1:29" x14ac:dyDescent="0.6">
      <c r="A264" s="241">
        <v>30943</v>
      </c>
      <c r="B264" s="238">
        <f>'1982'!Q329</f>
        <v>0</v>
      </c>
      <c r="C264" s="238">
        <f>'1983'!Q329</f>
        <v>0</v>
      </c>
      <c r="D264" s="238"/>
      <c r="E264" s="238"/>
      <c r="F264" s="238">
        <f>'1986'!Q329</f>
        <v>0</v>
      </c>
      <c r="G264" s="238">
        <f>'1987'!Q329</f>
        <v>0</v>
      </c>
      <c r="H264" s="238">
        <f>'1988'!Q330</f>
        <v>0</v>
      </c>
      <c r="I264" s="238">
        <f>'1989'!Q329</f>
        <v>0</v>
      </c>
      <c r="J264" s="238">
        <f>'1990'!Q329</f>
        <v>0</v>
      </c>
      <c r="K264" s="238">
        <f>'1991'!Q329</f>
        <v>0</v>
      </c>
      <c r="L264" s="238">
        <f>'1992'!Q330</f>
        <v>0</v>
      </c>
      <c r="M264" s="238"/>
      <c r="N264" s="238">
        <f>'1994'!Q329</f>
        <v>0</v>
      </c>
      <c r="O264" s="238">
        <f>'1995'!Q329</f>
        <v>0</v>
      </c>
      <c r="P264" s="238">
        <f>'1996'!Q330</f>
        <v>0</v>
      </c>
      <c r="Q264" s="238">
        <f>'1997'!Q329</f>
        <v>0</v>
      </c>
      <c r="R264" s="238">
        <f>'1998'!Q329</f>
        <v>0</v>
      </c>
      <c r="S264" s="238">
        <f>'1999'!Q329</f>
        <v>0</v>
      </c>
      <c r="T264" s="238">
        <f>'2000'!Q330</f>
        <v>0</v>
      </c>
      <c r="U264" s="238">
        <f>'2001'!Q329</f>
        <v>25</v>
      </c>
      <c r="V264" s="238">
        <f>'2002'!Q329</f>
        <v>0</v>
      </c>
      <c r="W264" s="238">
        <f>'2003'!Q329</f>
        <v>18</v>
      </c>
      <c r="X264" s="238">
        <f>'2004'!Q330</f>
        <v>0</v>
      </c>
      <c r="Y264" s="238">
        <f>'2005'!Q329</f>
        <v>0</v>
      </c>
      <c r="Z264" s="238">
        <f>'2006'!Q329</f>
        <v>0</v>
      </c>
      <c r="AA264" s="238">
        <f>'2007'!Q329</f>
        <v>0</v>
      </c>
      <c r="AB264" s="238">
        <f>'2008'!Q330</f>
        <v>0</v>
      </c>
      <c r="AC264" s="239">
        <f>'2009'!Q329</f>
        <v>0</v>
      </c>
    </row>
    <row r="265" spans="1:29" x14ac:dyDescent="0.6">
      <c r="A265" s="241">
        <v>30944</v>
      </c>
      <c r="B265" s="238">
        <f>'1982'!Q330</f>
        <v>0</v>
      </c>
      <c r="C265" s="238">
        <f>'1983'!Q330</f>
        <v>0</v>
      </c>
      <c r="D265" s="238"/>
      <c r="E265" s="238"/>
      <c r="F265" s="238">
        <f>'1986'!Q330</f>
        <v>0</v>
      </c>
      <c r="G265" s="238">
        <f>'1987'!Q330</f>
        <v>0</v>
      </c>
      <c r="H265" s="238">
        <f>'1988'!Q331</f>
        <v>0</v>
      </c>
      <c r="I265" s="238">
        <f>'1989'!Q330</f>
        <v>0</v>
      </c>
      <c r="J265" s="238">
        <f>'1990'!Q330</f>
        <v>0</v>
      </c>
      <c r="K265" s="238">
        <f>'1991'!Q330</f>
        <v>0</v>
      </c>
      <c r="L265" s="238">
        <f>'1992'!Q331</f>
        <v>0</v>
      </c>
      <c r="M265" s="238"/>
      <c r="N265" s="238">
        <f>'1994'!Q330</f>
        <v>0</v>
      </c>
      <c r="O265" s="238">
        <f>'1995'!Q330</f>
        <v>0</v>
      </c>
      <c r="P265" s="238">
        <f>'1996'!Q331</f>
        <v>0</v>
      </c>
      <c r="Q265" s="238">
        <f>'1997'!Q330</f>
        <v>0</v>
      </c>
      <c r="R265" s="238">
        <f>'1998'!Q330</f>
        <v>0</v>
      </c>
      <c r="S265" s="238">
        <f>'1999'!Q330</f>
        <v>0</v>
      </c>
      <c r="T265" s="238">
        <f>'2000'!Q331</f>
        <v>0</v>
      </c>
      <c r="U265" s="238">
        <f>'2001'!Q330</f>
        <v>0</v>
      </c>
      <c r="V265" s="238">
        <f>'2002'!Q330</f>
        <v>0</v>
      </c>
      <c r="W265" s="238">
        <f>'2003'!Q330</f>
        <v>0</v>
      </c>
      <c r="X265" s="238">
        <f>'2004'!Q331</f>
        <v>0</v>
      </c>
      <c r="Y265" s="238">
        <f>'2005'!Q330</f>
        <v>19</v>
      </c>
      <c r="Z265" s="238">
        <f>'2006'!Q330</f>
        <v>0</v>
      </c>
      <c r="AA265" s="238">
        <f>'2007'!Q330</f>
        <v>0</v>
      </c>
      <c r="AB265" s="238">
        <f>'2008'!Q331</f>
        <v>0</v>
      </c>
      <c r="AC265" s="239">
        <f>'2009'!Q330</f>
        <v>0</v>
      </c>
    </row>
    <row r="266" spans="1:29" x14ac:dyDescent="0.6">
      <c r="A266" s="241">
        <v>30945</v>
      </c>
      <c r="B266" s="238">
        <f>'1982'!Q331</f>
        <v>0</v>
      </c>
      <c r="C266" s="238">
        <f>'1983'!Q331</f>
        <v>0</v>
      </c>
      <c r="D266" s="238"/>
      <c r="E266" s="238"/>
      <c r="F266" s="238">
        <f>'1986'!Q331</f>
        <v>0</v>
      </c>
      <c r="G266" s="238">
        <f>'1987'!Q331</f>
        <v>0</v>
      </c>
      <c r="H266" s="238">
        <f>'1988'!Q332</f>
        <v>0</v>
      </c>
      <c r="I266" s="238">
        <f>'1989'!Q331</f>
        <v>0</v>
      </c>
      <c r="J266" s="238">
        <f>'1990'!Q331</f>
        <v>0</v>
      </c>
      <c r="K266" s="238">
        <f>'1991'!Q331</f>
        <v>0</v>
      </c>
      <c r="L266" s="238">
        <f>'1992'!Q332</f>
        <v>0</v>
      </c>
      <c r="M266" s="238"/>
      <c r="N266" s="238">
        <f>'1994'!Q331</f>
        <v>0</v>
      </c>
      <c r="O266" s="238">
        <f>'1995'!Q331</f>
        <v>0</v>
      </c>
      <c r="P266" s="238">
        <f>'1996'!Q332</f>
        <v>0</v>
      </c>
      <c r="Q266" s="238">
        <f>'1997'!Q331</f>
        <v>0</v>
      </c>
      <c r="R266" s="238">
        <f>'1998'!Q331</f>
        <v>0</v>
      </c>
      <c r="S266" s="238">
        <f>'1999'!Q331</f>
        <v>0</v>
      </c>
      <c r="T266" s="238">
        <f>'2000'!Q332</f>
        <v>0</v>
      </c>
      <c r="U266" s="238">
        <f>'2001'!Q331</f>
        <v>0</v>
      </c>
      <c r="V266" s="238">
        <f>'2002'!Q331</f>
        <v>0</v>
      </c>
      <c r="W266" s="238">
        <f>'2003'!Q331</f>
        <v>0</v>
      </c>
      <c r="X266" s="238">
        <f>'2004'!Q332</f>
        <v>17</v>
      </c>
      <c r="Y266" s="238">
        <f>'2005'!Q331</f>
        <v>7</v>
      </c>
      <c r="Z266" s="238">
        <f>'2006'!Q331</f>
        <v>0</v>
      </c>
      <c r="AA266" s="238">
        <f>'2007'!Q331</f>
        <v>0</v>
      </c>
      <c r="AB266" s="238">
        <f>'2008'!Q332</f>
        <v>0</v>
      </c>
      <c r="AC266" s="239">
        <f>'2009'!Q331</f>
        <v>0</v>
      </c>
    </row>
    <row r="267" spans="1:29" x14ac:dyDescent="0.6">
      <c r="A267" s="241">
        <v>30946</v>
      </c>
      <c r="B267" s="238">
        <f>'1982'!Q332</f>
        <v>0</v>
      </c>
      <c r="C267" s="238">
        <f>'1983'!Q332</f>
        <v>0</v>
      </c>
      <c r="D267" s="238"/>
      <c r="E267" s="238"/>
      <c r="F267" s="238">
        <f>'1986'!Q332</f>
        <v>0</v>
      </c>
      <c r="G267" s="238">
        <f>'1987'!Q332</f>
        <v>0</v>
      </c>
      <c r="H267" s="238">
        <f>'1988'!Q333</f>
        <v>0</v>
      </c>
      <c r="I267" s="238">
        <f>'1989'!Q332</f>
        <v>0</v>
      </c>
      <c r="J267" s="238">
        <f>'1990'!Q332</f>
        <v>0</v>
      </c>
      <c r="K267" s="238">
        <f>'1991'!Q332</f>
        <v>0</v>
      </c>
      <c r="L267" s="238">
        <f>'1992'!Q333</f>
        <v>0</v>
      </c>
      <c r="M267" s="238"/>
      <c r="N267" s="238">
        <f>'1994'!Q332</f>
        <v>0</v>
      </c>
      <c r="O267" s="238">
        <f>'1995'!Q332</f>
        <v>0</v>
      </c>
      <c r="P267" s="238">
        <f>'1996'!Q333</f>
        <v>0</v>
      </c>
      <c r="Q267" s="238">
        <f>'1997'!Q332</f>
        <v>0</v>
      </c>
      <c r="R267" s="238">
        <f>'1998'!Q332</f>
        <v>0</v>
      </c>
      <c r="S267" s="238">
        <f>'1999'!Q332</f>
        <v>0</v>
      </c>
      <c r="T267" s="238">
        <f>'2000'!Q333</f>
        <v>0</v>
      </c>
      <c r="U267" s="238">
        <f>'2001'!Q332</f>
        <v>0</v>
      </c>
      <c r="V267" s="238">
        <f>'2002'!Q332</f>
        <v>0</v>
      </c>
      <c r="W267" s="238">
        <f>'2003'!Q332</f>
        <v>0</v>
      </c>
      <c r="X267" s="238">
        <f>'2004'!Q333</f>
        <v>0</v>
      </c>
      <c r="Y267" s="238">
        <f>'2005'!Q332</f>
        <v>4</v>
      </c>
      <c r="Z267" s="238">
        <f>'2006'!Q332</f>
        <v>0</v>
      </c>
      <c r="AA267" s="238">
        <f>'2007'!Q332</f>
        <v>0</v>
      </c>
      <c r="AB267" s="238">
        <f>'2008'!Q333</f>
        <v>0</v>
      </c>
      <c r="AC267" s="239">
        <f>'2009'!Q332</f>
        <v>0</v>
      </c>
    </row>
    <row r="268" spans="1:29" x14ac:dyDescent="0.6">
      <c r="A268" s="241">
        <v>30947</v>
      </c>
      <c r="B268" s="238">
        <f>'1982'!Q333</f>
        <v>0</v>
      </c>
      <c r="C268" s="238">
        <f>'1983'!Q333</f>
        <v>0</v>
      </c>
      <c r="D268" s="238"/>
      <c r="E268" s="238"/>
      <c r="F268" s="238">
        <f>'1986'!Q333</f>
        <v>58</v>
      </c>
      <c r="G268" s="238">
        <f>'1987'!Q333</f>
        <v>0</v>
      </c>
      <c r="H268" s="238">
        <f>'1988'!Q334</f>
        <v>0</v>
      </c>
      <c r="I268" s="238">
        <f>'1989'!Q333</f>
        <v>0</v>
      </c>
      <c r="J268" s="238">
        <f>'1990'!Q333</f>
        <v>2</v>
      </c>
      <c r="K268" s="238">
        <f>'1991'!Q333</f>
        <v>0</v>
      </c>
      <c r="L268" s="238">
        <f>'1992'!Q334</f>
        <v>0</v>
      </c>
      <c r="M268" s="238"/>
      <c r="N268" s="238">
        <f>'1994'!Q333</f>
        <v>0</v>
      </c>
      <c r="O268" s="238">
        <f>'1995'!Q333</f>
        <v>0</v>
      </c>
      <c r="P268" s="238">
        <f>'1996'!Q334</f>
        <v>0</v>
      </c>
      <c r="Q268" s="238">
        <f>'1997'!Q333</f>
        <v>0</v>
      </c>
      <c r="R268" s="238">
        <f>'1998'!Q333</f>
        <v>0</v>
      </c>
      <c r="S268" s="238">
        <f>'1999'!Q333</f>
        <v>0</v>
      </c>
      <c r="T268" s="238">
        <f>'2000'!Q334</f>
        <v>0</v>
      </c>
      <c r="U268" s="238">
        <f>'2001'!Q333</f>
        <v>10</v>
      </c>
      <c r="V268" s="238">
        <f>'2002'!Q333</f>
        <v>0</v>
      </c>
      <c r="W268" s="238">
        <f>'2003'!Q333</f>
        <v>8</v>
      </c>
      <c r="X268" s="238">
        <f>'2004'!Q334</f>
        <v>0</v>
      </c>
      <c r="Y268" s="238">
        <f>'2005'!Q333</f>
        <v>3</v>
      </c>
      <c r="Z268" s="238">
        <f>'2006'!Q333</f>
        <v>0</v>
      </c>
      <c r="AA268" s="238">
        <f>'2007'!Q333</f>
        <v>0</v>
      </c>
      <c r="AB268" s="238">
        <f>'2008'!Q334</f>
        <v>0</v>
      </c>
      <c r="AC268" s="239">
        <f>'2009'!Q333</f>
        <v>0</v>
      </c>
    </row>
    <row r="269" spans="1:29" x14ac:dyDescent="0.6">
      <c r="A269" s="241">
        <v>30948</v>
      </c>
      <c r="B269" s="238">
        <f>'1982'!Q334</f>
        <v>0</v>
      </c>
      <c r="C269" s="238">
        <f>'1983'!Q334</f>
        <v>0</v>
      </c>
      <c r="D269" s="238"/>
      <c r="E269" s="238"/>
      <c r="F269" s="238">
        <f>'1986'!Q334</f>
        <v>78</v>
      </c>
      <c r="G269" s="238">
        <f>'1987'!Q334</f>
        <v>0</v>
      </c>
      <c r="H269" s="238">
        <f>'1988'!Q335</f>
        <v>0</v>
      </c>
      <c r="I269" s="238">
        <f>'1989'!Q334</f>
        <v>0</v>
      </c>
      <c r="J269" s="238">
        <f>'1990'!Q334</f>
        <v>1</v>
      </c>
      <c r="K269" s="238">
        <f>'1991'!Q334</f>
        <v>0</v>
      </c>
      <c r="L269" s="238">
        <f>'1992'!Q335</f>
        <v>0</v>
      </c>
      <c r="M269" s="238"/>
      <c r="N269" s="238">
        <f>'1994'!Q334</f>
        <v>0</v>
      </c>
      <c r="O269" s="238">
        <f>'1995'!Q334</f>
        <v>0</v>
      </c>
      <c r="P269" s="238">
        <f>'1996'!Q335</f>
        <v>0</v>
      </c>
      <c r="Q269" s="238">
        <f>'1997'!Q334</f>
        <v>0</v>
      </c>
      <c r="R269" s="238">
        <f>'1998'!Q334</f>
        <v>0</v>
      </c>
      <c r="S269" s="238">
        <f>'1999'!Q334</f>
        <v>0</v>
      </c>
      <c r="T269" s="238">
        <f>'2000'!Q335</f>
        <v>0</v>
      </c>
      <c r="U269" s="238">
        <f>'2001'!Q334</f>
        <v>0</v>
      </c>
      <c r="V269" s="238">
        <f>'2002'!Q334</f>
        <v>0</v>
      </c>
      <c r="W269" s="238">
        <f>'2003'!Q334</f>
        <v>0</v>
      </c>
      <c r="X269" s="238">
        <f>'2004'!Q335</f>
        <v>0</v>
      </c>
      <c r="Y269" s="238">
        <f>'2005'!Q334</f>
        <v>8</v>
      </c>
      <c r="Z269" s="238">
        <f>'2006'!Q334</f>
        <v>0</v>
      </c>
      <c r="AA269" s="238">
        <f>'2007'!Q334</f>
        <v>0</v>
      </c>
      <c r="AB269" s="238">
        <f>'2008'!Q335</f>
        <v>0</v>
      </c>
      <c r="AC269" s="239">
        <f>'2009'!Q334</f>
        <v>0</v>
      </c>
    </row>
    <row r="270" spans="1:29" x14ac:dyDescent="0.6">
      <c r="A270" s="241">
        <v>30949</v>
      </c>
      <c r="B270" s="238">
        <f>'1982'!Q335</f>
        <v>0</v>
      </c>
      <c r="C270" s="238">
        <f>'1983'!Q335</f>
        <v>0</v>
      </c>
      <c r="D270" s="238"/>
      <c r="E270" s="238"/>
      <c r="F270" s="238">
        <f>'1986'!Q335</f>
        <v>0</v>
      </c>
      <c r="G270" s="238">
        <f>'1987'!Q335</f>
        <v>0</v>
      </c>
      <c r="H270" s="238">
        <f>'1988'!Q336</f>
        <v>0</v>
      </c>
      <c r="I270" s="238">
        <f>'1989'!Q335</f>
        <v>0</v>
      </c>
      <c r="J270" s="238">
        <f>'1990'!Q335</f>
        <v>0</v>
      </c>
      <c r="K270" s="238">
        <f>'1991'!Q335</f>
        <v>0</v>
      </c>
      <c r="L270" s="238">
        <f>'1992'!Q336</f>
        <v>2</v>
      </c>
      <c r="M270" s="238"/>
      <c r="N270" s="238">
        <f>'1994'!Q335</f>
        <v>0</v>
      </c>
      <c r="O270" s="238">
        <f>'1995'!Q335</f>
        <v>0</v>
      </c>
      <c r="P270" s="238">
        <f>'1996'!Q336</f>
        <v>0</v>
      </c>
      <c r="Q270" s="238">
        <f>'1997'!Q335</f>
        <v>0</v>
      </c>
      <c r="R270" s="238">
        <f>'1998'!Q335</f>
        <v>0</v>
      </c>
      <c r="S270" s="238">
        <f>'1999'!Q335</f>
        <v>0</v>
      </c>
      <c r="T270" s="238">
        <f>'2000'!Q336</f>
        <v>0</v>
      </c>
      <c r="U270" s="238">
        <f>'2001'!Q335</f>
        <v>0</v>
      </c>
      <c r="V270" s="238">
        <f>'2002'!Q335</f>
        <v>0</v>
      </c>
      <c r="W270" s="238">
        <f>'2003'!Q335</f>
        <v>0</v>
      </c>
      <c r="X270" s="238">
        <f>'2004'!Q336</f>
        <v>0</v>
      </c>
      <c r="Y270" s="238">
        <f>'2005'!Q335</f>
        <v>5</v>
      </c>
      <c r="Z270" s="238">
        <f>'2006'!Q335</f>
        <v>0</v>
      </c>
      <c r="AA270" s="238">
        <f>'2007'!Q335</f>
        <v>0</v>
      </c>
      <c r="AB270" s="238">
        <f>'2008'!Q336</f>
        <v>0</v>
      </c>
      <c r="AC270" s="239">
        <f>'2009'!Q335</f>
        <v>0</v>
      </c>
    </row>
    <row r="271" spans="1:29" x14ac:dyDescent="0.6">
      <c r="A271" s="241">
        <v>30950</v>
      </c>
      <c r="B271" s="238">
        <f>'1982'!Q336</f>
        <v>0</v>
      </c>
      <c r="C271" s="238">
        <f>'1983'!Q336</f>
        <v>0</v>
      </c>
      <c r="D271" s="238"/>
      <c r="E271" s="238"/>
      <c r="F271" s="238">
        <f>'1986'!Q336</f>
        <v>44</v>
      </c>
      <c r="G271" s="238">
        <f>'1987'!Q336</f>
        <v>0</v>
      </c>
      <c r="H271" s="238">
        <f>'1988'!Q337</f>
        <v>0</v>
      </c>
      <c r="I271" s="238">
        <f>'1989'!Q336</f>
        <v>0</v>
      </c>
      <c r="J271" s="238">
        <f>'1990'!Q336</f>
        <v>0</v>
      </c>
      <c r="K271" s="238">
        <f>'1991'!Q336</f>
        <v>0</v>
      </c>
      <c r="L271" s="238">
        <f>'1992'!Q337</f>
        <v>8</v>
      </c>
      <c r="M271" s="238"/>
      <c r="N271" s="238">
        <f>'1994'!Q336</f>
        <v>0</v>
      </c>
      <c r="O271" s="238">
        <f>'1995'!Q336</f>
        <v>0</v>
      </c>
      <c r="P271" s="238">
        <f>'1996'!Q337</f>
        <v>0</v>
      </c>
      <c r="Q271" s="238">
        <f>'1997'!Q336</f>
        <v>0</v>
      </c>
      <c r="R271" s="238">
        <f>'1998'!Q336</f>
        <v>11</v>
      </c>
      <c r="S271" s="238">
        <f>'1999'!Q336</f>
        <v>0</v>
      </c>
      <c r="T271" s="238">
        <f>'2000'!Q337</f>
        <v>0</v>
      </c>
      <c r="U271" s="238">
        <f>'2001'!Q336</f>
        <v>0</v>
      </c>
      <c r="V271" s="238">
        <f>'2002'!Q336</f>
        <v>0</v>
      </c>
      <c r="W271" s="238">
        <f>'2003'!Q336</f>
        <v>0</v>
      </c>
      <c r="X271" s="238">
        <f>'2004'!Q337</f>
        <v>0</v>
      </c>
      <c r="Y271" s="238">
        <f>'2005'!Q336</f>
        <v>0</v>
      </c>
      <c r="Z271" s="238">
        <f>'2006'!Q336</f>
        <v>0</v>
      </c>
      <c r="AA271" s="238">
        <f>'2007'!Q336</f>
        <v>0</v>
      </c>
      <c r="AB271" s="238">
        <f>'2008'!Q337</f>
        <v>0</v>
      </c>
      <c r="AC271" s="239">
        <f>'2009'!Q336</f>
        <v>0</v>
      </c>
    </row>
    <row r="272" spans="1:29" x14ac:dyDescent="0.6">
      <c r="A272" s="241">
        <v>30951</v>
      </c>
      <c r="B272" s="238">
        <f>'1982'!Q337</f>
        <v>0</v>
      </c>
      <c r="C272" s="238">
        <f>'1983'!Q337</f>
        <v>0</v>
      </c>
      <c r="D272" s="238"/>
      <c r="E272" s="238"/>
      <c r="F272" s="238">
        <f>'1986'!Q337</f>
        <v>0</v>
      </c>
      <c r="G272" s="238">
        <f>'1987'!Q337</f>
        <v>0</v>
      </c>
      <c r="H272" s="238">
        <f>'1988'!Q338</f>
        <v>0</v>
      </c>
      <c r="I272" s="238">
        <f>'1989'!Q337</f>
        <v>0</v>
      </c>
      <c r="J272" s="238">
        <f>'1990'!Q337</f>
        <v>0</v>
      </c>
      <c r="K272" s="238">
        <f>'1991'!Q337</f>
        <v>0</v>
      </c>
      <c r="L272" s="238">
        <f>'1992'!Q338</f>
        <v>0</v>
      </c>
      <c r="M272" s="238"/>
      <c r="N272" s="238">
        <f>'1994'!Q337</f>
        <v>0</v>
      </c>
      <c r="O272" s="238">
        <f>'1995'!Q337</f>
        <v>0</v>
      </c>
      <c r="P272" s="238">
        <f>'1996'!Q338</f>
        <v>0</v>
      </c>
      <c r="Q272" s="238">
        <f>'1997'!Q337</f>
        <v>0</v>
      </c>
      <c r="R272" s="238">
        <f>'1998'!Q337</f>
        <v>0</v>
      </c>
      <c r="S272" s="238">
        <f>'1999'!Q337</f>
        <v>20</v>
      </c>
      <c r="T272" s="238">
        <f>'2000'!Q338</f>
        <v>0</v>
      </c>
      <c r="U272" s="238">
        <f>'2001'!Q337</f>
        <v>0</v>
      </c>
      <c r="V272" s="238">
        <f>'2002'!Q337</f>
        <v>0</v>
      </c>
      <c r="W272" s="238">
        <f>'2003'!Q337</f>
        <v>0</v>
      </c>
      <c r="X272" s="238">
        <f>'2004'!Q338</f>
        <v>0</v>
      </c>
      <c r="Y272" s="238">
        <f>'2005'!Q337</f>
        <v>0</v>
      </c>
      <c r="Z272" s="238">
        <f>'2006'!Q337</f>
        <v>0</v>
      </c>
      <c r="AA272" s="238">
        <f>'2007'!Q337</f>
        <v>0</v>
      </c>
      <c r="AB272" s="238">
        <f>'2008'!Q338</f>
        <v>0</v>
      </c>
      <c r="AC272" s="239">
        <f>'2009'!Q337</f>
        <v>0</v>
      </c>
    </row>
    <row r="273" spans="1:29" x14ac:dyDescent="0.6">
      <c r="A273" s="241">
        <v>30952</v>
      </c>
      <c r="B273" s="238">
        <f>'1982'!Q338</f>
        <v>0</v>
      </c>
      <c r="C273" s="238">
        <f>'1983'!Q338</f>
        <v>0</v>
      </c>
      <c r="D273" s="238"/>
      <c r="E273" s="238"/>
      <c r="F273" s="238">
        <f>'1986'!Q338</f>
        <v>0</v>
      </c>
      <c r="G273" s="238">
        <f>'1987'!Q338</f>
        <v>0</v>
      </c>
      <c r="H273" s="238">
        <f>'1988'!Q339</f>
        <v>0</v>
      </c>
      <c r="I273" s="238">
        <f>'1989'!Q338</f>
        <v>0</v>
      </c>
      <c r="J273" s="238">
        <f>'1990'!Q338</f>
        <v>0</v>
      </c>
      <c r="K273" s="238">
        <f>'1991'!Q338</f>
        <v>0</v>
      </c>
      <c r="L273" s="238">
        <f>'1992'!Q339</f>
        <v>5</v>
      </c>
      <c r="M273" s="238"/>
      <c r="N273" s="238">
        <f>'1994'!Q338</f>
        <v>0</v>
      </c>
      <c r="O273" s="238">
        <f>'1995'!Q338</f>
        <v>0</v>
      </c>
      <c r="P273" s="238">
        <f>'1996'!Q339</f>
        <v>0</v>
      </c>
      <c r="Q273" s="238">
        <f>'1997'!Q338</f>
        <v>0</v>
      </c>
      <c r="R273" s="238">
        <f>'1998'!Q338</f>
        <v>0</v>
      </c>
      <c r="S273" s="238">
        <f>'1999'!Q338</f>
        <v>4</v>
      </c>
      <c r="T273" s="238">
        <f>'2000'!Q339</f>
        <v>0</v>
      </c>
      <c r="U273" s="238">
        <f>'2001'!Q338</f>
        <v>0</v>
      </c>
      <c r="V273" s="238">
        <f>'2002'!Q338</f>
        <v>0</v>
      </c>
      <c r="W273" s="238">
        <f>'2003'!Q338</f>
        <v>0</v>
      </c>
      <c r="X273" s="238">
        <f>'2004'!Q339</f>
        <v>0</v>
      </c>
      <c r="Y273" s="238">
        <f>'2005'!Q338</f>
        <v>0</v>
      </c>
      <c r="Z273" s="238">
        <f>'2006'!Q338</f>
        <v>0</v>
      </c>
      <c r="AA273" s="238">
        <f>'2007'!Q338</f>
        <v>0</v>
      </c>
      <c r="AB273" s="238">
        <f>'2008'!Q339</f>
        <v>0</v>
      </c>
      <c r="AC273" s="239">
        <f>'2009'!Q338</f>
        <v>0</v>
      </c>
    </row>
    <row r="274" spans="1:29" x14ac:dyDescent="0.6">
      <c r="A274" s="241">
        <v>30953</v>
      </c>
      <c r="B274" s="238">
        <f>'1982'!Q339</f>
        <v>0</v>
      </c>
      <c r="C274" s="238">
        <f>'1983'!Q339</f>
        <v>0</v>
      </c>
      <c r="D274" s="238"/>
      <c r="E274" s="238"/>
      <c r="F274" s="238">
        <f>'1986'!Q339</f>
        <v>0</v>
      </c>
      <c r="G274" s="238">
        <f>'1987'!Q339</f>
        <v>0</v>
      </c>
      <c r="H274" s="238">
        <f>'1988'!Q340</f>
        <v>0</v>
      </c>
      <c r="I274" s="238">
        <f>'1989'!Q339</f>
        <v>0</v>
      </c>
      <c r="J274" s="238">
        <f>'1990'!Q339</f>
        <v>0</v>
      </c>
      <c r="K274" s="238">
        <f>'1991'!Q339</f>
        <v>0</v>
      </c>
      <c r="L274" s="238">
        <f>'1992'!Q340</f>
        <v>0</v>
      </c>
      <c r="M274" s="238"/>
      <c r="N274" s="238">
        <f>'1994'!Q339</f>
        <v>0</v>
      </c>
      <c r="O274" s="238">
        <f>'1995'!Q339</f>
        <v>0</v>
      </c>
      <c r="P274" s="238">
        <f>'1996'!Q340</f>
        <v>0</v>
      </c>
      <c r="Q274" s="238">
        <f>'1997'!Q339</f>
        <v>0</v>
      </c>
      <c r="R274" s="238">
        <f>'1998'!Q339</f>
        <v>4</v>
      </c>
      <c r="S274" s="238">
        <f>'1999'!Q339</f>
        <v>0</v>
      </c>
      <c r="T274" s="238">
        <f>'2000'!Q340</f>
        <v>0</v>
      </c>
      <c r="U274" s="238">
        <f>'2001'!Q339</f>
        <v>0</v>
      </c>
      <c r="V274" s="238">
        <f>'2002'!Q339</f>
        <v>0</v>
      </c>
      <c r="W274" s="238">
        <f>'2003'!Q339</f>
        <v>0</v>
      </c>
      <c r="X274" s="238">
        <f>'2004'!Q340</f>
        <v>0</v>
      </c>
      <c r="Y274" s="238">
        <f>'2005'!Q339</f>
        <v>8</v>
      </c>
      <c r="Z274" s="238">
        <f>'2006'!Q339</f>
        <v>0</v>
      </c>
      <c r="AA274" s="238">
        <f>'2007'!Q339</f>
        <v>0</v>
      </c>
      <c r="AB274" s="238">
        <f>'2008'!Q340</f>
        <v>0</v>
      </c>
      <c r="AC274" s="239">
        <f>'2009'!Q339</f>
        <v>0</v>
      </c>
    </row>
    <row r="275" spans="1:29" x14ac:dyDescent="0.6">
      <c r="A275" s="241">
        <v>30954</v>
      </c>
      <c r="B275" s="238">
        <f>'1982'!Q340</f>
        <v>0</v>
      </c>
      <c r="C275" s="238">
        <f>'1983'!Q340</f>
        <v>0</v>
      </c>
      <c r="D275" s="238"/>
      <c r="E275" s="238"/>
      <c r="F275" s="238">
        <f>'1986'!Q340</f>
        <v>0</v>
      </c>
      <c r="G275" s="238">
        <f>'1987'!Q340</f>
        <v>0</v>
      </c>
      <c r="H275" s="238">
        <f>'1988'!Q341</f>
        <v>0</v>
      </c>
      <c r="I275" s="238">
        <f>'1989'!Q340</f>
        <v>0</v>
      </c>
      <c r="J275" s="238">
        <f>'1990'!Q340</f>
        <v>0</v>
      </c>
      <c r="K275" s="238">
        <f>'1991'!Q340</f>
        <v>0</v>
      </c>
      <c r="L275" s="238">
        <f>'1992'!Q341</f>
        <v>6</v>
      </c>
      <c r="M275" s="238"/>
      <c r="N275" s="238">
        <f>'1994'!Q340</f>
        <v>0</v>
      </c>
      <c r="O275" s="238">
        <f>'1995'!Q340</f>
        <v>0</v>
      </c>
      <c r="P275" s="238">
        <f>'1996'!Q341</f>
        <v>0</v>
      </c>
      <c r="Q275" s="238">
        <f>'1997'!Q340</f>
        <v>0</v>
      </c>
      <c r="R275" s="238">
        <f>'1998'!Q340</f>
        <v>0</v>
      </c>
      <c r="S275" s="238">
        <f>'1999'!Q340</f>
        <v>0</v>
      </c>
      <c r="T275" s="238">
        <f>'2000'!Q341</f>
        <v>0</v>
      </c>
      <c r="U275" s="238">
        <f>'2001'!Q340</f>
        <v>0</v>
      </c>
      <c r="V275" s="238">
        <f>'2002'!Q340</f>
        <v>10</v>
      </c>
      <c r="W275" s="238">
        <f>'2003'!Q340</f>
        <v>0</v>
      </c>
      <c r="X275" s="238">
        <f>'2004'!Q341</f>
        <v>0</v>
      </c>
      <c r="Y275" s="238">
        <f>'2005'!Q340</f>
        <v>0</v>
      </c>
      <c r="Z275" s="238">
        <f>'2006'!Q340</f>
        <v>0</v>
      </c>
      <c r="AA275" s="238">
        <f>'2007'!Q340</f>
        <v>0</v>
      </c>
      <c r="AB275" s="238">
        <f>'2008'!Q341</f>
        <v>0</v>
      </c>
      <c r="AC275" s="239">
        <f>'2009'!Q340</f>
        <v>0</v>
      </c>
    </row>
    <row r="276" spans="1:29" x14ac:dyDescent="0.6">
      <c r="A276" s="241">
        <v>30955</v>
      </c>
      <c r="B276" s="238">
        <f>'1982'!Q341</f>
        <v>0</v>
      </c>
      <c r="C276" s="238">
        <f>'1983'!Q341</f>
        <v>0</v>
      </c>
      <c r="D276" s="238"/>
      <c r="E276" s="238"/>
      <c r="F276" s="238">
        <f>'1986'!Q341</f>
        <v>0</v>
      </c>
      <c r="G276" s="238">
        <f>'1987'!Q341</f>
        <v>0</v>
      </c>
      <c r="H276" s="238">
        <f>'1988'!Q342</f>
        <v>0</v>
      </c>
      <c r="I276" s="238">
        <f>'1989'!Q341</f>
        <v>0</v>
      </c>
      <c r="J276" s="238">
        <f>'1990'!Q341</f>
        <v>0</v>
      </c>
      <c r="K276" s="238">
        <f>'1991'!Q341</f>
        <v>0</v>
      </c>
      <c r="L276" s="238">
        <f>'1992'!Q342</f>
        <v>0</v>
      </c>
      <c r="M276" s="238"/>
      <c r="N276" s="238">
        <f>'1994'!Q341</f>
        <v>0</v>
      </c>
      <c r="O276" s="238">
        <f>'1995'!Q341</f>
        <v>0</v>
      </c>
      <c r="P276" s="238">
        <f>'1996'!Q342</f>
        <v>0</v>
      </c>
      <c r="Q276" s="238">
        <f>'1997'!Q341</f>
        <v>0</v>
      </c>
      <c r="R276" s="238">
        <f>'1998'!Q341</f>
        <v>59</v>
      </c>
      <c r="S276" s="238">
        <f>'1999'!Q341</f>
        <v>0</v>
      </c>
      <c r="T276" s="238">
        <f>'2000'!Q342</f>
        <v>0</v>
      </c>
      <c r="U276" s="238">
        <f>'2001'!Q341</f>
        <v>0</v>
      </c>
      <c r="V276" s="238">
        <f>'2002'!Q341</f>
        <v>25</v>
      </c>
      <c r="W276" s="238">
        <f>'2003'!Q341</f>
        <v>0</v>
      </c>
      <c r="X276" s="238">
        <f>'2004'!Q342</f>
        <v>0</v>
      </c>
      <c r="Y276" s="238">
        <f>'2005'!Q341</f>
        <v>0</v>
      </c>
      <c r="Z276" s="238">
        <f>'2006'!Q341</f>
        <v>0</v>
      </c>
      <c r="AA276" s="238">
        <f>'2007'!Q341</f>
        <v>0</v>
      </c>
      <c r="AB276" s="238">
        <f>'2008'!Q342</f>
        <v>0</v>
      </c>
      <c r="AC276" s="239">
        <f>'2009'!Q341</f>
        <v>0</v>
      </c>
    </row>
    <row r="277" spans="1:29" x14ac:dyDescent="0.6">
      <c r="A277" s="241">
        <v>30956</v>
      </c>
      <c r="B277" s="238">
        <f>'1982'!Q342</f>
        <v>0</v>
      </c>
      <c r="C277" s="238">
        <f>'1983'!Q342</f>
        <v>0</v>
      </c>
      <c r="D277" s="238"/>
      <c r="E277" s="238"/>
      <c r="F277" s="238">
        <f>'1986'!Q342</f>
        <v>0</v>
      </c>
      <c r="G277" s="238">
        <f>'1987'!Q342</f>
        <v>8</v>
      </c>
      <c r="H277" s="238">
        <f>'1988'!Q343</f>
        <v>0</v>
      </c>
      <c r="I277" s="238">
        <f>'1989'!Q342</f>
        <v>0</v>
      </c>
      <c r="J277" s="238">
        <f>'1990'!Q342</f>
        <v>0</v>
      </c>
      <c r="K277" s="238">
        <f>'1991'!Q342</f>
        <v>0</v>
      </c>
      <c r="L277" s="238">
        <f>'1992'!Q343</f>
        <v>2</v>
      </c>
      <c r="M277" s="238"/>
      <c r="N277" s="238">
        <f>'1994'!Q342</f>
        <v>0</v>
      </c>
      <c r="O277" s="238">
        <f>'1995'!Q342</f>
        <v>0</v>
      </c>
      <c r="P277" s="238">
        <f>'1996'!Q343</f>
        <v>0</v>
      </c>
      <c r="Q277" s="238">
        <f>'1997'!Q342</f>
        <v>0</v>
      </c>
      <c r="R277" s="238">
        <f>'1998'!Q342</f>
        <v>0</v>
      </c>
      <c r="S277" s="238">
        <f>'1999'!Q342</f>
        <v>0</v>
      </c>
      <c r="T277" s="238">
        <f>'2000'!Q343</f>
        <v>0</v>
      </c>
      <c r="U277" s="238">
        <f>'2001'!Q342</f>
        <v>5</v>
      </c>
      <c r="V277" s="238">
        <f>'2002'!Q342</f>
        <v>0</v>
      </c>
      <c r="W277" s="238">
        <f>'2003'!Q342</f>
        <v>0</v>
      </c>
      <c r="X277" s="238">
        <f>'2004'!Q343</f>
        <v>0</v>
      </c>
      <c r="Y277" s="238">
        <f>'2005'!Q342</f>
        <v>4</v>
      </c>
      <c r="Z277" s="238">
        <f>'2006'!Q342</f>
        <v>0</v>
      </c>
      <c r="AA277" s="238">
        <f>'2007'!Q342</f>
        <v>0</v>
      </c>
      <c r="AB277" s="238" t="str">
        <f>'2008'!Q343</f>
        <v>-</v>
      </c>
      <c r="AC277" s="239">
        <f>'2009'!Q342</f>
        <v>2</v>
      </c>
    </row>
    <row r="278" spans="1:29" x14ac:dyDescent="0.6">
      <c r="A278" s="241">
        <v>30957</v>
      </c>
      <c r="B278" s="238">
        <f>'1982'!Q343</f>
        <v>0</v>
      </c>
      <c r="C278" s="238">
        <f>'1983'!Q343</f>
        <v>0</v>
      </c>
      <c r="D278" s="238"/>
      <c r="E278" s="238"/>
      <c r="F278" s="238">
        <f>'1986'!Q343</f>
        <v>0</v>
      </c>
      <c r="G278" s="238">
        <f>'1987'!Q343</f>
        <v>0</v>
      </c>
      <c r="H278" s="238">
        <f>'1988'!Q344</f>
        <v>1</v>
      </c>
      <c r="I278" s="238">
        <f>'1989'!Q343</f>
        <v>14</v>
      </c>
      <c r="J278" s="238">
        <f>'1990'!Q343</f>
        <v>2</v>
      </c>
      <c r="K278" s="238">
        <f>'1991'!Q343</f>
        <v>0</v>
      </c>
      <c r="L278" s="238">
        <f>'1992'!Q344</f>
        <v>8</v>
      </c>
      <c r="M278" s="238"/>
      <c r="N278" s="238">
        <f>'1994'!Q343</f>
        <v>0</v>
      </c>
      <c r="O278" s="238">
        <f>'1995'!Q343</f>
        <v>0</v>
      </c>
      <c r="P278" s="238">
        <f>'1996'!Q344</f>
        <v>24</v>
      </c>
      <c r="Q278" s="238">
        <f>'1997'!Q343</f>
        <v>0</v>
      </c>
      <c r="R278" s="238">
        <f>'1998'!Q343</f>
        <v>0</v>
      </c>
      <c r="S278" s="238">
        <f>'1999'!Q343</f>
        <v>0</v>
      </c>
      <c r="T278" s="238">
        <f>'2000'!Q344</f>
        <v>0</v>
      </c>
      <c r="U278" s="238">
        <f>'2001'!Q343</f>
        <v>16</v>
      </c>
      <c r="V278" s="238">
        <f>'2002'!Q343</f>
        <v>0</v>
      </c>
      <c r="W278" s="238">
        <f>'2003'!Q343</f>
        <v>0</v>
      </c>
      <c r="X278" s="238">
        <f>'2004'!Q344</f>
        <v>0</v>
      </c>
      <c r="Y278" s="238">
        <f>'2005'!Q343</f>
        <v>0</v>
      </c>
      <c r="Z278" s="238">
        <f>'2006'!Q343</f>
        <v>0</v>
      </c>
      <c r="AA278" s="238">
        <f>'2007'!Q343</f>
        <v>0</v>
      </c>
      <c r="AB278" s="238" t="str">
        <f>'2008'!Q344</f>
        <v>-</v>
      </c>
      <c r="AC278" s="239">
        <f>'2009'!Q343</f>
        <v>0</v>
      </c>
    </row>
    <row r="279" spans="1:29" x14ac:dyDescent="0.6">
      <c r="A279" s="241">
        <v>30958</v>
      </c>
      <c r="B279" s="238">
        <f>'1982'!Q344</f>
        <v>0</v>
      </c>
      <c r="C279" s="238">
        <f>'1983'!Q344</f>
        <v>0</v>
      </c>
      <c r="D279" s="238"/>
      <c r="E279" s="238"/>
      <c r="F279" s="238">
        <f>'1986'!Q344</f>
        <v>0</v>
      </c>
      <c r="G279" s="238">
        <f>'1987'!Q344</f>
        <v>0</v>
      </c>
      <c r="H279" s="238">
        <f>'1988'!Q345</f>
        <v>7</v>
      </c>
      <c r="I279" s="238">
        <f>'1989'!Q344</f>
        <v>0</v>
      </c>
      <c r="J279" s="238">
        <f>'1990'!Q344</f>
        <v>0</v>
      </c>
      <c r="K279" s="238">
        <f>'1991'!Q344</f>
        <v>0</v>
      </c>
      <c r="L279" s="238">
        <f>'1992'!Q345</f>
        <v>0</v>
      </c>
      <c r="M279" s="238"/>
      <c r="N279" s="238">
        <f>'1994'!Q344</f>
        <v>0</v>
      </c>
      <c r="O279" s="238">
        <f>'1995'!Q344</f>
        <v>0</v>
      </c>
      <c r="P279" s="238">
        <f>'1996'!Q345</f>
        <v>30</v>
      </c>
      <c r="Q279" s="238">
        <f>'1997'!Q344</f>
        <v>0</v>
      </c>
      <c r="R279" s="238">
        <f>'1998'!Q344</f>
        <v>0</v>
      </c>
      <c r="S279" s="238">
        <f>'1999'!Q344</f>
        <v>7</v>
      </c>
      <c r="T279" s="238">
        <f>'2000'!Q345</f>
        <v>0</v>
      </c>
      <c r="U279" s="238">
        <f>'2001'!Q344</f>
        <v>22</v>
      </c>
      <c r="V279" s="238">
        <f>'2002'!Q344</f>
        <v>0</v>
      </c>
      <c r="W279" s="238">
        <f>'2003'!Q344</f>
        <v>0</v>
      </c>
      <c r="X279" s="238">
        <f>'2004'!Q345</f>
        <v>0</v>
      </c>
      <c r="Y279" s="238">
        <f>'2005'!Q344</f>
        <v>0</v>
      </c>
      <c r="Z279" s="238">
        <f>'2006'!Q344</f>
        <v>0</v>
      </c>
      <c r="AA279" s="238">
        <f>'2007'!Q344</f>
        <v>0</v>
      </c>
      <c r="AB279" s="238" t="str">
        <f>'2008'!Q345</f>
        <v>-</v>
      </c>
      <c r="AC279" s="239">
        <f>'2009'!Q344</f>
        <v>0</v>
      </c>
    </row>
    <row r="280" spans="1:29" x14ac:dyDescent="0.6">
      <c r="A280" s="241">
        <v>30959</v>
      </c>
      <c r="B280" s="238">
        <f>'1982'!Q345</f>
        <v>0</v>
      </c>
      <c r="C280" s="238">
        <f>'1983'!Q345</f>
        <v>34</v>
      </c>
      <c r="D280" s="238"/>
      <c r="E280" s="238"/>
      <c r="F280" s="238">
        <f>'1986'!Q345</f>
        <v>0</v>
      </c>
      <c r="G280" s="238">
        <f>'1987'!Q345</f>
        <v>0</v>
      </c>
      <c r="H280" s="238">
        <f>'1988'!Q346</f>
        <v>0</v>
      </c>
      <c r="I280" s="238">
        <f>'1989'!Q345</f>
        <v>0</v>
      </c>
      <c r="J280" s="238">
        <f>'1990'!Q345</f>
        <v>0</v>
      </c>
      <c r="K280" s="238">
        <f>'1991'!Q345</f>
        <v>0</v>
      </c>
      <c r="L280" s="238">
        <f>'1992'!Q346</f>
        <v>0</v>
      </c>
      <c r="M280" s="238"/>
      <c r="N280" s="238">
        <f>'1994'!Q345</f>
        <v>0</v>
      </c>
      <c r="O280" s="238">
        <f>'1995'!Q345</f>
        <v>0</v>
      </c>
      <c r="P280" s="238">
        <f>'1996'!Q346</f>
        <v>53</v>
      </c>
      <c r="Q280" s="238">
        <f>'1997'!Q345</f>
        <v>0</v>
      </c>
      <c r="R280" s="238">
        <f>'1998'!Q345</f>
        <v>23</v>
      </c>
      <c r="S280" s="238">
        <f>'1999'!Q345</f>
        <v>0</v>
      </c>
      <c r="T280" s="238">
        <f>'2000'!Q346</f>
        <v>0</v>
      </c>
      <c r="U280" s="238">
        <f>'2001'!Q345</f>
        <v>45</v>
      </c>
      <c r="V280" s="238">
        <f>'2002'!Q345</f>
        <v>8</v>
      </c>
      <c r="W280" s="238">
        <f>'2003'!Q345</f>
        <v>0</v>
      </c>
      <c r="X280" s="238">
        <f>'2004'!Q346</f>
        <v>0</v>
      </c>
      <c r="Y280" s="238">
        <f>'2005'!Q345</f>
        <v>0</v>
      </c>
      <c r="Z280" s="238">
        <f>'2006'!Q345</f>
        <v>0</v>
      </c>
      <c r="AA280" s="238">
        <f>'2007'!Q345</f>
        <v>0</v>
      </c>
      <c r="AB280" s="238" t="str">
        <f>'2008'!Q346</f>
        <v>-</v>
      </c>
      <c r="AC280" s="239">
        <f>'2009'!Q345</f>
        <v>0</v>
      </c>
    </row>
    <row r="281" spans="1:29" x14ac:dyDescent="0.6">
      <c r="A281" s="241">
        <v>30960</v>
      </c>
      <c r="B281" s="238">
        <f>'1982'!Q346</f>
        <v>0</v>
      </c>
      <c r="C281" s="238">
        <f>'1983'!Q346</f>
        <v>3</v>
      </c>
      <c r="D281" s="238"/>
      <c r="E281" s="238"/>
      <c r="F281" s="238">
        <f>'1986'!Q346</f>
        <v>0</v>
      </c>
      <c r="G281" s="238">
        <f>'1987'!Q346</f>
        <v>0</v>
      </c>
      <c r="H281" s="238">
        <f>'1988'!Q347</f>
        <v>0</v>
      </c>
      <c r="I281" s="238">
        <f>'1989'!Q346</f>
        <v>0</v>
      </c>
      <c r="J281" s="238">
        <f>'1990'!Q346</f>
        <v>0</v>
      </c>
      <c r="K281" s="238">
        <f>'1991'!Q346</f>
        <v>0</v>
      </c>
      <c r="L281" s="238">
        <f>'1992'!Q347</f>
        <v>0</v>
      </c>
      <c r="M281" s="238"/>
      <c r="N281" s="238">
        <f>'1994'!Q346</f>
        <v>0</v>
      </c>
      <c r="O281" s="238">
        <f>'1995'!Q346</f>
        <v>0</v>
      </c>
      <c r="P281" s="238">
        <f>'1996'!Q347</f>
        <v>0</v>
      </c>
      <c r="Q281" s="238">
        <f>'1997'!Q346</f>
        <v>0</v>
      </c>
      <c r="R281" s="238">
        <f>'1998'!Q346</f>
        <v>0</v>
      </c>
      <c r="S281" s="238">
        <f>'1999'!Q346</f>
        <v>0</v>
      </c>
      <c r="T281" s="238">
        <f>'2000'!Q347</f>
        <v>0</v>
      </c>
      <c r="U281" s="238">
        <f>'2001'!Q346</f>
        <v>10</v>
      </c>
      <c r="V281" s="238">
        <f>'2002'!Q346</f>
        <v>15</v>
      </c>
      <c r="W281" s="238">
        <f>'2003'!Q346</f>
        <v>5</v>
      </c>
      <c r="X281" s="238">
        <f>'2004'!Q347</f>
        <v>0</v>
      </c>
      <c r="Y281" s="238">
        <f>'2005'!Q346</f>
        <v>7</v>
      </c>
      <c r="Z281" s="238">
        <f>'2006'!Q346</f>
        <v>0</v>
      </c>
      <c r="AA281" s="238">
        <f>'2007'!Q346</f>
        <v>0</v>
      </c>
      <c r="AB281" s="238" t="str">
        <f>'2008'!Q347</f>
        <v>-</v>
      </c>
      <c r="AC281" s="239">
        <f>'2009'!Q346</f>
        <v>0</v>
      </c>
    </row>
    <row r="282" spans="1:29" x14ac:dyDescent="0.6">
      <c r="A282" s="241">
        <v>30961</v>
      </c>
      <c r="B282" s="238">
        <f>'1982'!Q347</f>
        <v>0</v>
      </c>
      <c r="C282" s="238">
        <f>'1983'!Q347</f>
        <v>0</v>
      </c>
      <c r="D282" s="238"/>
      <c r="E282" s="238"/>
      <c r="F282" s="238">
        <f>'1986'!Q347</f>
        <v>20</v>
      </c>
      <c r="G282" s="238">
        <f>'1987'!Q347</f>
        <v>0</v>
      </c>
      <c r="H282" s="238">
        <f>'1988'!Q348</f>
        <v>0</v>
      </c>
      <c r="I282" s="238">
        <f>'1989'!Q347</f>
        <v>0</v>
      </c>
      <c r="J282" s="238">
        <f>'1990'!Q347</f>
        <v>3</v>
      </c>
      <c r="K282" s="238">
        <f>'1991'!Q347</f>
        <v>0</v>
      </c>
      <c r="L282" s="238">
        <f>'1992'!Q348</f>
        <v>0</v>
      </c>
      <c r="M282" s="238"/>
      <c r="N282" s="238">
        <f>'1994'!Q347</f>
        <v>0</v>
      </c>
      <c r="O282" s="238">
        <f>'1995'!Q347</f>
        <v>0</v>
      </c>
      <c r="P282" s="238">
        <f>'1996'!Q348</f>
        <v>22</v>
      </c>
      <c r="Q282" s="238">
        <f>'1997'!Q347</f>
        <v>0</v>
      </c>
      <c r="R282" s="238">
        <f>'1998'!Q347</f>
        <v>18</v>
      </c>
      <c r="S282" s="238">
        <f>'1999'!Q347</f>
        <v>0</v>
      </c>
      <c r="T282" s="238">
        <f>'2000'!Q348</f>
        <v>0</v>
      </c>
      <c r="U282" s="238">
        <f>'2001'!Q347</f>
        <v>7</v>
      </c>
      <c r="V282" s="238">
        <f>'2002'!Q347</f>
        <v>0</v>
      </c>
      <c r="W282" s="238">
        <f>'2003'!Q347</f>
        <v>0</v>
      </c>
      <c r="X282" s="238">
        <f>'2004'!Q348</f>
        <v>0</v>
      </c>
      <c r="Y282" s="238">
        <f>'2005'!Q347</f>
        <v>10</v>
      </c>
      <c r="Z282" s="238">
        <f>'2006'!Q347</f>
        <v>0</v>
      </c>
      <c r="AA282" s="238">
        <f>'2007'!Q347</f>
        <v>0</v>
      </c>
      <c r="AB282" s="238" t="str">
        <f>'2008'!Q348</f>
        <v>-</v>
      </c>
      <c r="AC282" s="239">
        <f>'2009'!Q347</f>
        <v>0</v>
      </c>
    </row>
    <row r="283" spans="1:29" x14ac:dyDescent="0.6">
      <c r="A283" s="241">
        <v>30962</v>
      </c>
      <c r="B283" s="238">
        <f>'1982'!Q348</f>
        <v>0</v>
      </c>
      <c r="C283" s="238">
        <f>'1983'!Q348</f>
        <v>0</v>
      </c>
      <c r="D283" s="238"/>
      <c r="E283" s="238"/>
      <c r="F283" s="238">
        <f>'1986'!Q348</f>
        <v>0</v>
      </c>
      <c r="G283" s="238">
        <f>'1987'!Q348</f>
        <v>0</v>
      </c>
      <c r="H283" s="238">
        <f>'1988'!Q349</f>
        <v>0</v>
      </c>
      <c r="I283" s="238">
        <f>'1989'!Q348</f>
        <v>0</v>
      </c>
      <c r="J283" s="238">
        <f>'1990'!Q348</f>
        <v>0</v>
      </c>
      <c r="K283" s="238">
        <f>'1991'!Q348</f>
        <v>0</v>
      </c>
      <c r="L283" s="238">
        <f>'1992'!Q349</f>
        <v>0</v>
      </c>
      <c r="M283" s="238"/>
      <c r="N283" s="238">
        <f>'1994'!Q348</f>
        <v>0</v>
      </c>
      <c r="O283" s="238">
        <f>'1995'!Q348</f>
        <v>0</v>
      </c>
      <c r="P283" s="238">
        <f>'1996'!Q349</f>
        <v>17</v>
      </c>
      <c r="Q283" s="238">
        <f>'1997'!Q348</f>
        <v>0</v>
      </c>
      <c r="R283" s="238">
        <f>'1998'!Q348</f>
        <v>36</v>
      </c>
      <c r="S283" s="238">
        <f>'1999'!Q348</f>
        <v>0</v>
      </c>
      <c r="T283" s="238">
        <f>'2000'!Q349</f>
        <v>0</v>
      </c>
      <c r="U283" s="238">
        <f>'2001'!Q348</f>
        <v>37</v>
      </c>
      <c r="V283" s="238">
        <f>'2002'!Q348</f>
        <v>0</v>
      </c>
      <c r="W283" s="238">
        <f>'2003'!Q348</f>
        <v>6</v>
      </c>
      <c r="X283" s="238">
        <f>'2004'!Q349</f>
        <v>0</v>
      </c>
      <c r="Y283" s="238">
        <f>'2005'!Q348</f>
        <v>0</v>
      </c>
      <c r="Z283" s="238">
        <f>'2006'!Q348</f>
        <v>0</v>
      </c>
      <c r="AA283" s="238">
        <f>'2007'!Q348</f>
        <v>0</v>
      </c>
      <c r="AB283" s="238" t="str">
        <f>'2008'!Q349</f>
        <v>-</v>
      </c>
      <c r="AC283" s="239">
        <f>'2009'!Q348</f>
        <v>0</v>
      </c>
    </row>
    <row r="284" spans="1:29" x14ac:dyDescent="0.6">
      <c r="A284" s="241">
        <v>30963</v>
      </c>
      <c r="B284" s="238">
        <f>'1982'!Q349</f>
        <v>0</v>
      </c>
      <c r="C284" s="238">
        <f>'1983'!Q349</f>
        <v>0</v>
      </c>
      <c r="D284" s="238"/>
      <c r="E284" s="238"/>
      <c r="F284" s="238">
        <f>'1986'!Q349</f>
        <v>7</v>
      </c>
      <c r="G284" s="238">
        <f>'1987'!Q349</f>
        <v>12</v>
      </c>
      <c r="H284" s="238">
        <f>'1988'!Q350</f>
        <v>0</v>
      </c>
      <c r="I284" s="238">
        <f>'1989'!Q349</f>
        <v>0</v>
      </c>
      <c r="J284" s="238">
        <f>'1990'!Q349</f>
        <v>0</v>
      </c>
      <c r="K284" s="238">
        <f>'1991'!Q349</f>
        <v>0</v>
      </c>
      <c r="L284" s="238">
        <f>'1992'!Q350</f>
        <v>31</v>
      </c>
      <c r="M284" s="238"/>
      <c r="N284" s="238">
        <f>'1994'!Q349</f>
        <v>0</v>
      </c>
      <c r="O284" s="238">
        <f>'1995'!Q349</f>
        <v>0</v>
      </c>
      <c r="P284" s="238">
        <f>'1996'!Q350</f>
        <v>16</v>
      </c>
      <c r="Q284" s="238">
        <f>'1997'!Q349</f>
        <v>0</v>
      </c>
      <c r="R284" s="238">
        <f>'1998'!Q349</f>
        <v>62</v>
      </c>
      <c r="S284" s="238">
        <f>'1999'!Q349</f>
        <v>0</v>
      </c>
      <c r="T284" s="238">
        <f>'2000'!Q350</f>
        <v>0</v>
      </c>
      <c r="U284" s="238">
        <f>'2001'!Q349</f>
        <v>8</v>
      </c>
      <c r="V284" s="238">
        <f>'2002'!Q349</f>
        <v>0</v>
      </c>
      <c r="W284" s="238">
        <f>'2003'!Q349</f>
        <v>0</v>
      </c>
      <c r="X284" s="238">
        <f>'2004'!Q350</f>
        <v>0</v>
      </c>
      <c r="Y284" s="238">
        <f>'2005'!Q349</f>
        <v>0</v>
      </c>
      <c r="Z284" s="238">
        <f>'2006'!Q349</f>
        <v>0</v>
      </c>
      <c r="AA284" s="238">
        <f>'2007'!Q349</f>
        <v>0</v>
      </c>
      <c r="AB284" s="238" t="str">
        <f>'2008'!Q350</f>
        <v>-</v>
      </c>
      <c r="AC284" s="239">
        <f>'2009'!Q349</f>
        <v>3</v>
      </c>
    </row>
    <row r="285" spans="1:29" x14ac:dyDescent="0.6">
      <c r="A285" s="241">
        <v>30964</v>
      </c>
      <c r="B285" s="238">
        <f>'1982'!Q350</f>
        <v>0</v>
      </c>
      <c r="C285" s="238">
        <f>'1983'!Q350</f>
        <v>0</v>
      </c>
      <c r="D285" s="238"/>
      <c r="E285" s="238"/>
      <c r="F285" s="238">
        <f>'1986'!Q350</f>
        <v>0</v>
      </c>
      <c r="G285" s="238">
        <f>'1987'!Q350</f>
        <v>0</v>
      </c>
      <c r="H285" s="238">
        <f>'1988'!Q351</f>
        <v>0</v>
      </c>
      <c r="I285" s="238">
        <f>'1989'!Q350</f>
        <v>0</v>
      </c>
      <c r="J285" s="238">
        <f>'1990'!Q350</f>
        <v>0</v>
      </c>
      <c r="K285" s="238">
        <f>'1991'!Q350</f>
        <v>0</v>
      </c>
      <c r="L285" s="238">
        <f>'1992'!Q351</f>
        <v>0</v>
      </c>
      <c r="M285" s="238"/>
      <c r="N285" s="238">
        <f>'1994'!Q350</f>
        <v>0</v>
      </c>
      <c r="O285" s="238">
        <f>'1995'!Q350</f>
        <v>0</v>
      </c>
      <c r="P285" s="238">
        <f>'1996'!Q351</f>
        <v>77</v>
      </c>
      <c r="Q285" s="238">
        <f>'1997'!Q350</f>
        <v>0</v>
      </c>
      <c r="R285" s="238">
        <f>'1998'!Q350</f>
        <v>0</v>
      </c>
      <c r="S285" s="238">
        <f>'1999'!Q350</f>
        <v>0</v>
      </c>
      <c r="T285" s="238">
        <f>'2000'!Q351</f>
        <v>0</v>
      </c>
      <c r="U285" s="238">
        <f>'2001'!Q350</f>
        <v>0</v>
      </c>
      <c r="V285" s="238">
        <f>'2002'!Q350</f>
        <v>5</v>
      </c>
      <c r="W285" s="238">
        <f>'2003'!Q350</f>
        <v>0</v>
      </c>
      <c r="X285" s="238">
        <f>'2004'!Q351</f>
        <v>0</v>
      </c>
      <c r="Y285" s="238">
        <f>'2005'!Q350</f>
        <v>2</v>
      </c>
      <c r="Z285" s="238">
        <f>'2006'!Q350</f>
        <v>0</v>
      </c>
      <c r="AA285" s="238">
        <f>'2007'!Q350</f>
        <v>0</v>
      </c>
      <c r="AB285" s="238" t="str">
        <f>'2008'!Q351</f>
        <v>-</v>
      </c>
      <c r="AC285" s="239">
        <f>'2009'!Q350</f>
        <v>0</v>
      </c>
    </row>
    <row r="286" spans="1:29" x14ac:dyDescent="0.6">
      <c r="A286" s="241">
        <v>30965</v>
      </c>
      <c r="B286" s="238">
        <f>'1982'!Q351</f>
        <v>0</v>
      </c>
      <c r="C286" s="238">
        <f>'1983'!Q351</f>
        <v>0</v>
      </c>
      <c r="D286" s="238"/>
      <c r="E286" s="238"/>
      <c r="F286" s="238">
        <f>'1986'!Q351</f>
        <v>9</v>
      </c>
      <c r="G286" s="238">
        <f>'1987'!Q351</f>
        <v>0</v>
      </c>
      <c r="H286" s="238">
        <f>'1988'!Q352</f>
        <v>0</v>
      </c>
      <c r="I286" s="238">
        <f>'1989'!Q351</f>
        <v>0</v>
      </c>
      <c r="J286" s="238">
        <f>'1990'!Q351</f>
        <v>0</v>
      </c>
      <c r="K286" s="238">
        <f>'1991'!Q351</f>
        <v>0</v>
      </c>
      <c r="L286" s="238">
        <f>'1992'!Q352</f>
        <v>11</v>
      </c>
      <c r="M286" s="238"/>
      <c r="N286" s="238">
        <f>'1994'!Q351</f>
        <v>0</v>
      </c>
      <c r="O286" s="238">
        <f>'1995'!Q351</f>
        <v>0</v>
      </c>
      <c r="P286" s="238">
        <f>'1996'!Q352</f>
        <v>24</v>
      </c>
      <c r="Q286" s="238">
        <f>'1997'!Q351</f>
        <v>0</v>
      </c>
      <c r="R286" s="238">
        <f>'1998'!Q351</f>
        <v>0</v>
      </c>
      <c r="S286" s="238">
        <f>'1999'!Q351</f>
        <v>6</v>
      </c>
      <c r="T286" s="238">
        <f>'2000'!Q352</f>
        <v>0</v>
      </c>
      <c r="U286" s="238">
        <f>'2001'!Q351</f>
        <v>0</v>
      </c>
      <c r="V286" s="238">
        <f>'2002'!Q351</f>
        <v>0</v>
      </c>
      <c r="W286" s="238">
        <f>'2003'!Q351</f>
        <v>10</v>
      </c>
      <c r="X286" s="238">
        <f>'2004'!Q352</f>
        <v>3</v>
      </c>
      <c r="Y286" s="238">
        <f>'2005'!Q351</f>
        <v>0</v>
      </c>
      <c r="Z286" s="238">
        <f>'2006'!Q351</f>
        <v>0</v>
      </c>
      <c r="AA286" s="238">
        <f>'2007'!Q351</f>
        <v>0</v>
      </c>
      <c r="AB286" s="238" t="str">
        <f>'2008'!Q352</f>
        <v>-</v>
      </c>
      <c r="AC286" s="239">
        <f>'2009'!Q351</f>
        <v>0</v>
      </c>
    </row>
    <row r="287" spans="1:29" x14ac:dyDescent="0.6">
      <c r="A287" s="241">
        <v>30966</v>
      </c>
      <c r="B287" s="238">
        <f>'1982'!Q352</f>
        <v>0</v>
      </c>
      <c r="C287" s="238">
        <f>'1983'!Q352</f>
        <v>0</v>
      </c>
      <c r="D287" s="238"/>
      <c r="E287" s="238"/>
      <c r="F287" s="238">
        <f>'1986'!Q352</f>
        <v>2</v>
      </c>
      <c r="G287" s="238">
        <f>'1987'!Q352</f>
        <v>0</v>
      </c>
      <c r="H287" s="238">
        <f>'1988'!Q353</f>
        <v>0</v>
      </c>
      <c r="I287" s="238">
        <f>'1989'!Q352</f>
        <v>0</v>
      </c>
      <c r="J287" s="238">
        <f>'1990'!Q352</f>
        <v>0</v>
      </c>
      <c r="K287" s="238">
        <f>'1991'!Q352</f>
        <v>0</v>
      </c>
      <c r="L287" s="238">
        <f>'1992'!Q353</f>
        <v>3</v>
      </c>
      <c r="M287" s="238"/>
      <c r="N287" s="238">
        <f>'1994'!Q352</f>
        <v>0</v>
      </c>
      <c r="O287" s="238">
        <f>'1995'!Q352</f>
        <v>8</v>
      </c>
      <c r="P287" s="238">
        <f>'1996'!Q353</f>
        <v>0</v>
      </c>
      <c r="Q287" s="238">
        <f>'1997'!Q352</f>
        <v>0</v>
      </c>
      <c r="R287" s="238">
        <f>'1998'!Q352</f>
        <v>0</v>
      </c>
      <c r="S287" s="238">
        <f>'1999'!Q352</f>
        <v>8</v>
      </c>
      <c r="T287" s="238">
        <f>'2000'!Q353</f>
        <v>0</v>
      </c>
      <c r="U287" s="238">
        <f>'2001'!Q352</f>
        <v>0</v>
      </c>
      <c r="V287" s="238">
        <f>'2002'!Q352</f>
        <v>0</v>
      </c>
      <c r="W287" s="238">
        <f>'2003'!Q352</f>
        <v>40</v>
      </c>
      <c r="X287" s="238">
        <f>'2004'!Q353</f>
        <v>0</v>
      </c>
      <c r="Y287" s="238">
        <f>'2005'!Q352</f>
        <v>14</v>
      </c>
      <c r="Z287" s="238">
        <f>'2006'!Q352</f>
        <v>0</v>
      </c>
      <c r="AA287" s="238">
        <f>'2007'!Q352</f>
        <v>0</v>
      </c>
      <c r="AB287" s="238" t="str">
        <f>'2008'!Q353</f>
        <v>-</v>
      </c>
      <c r="AC287" s="239">
        <f>'2009'!Q352</f>
        <v>0</v>
      </c>
    </row>
    <row r="288" spans="1:29" x14ac:dyDescent="0.6">
      <c r="A288" s="241">
        <v>30967</v>
      </c>
      <c r="B288" s="238">
        <f>'1982'!Q353</f>
        <v>0</v>
      </c>
      <c r="C288" s="238">
        <f>'1983'!Q353</f>
        <v>1</v>
      </c>
      <c r="D288" s="238"/>
      <c r="E288" s="238"/>
      <c r="F288" s="238">
        <f>'1986'!Q353</f>
        <v>27</v>
      </c>
      <c r="G288" s="238">
        <f>'1987'!Q353</f>
        <v>0</v>
      </c>
      <c r="H288" s="238">
        <f>'1988'!Q354</f>
        <v>11</v>
      </c>
      <c r="I288" s="238">
        <f>'1989'!Q353</f>
        <v>0</v>
      </c>
      <c r="J288" s="238">
        <f>'1990'!Q353</f>
        <v>0</v>
      </c>
      <c r="K288" s="238">
        <f>'1991'!Q353</f>
        <v>0</v>
      </c>
      <c r="L288" s="238">
        <f>'1992'!Q354</f>
        <v>0</v>
      </c>
      <c r="M288" s="238"/>
      <c r="N288" s="238">
        <f>'1994'!Q353</f>
        <v>0</v>
      </c>
      <c r="O288" s="238">
        <f>'1995'!Q353</f>
        <v>1</v>
      </c>
      <c r="P288" s="238">
        <f>'1996'!Q354</f>
        <v>0</v>
      </c>
      <c r="Q288" s="238">
        <f>'1997'!Q353</f>
        <v>0</v>
      </c>
      <c r="R288" s="238">
        <f>'1998'!Q353</f>
        <v>9</v>
      </c>
      <c r="S288" s="238">
        <f>'1999'!Q353</f>
        <v>35</v>
      </c>
      <c r="T288" s="238">
        <f>'2000'!Q354</f>
        <v>0</v>
      </c>
      <c r="U288" s="238">
        <f>'2001'!Q353</f>
        <v>0</v>
      </c>
      <c r="V288" s="238">
        <f>'2002'!Q353</f>
        <v>0</v>
      </c>
      <c r="W288" s="238">
        <f>'2003'!Q353</f>
        <v>0</v>
      </c>
      <c r="X288" s="238">
        <f>'2004'!Q354</f>
        <v>0</v>
      </c>
      <c r="Y288" s="238">
        <f>'2005'!Q353</f>
        <v>11</v>
      </c>
      <c r="Z288" s="238">
        <f>'2006'!Q353</f>
        <v>0</v>
      </c>
      <c r="AA288" s="238">
        <f>'2007'!Q353</f>
        <v>0</v>
      </c>
      <c r="AB288" s="238" t="str">
        <f>'2008'!Q354</f>
        <v>-</v>
      </c>
      <c r="AC288" s="239">
        <f>'2009'!Q353</f>
        <v>0</v>
      </c>
    </row>
    <row r="289" spans="1:29" x14ac:dyDescent="0.6">
      <c r="A289" s="241">
        <v>30968</v>
      </c>
      <c r="B289" s="238">
        <f>'1982'!Q354</f>
        <v>0</v>
      </c>
      <c r="C289" s="238">
        <f>'1983'!Q354</f>
        <v>0</v>
      </c>
      <c r="D289" s="238"/>
      <c r="E289" s="238"/>
      <c r="F289" s="238">
        <f>'1986'!Q354</f>
        <v>0</v>
      </c>
      <c r="G289" s="238">
        <f>'1987'!Q354</f>
        <v>0</v>
      </c>
      <c r="H289" s="238">
        <f>'1988'!Q355</f>
        <v>0</v>
      </c>
      <c r="I289" s="238">
        <f>'1989'!Q354</f>
        <v>0</v>
      </c>
      <c r="J289" s="238">
        <f>'1990'!Q354</f>
        <v>0</v>
      </c>
      <c r="K289" s="238">
        <f>'1991'!Q354</f>
        <v>0</v>
      </c>
      <c r="L289" s="238">
        <f>'1992'!Q355</f>
        <v>0</v>
      </c>
      <c r="M289" s="238"/>
      <c r="N289" s="238">
        <f>'1994'!Q354</f>
        <v>0</v>
      </c>
      <c r="O289" s="238">
        <f>'1995'!Q354</f>
        <v>9</v>
      </c>
      <c r="P289" s="238">
        <f>'1996'!Q355</f>
        <v>0</v>
      </c>
      <c r="Q289" s="238">
        <f>'1997'!Q354</f>
        <v>0</v>
      </c>
      <c r="R289" s="238">
        <f>'1998'!Q354</f>
        <v>0</v>
      </c>
      <c r="S289" s="238">
        <f>'1999'!Q354</f>
        <v>47</v>
      </c>
      <c r="T289" s="238">
        <f>'2000'!Q355</f>
        <v>27</v>
      </c>
      <c r="U289" s="238">
        <f>'2001'!Q354</f>
        <v>14</v>
      </c>
      <c r="V289" s="238">
        <f>'2002'!Q354</f>
        <v>2</v>
      </c>
      <c r="W289" s="238">
        <f>'2003'!Q354</f>
        <v>0</v>
      </c>
      <c r="X289" s="238">
        <f>'2004'!Q355</f>
        <v>0</v>
      </c>
      <c r="Y289" s="238">
        <f>'2005'!Q354</f>
        <v>0</v>
      </c>
      <c r="Z289" s="238">
        <f>'2006'!Q354</f>
        <v>0</v>
      </c>
      <c r="AA289" s="238">
        <f>'2007'!Q354</f>
        <v>0</v>
      </c>
      <c r="AB289" s="238" t="str">
        <f>'2008'!Q355</f>
        <v>-</v>
      </c>
      <c r="AC289" s="239">
        <f>'2009'!Q354</f>
        <v>0</v>
      </c>
    </row>
    <row r="290" spans="1:29" x14ac:dyDescent="0.6">
      <c r="A290" s="241">
        <v>30969</v>
      </c>
      <c r="B290" s="238">
        <f>'1982'!Q355</f>
        <v>0</v>
      </c>
      <c r="C290" s="238">
        <f>'1983'!Q355</f>
        <v>0</v>
      </c>
      <c r="D290" s="238"/>
      <c r="E290" s="238"/>
      <c r="F290" s="238">
        <f>'1986'!Q355</f>
        <v>0</v>
      </c>
      <c r="G290" s="238">
        <f>'1987'!Q355</f>
        <v>0</v>
      </c>
      <c r="H290" s="238">
        <f>'1988'!Q356</f>
        <v>0</v>
      </c>
      <c r="I290" s="238">
        <f>'1989'!Q355</f>
        <v>0</v>
      </c>
      <c r="J290" s="238">
        <f>'1990'!Q355</f>
        <v>0</v>
      </c>
      <c r="K290" s="238">
        <f>'1991'!Q355</f>
        <v>0</v>
      </c>
      <c r="L290" s="238">
        <f>'1992'!Q356</f>
        <v>0</v>
      </c>
      <c r="M290" s="238"/>
      <c r="N290" s="238">
        <f>'1994'!Q355</f>
        <v>0</v>
      </c>
      <c r="O290" s="238">
        <f>'1995'!Q355</f>
        <v>0</v>
      </c>
      <c r="P290" s="238">
        <f>'1996'!Q356</f>
        <v>0</v>
      </c>
      <c r="Q290" s="238">
        <f>'1997'!Q355</f>
        <v>0</v>
      </c>
      <c r="R290" s="238">
        <f>'1998'!Q355</f>
        <v>5</v>
      </c>
      <c r="S290" s="238">
        <f>'1999'!Q355</f>
        <v>39</v>
      </c>
      <c r="T290" s="238">
        <f>'2000'!Q356</f>
        <v>8</v>
      </c>
      <c r="U290" s="238">
        <f>'2001'!Q355</f>
        <v>50</v>
      </c>
      <c r="V290" s="238">
        <f>'2002'!Q355</f>
        <v>0</v>
      </c>
      <c r="W290" s="238">
        <f>'2003'!Q355</f>
        <v>0</v>
      </c>
      <c r="X290" s="238">
        <f>'2004'!Q356</f>
        <v>2</v>
      </c>
      <c r="Y290" s="238">
        <f>'2005'!Q355</f>
        <v>0</v>
      </c>
      <c r="Z290" s="238">
        <f>'2006'!Q355</f>
        <v>0</v>
      </c>
      <c r="AA290" s="238">
        <f>'2007'!Q355</f>
        <v>0</v>
      </c>
      <c r="AB290" s="238" t="str">
        <f>'2008'!Q356</f>
        <v>-</v>
      </c>
      <c r="AC290" s="239">
        <f>'2009'!Q355</f>
        <v>5</v>
      </c>
    </row>
    <row r="291" spans="1:29" x14ac:dyDescent="0.6">
      <c r="A291" s="241">
        <v>30970</v>
      </c>
      <c r="B291" s="238">
        <f>'1982'!Q356</f>
        <v>0</v>
      </c>
      <c r="C291" s="238">
        <f>'1983'!Q356</f>
        <v>0</v>
      </c>
      <c r="D291" s="238"/>
      <c r="E291" s="238"/>
      <c r="F291" s="238">
        <f>'1986'!Q356</f>
        <v>7</v>
      </c>
      <c r="G291" s="238">
        <f>'1987'!Q356</f>
        <v>0</v>
      </c>
      <c r="H291" s="238">
        <f>'1988'!Q357</f>
        <v>88</v>
      </c>
      <c r="I291" s="238">
        <f>'1989'!Q356</f>
        <v>0</v>
      </c>
      <c r="J291" s="238">
        <f>'1990'!Q356</f>
        <v>0</v>
      </c>
      <c r="K291" s="238">
        <f>'1991'!Q356</f>
        <v>0</v>
      </c>
      <c r="L291" s="238">
        <f>'1992'!Q357</f>
        <v>0</v>
      </c>
      <c r="M291" s="238"/>
      <c r="N291" s="238">
        <f>'1994'!Q356</f>
        <v>0</v>
      </c>
      <c r="O291" s="238">
        <f>'1995'!Q356</f>
        <v>7</v>
      </c>
      <c r="P291" s="238">
        <f>'1996'!Q357</f>
        <v>0</v>
      </c>
      <c r="Q291" s="238">
        <f>'1997'!Q356</f>
        <v>0</v>
      </c>
      <c r="R291" s="238">
        <f>'1998'!Q356</f>
        <v>16</v>
      </c>
      <c r="S291" s="238">
        <f>'1999'!Q356</f>
        <v>10</v>
      </c>
      <c r="T291" s="238">
        <f>'2000'!Q357</f>
        <v>48</v>
      </c>
      <c r="U291" s="238">
        <f>'2001'!Q356</f>
        <v>5</v>
      </c>
      <c r="V291" s="238">
        <f>'2002'!Q356</f>
        <v>0</v>
      </c>
      <c r="W291" s="238">
        <f>'2003'!Q356</f>
        <v>0</v>
      </c>
      <c r="X291" s="238">
        <f>'2004'!Q357</f>
        <v>0</v>
      </c>
      <c r="Y291" s="238">
        <f>'2005'!Q356</f>
        <v>3</v>
      </c>
      <c r="Z291" s="238">
        <f>'2006'!Q356</f>
        <v>0</v>
      </c>
      <c r="AA291" s="238">
        <f>'2007'!Q356</f>
        <v>0</v>
      </c>
      <c r="AB291" s="238" t="str">
        <f>'2008'!Q357</f>
        <v>-</v>
      </c>
      <c r="AC291" s="239">
        <f>'2009'!Q356</f>
        <v>0</v>
      </c>
    </row>
    <row r="292" spans="1:29" x14ac:dyDescent="0.6">
      <c r="A292" s="241">
        <v>30971</v>
      </c>
      <c r="B292" s="238">
        <f>'1982'!Q357</f>
        <v>0</v>
      </c>
      <c r="C292" s="238">
        <f>'1983'!Q357</f>
        <v>3</v>
      </c>
      <c r="D292" s="238"/>
      <c r="E292" s="238"/>
      <c r="F292" s="238">
        <f>'1986'!Q357</f>
        <v>0</v>
      </c>
      <c r="G292" s="238">
        <f>'1987'!Q357</f>
        <v>0</v>
      </c>
      <c r="H292" s="238">
        <f>'1988'!Q358</f>
        <v>22</v>
      </c>
      <c r="I292" s="238">
        <f>'1989'!Q357</f>
        <v>0</v>
      </c>
      <c r="J292" s="238">
        <f>'1990'!Q357</f>
        <v>0</v>
      </c>
      <c r="K292" s="238">
        <f>'1991'!Q357</f>
        <v>0</v>
      </c>
      <c r="L292" s="238">
        <f>'1992'!Q358</f>
        <v>0</v>
      </c>
      <c r="M292" s="238"/>
      <c r="N292" s="238">
        <f>'1994'!Q357</f>
        <v>0</v>
      </c>
      <c r="O292" s="238">
        <f>'1995'!Q357</f>
        <v>35</v>
      </c>
      <c r="P292" s="238">
        <f>'1996'!Q358</f>
        <v>6</v>
      </c>
      <c r="Q292" s="238">
        <f>'1997'!Q357</f>
        <v>0</v>
      </c>
      <c r="R292" s="238">
        <f>'1998'!Q357</f>
        <v>4</v>
      </c>
      <c r="S292" s="238">
        <f>'1999'!Q357</f>
        <v>10</v>
      </c>
      <c r="T292" s="238">
        <f>'2000'!Q358</f>
        <v>26</v>
      </c>
      <c r="U292" s="238">
        <f>'2001'!Q357</f>
        <v>26</v>
      </c>
      <c r="V292" s="238">
        <f>'2002'!Q357</f>
        <v>0</v>
      </c>
      <c r="W292" s="238">
        <f>'2003'!Q357</f>
        <v>5</v>
      </c>
      <c r="X292" s="238">
        <f>'2004'!Q358</f>
        <v>0</v>
      </c>
      <c r="Y292" s="238">
        <f>'2005'!Q357</f>
        <v>2</v>
      </c>
      <c r="Z292" s="238">
        <f>'2006'!Q357</f>
        <v>0</v>
      </c>
      <c r="AA292" s="238">
        <f>'2007'!Q357</f>
        <v>0</v>
      </c>
      <c r="AB292" s="238" t="str">
        <f>'2008'!Q358</f>
        <v>-</v>
      </c>
      <c r="AC292" s="239">
        <f>'2009'!Q357</f>
        <v>0</v>
      </c>
    </row>
    <row r="293" spans="1:29" x14ac:dyDescent="0.6">
      <c r="A293" s="241">
        <v>30972</v>
      </c>
      <c r="B293" s="238">
        <f>'1982'!Q358</f>
        <v>0</v>
      </c>
      <c r="C293" s="238">
        <f>'1983'!Q358</f>
        <v>0</v>
      </c>
      <c r="D293" s="238"/>
      <c r="E293" s="238"/>
      <c r="F293" s="238">
        <f>'1986'!Q358</f>
        <v>0</v>
      </c>
      <c r="G293" s="238">
        <f>'1987'!Q358</f>
        <v>0</v>
      </c>
      <c r="H293" s="238">
        <f>'1988'!Q359</f>
        <v>0</v>
      </c>
      <c r="I293" s="238">
        <f>'1989'!Q358</f>
        <v>16</v>
      </c>
      <c r="J293" s="238">
        <f>'1990'!Q358</f>
        <v>0</v>
      </c>
      <c r="K293" s="238">
        <f>'1991'!Q358</f>
        <v>8</v>
      </c>
      <c r="L293" s="238">
        <f>'1992'!Q359</f>
        <v>0</v>
      </c>
      <c r="M293" s="238"/>
      <c r="N293" s="238">
        <f>'1994'!Q358</f>
        <v>0</v>
      </c>
      <c r="O293" s="238">
        <f>'1995'!Q358</f>
        <v>34</v>
      </c>
      <c r="P293" s="238">
        <f>'1996'!Q359</f>
        <v>1</v>
      </c>
      <c r="Q293" s="238">
        <f>'1997'!Q358</f>
        <v>0</v>
      </c>
      <c r="R293" s="238">
        <f>'1998'!Q358</f>
        <v>72</v>
      </c>
      <c r="S293" s="238">
        <f>'1999'!Q358</f>
        <v>6</v>
      </c>
      <c r="T293" s="238">
        <f>'2000'!Q359</f>
        <v>10</v>
      </c>
      <c r="U293" s="238">
        <f>'2001'!Q358</f>
        <v>40</v>
      </c>
      <c r="V293" s="238">
        <f>'2002'!Q358</f>
        <v>0</v>
      </c>
      <c r="W293" s="238">
        <f>'2003'!Q358</f>
        <v>0</v>
      </c>
      <c r="X293" s="238">
        <f>'2004'!Q359</f>
        <v>0</v>
      </c>
      <c r="Y293" s="238">
        <f>'2005'!Q358</f>
        <v>8</v>
      </c>
      <c r="Z293" s="238">
        <f>'2006'!Q358</f>
        <v>0</v>
      </c>
      <c r="AA293" s="238">
        <f>'2007'!Q358</f>
        <v>0</v>
      </c>
      <c r="AB293" s="238" t="str">
        <f>'2008'!Q359</f>
        <v>-</v>
      </c>
      <c r="AC293" s="239">
        <f>'2009'!Q358</f>
        <v>0</v>
      </c>
    </row>
    <row r="294" spans="1:29" x14ac:dyDescent="0.6">
      <c r="A294" s="241">
        <v>30973</v>
      </c>
      <c r="B294" s="238">
        <f>'1982'!Q359</f>
        <v>0</v>
      </c>
      <c r="C294" s="238">
        <f>'1983'!Q359</f>
        <v>0</v>
      </c>
      <c r="D294" s="238"/>
      <c r="E294" s="238"/>
      <c r="F294" s="238">
        <f>'1986'!Q359</f>
        <v>39</v>
      </c>
      <c r="G294" s="238">
        <f>'1987'!Q359</f>
        <v>0</v>
      </c>
      <c r="H294" s="238">
        <f>'1988'!Q360</f>
        <v>27</v>
      </c>
      <c r="I294" s="238">
        <f>'1989'!Q359</f>
        <v>0</v>
      </c>
      <c r="J294" s="238">
        <f>'1990'!Q359</f>
        <v>0</v>
      </c>
      <c r="K294" s="238">
        <f>'1991'!Q359</f>
        <v>0</v>
      </c>
      <c r="L294" s="238">
        <f>'1992'!Q360</f>
        <v>0</v>
      </c>
      <c r="M294" s="238"/>
      <c r="N294" s="238">
        <f>'1994'!Q359</f>
        <v>0</v>
      </c>
      <c r="O294" s="238">
        <f>'1995'!Q359</f>
        <v>3</v>
      </c>
      <c r="P294" s="238">
        <f>'1996'!Q360</f>
        <v>0</v>
      </c>
      <c r="Q294" s="238">
        <f>'1997'!Q359</f>
        <v>0</v>
      </c>
      <c r="R294" s="238">
        <f>'1998'!Q359</f>
        <v>0</v>
      </c>
      <c r="S294" s="238">
        <f>'1999'!Q359</f>
        <v>0</v>
      </c>
      <c r="T294" s="238">
        <f>'2000'!Q360</f>
        <v>58</v>
      </c>
      <c r="U294" s="238">
        <f>'2001'!Q359</f>
        <v>20</v>
      </c>
      <c r="V294" s="238">
        <f>'2002'!Q359</f>
        <v>0</v>
      </c>
      <c r="W294" s="238">
        <f>'2003'!Q359</f>
        <v>3</v>
      </c>
      <c r="X294" s="238">
        <f>'2004'!Q360</f>
        <v>0</v>
      </c>
      <c r="Y294" s="238">
        <f>'2005'!Q359</f>
        <v>15</v>
      </c>
      <c r="Z294" s="238">
        <f>'2006'!Q359</f>
        <v>0</v>
      </c>
      <c r="AA294" s="238">
        <f>'2007'!Q359</f>
        <v>0</v>
      </c>
      <c r="AB294" s="238" t="str">
        <f>'2008'!Q360</f>
        <v>-</v>
      </c>
      <c r="AC294" s="239">
        <f>'2009'!Q359</f>
        <v>0</v>
      </c>
    </row>
    <row r="295" spans="1:29" x14ac:dyDescent="0.6">
      <c r="A295" s="241">
        <v>30974</v>
      </c>
      <c r="B295" s="238">
        <f>'1982'!Q360</f>
        <v>0</v>
      </c>
      <c r="C295" s="238">
        <f>'1983'!Q360</f>
        <v>30</v>
      </c>
      <c r="D295" s="238"/>
      <c r="E295" s="238"/>
      <c r="F295" s="238">
        <f>'1986'!Q360</f>
        <v>26</v>
      </c>
      <c r="G295" s="238">
        <f>'1987'!Q360</f>
        <v>0</v>
      </c>
      <c r="H295" s="238">
        <f>'1988'!Q361</f>
        <v>0</v>
      </c>
      <c r="I295" s="238">
        <f>'1989'!Q360</f>
        <v>0</v>
      </c>
      <c r="J295" s="238">
        <f>'1990'!Q360</f>
        <v>0</v>
      </c>
      <c r="K295" s="238">
        <f>'1991'!Q360</f>
        <v>0</v>
      </c>
      <c r="L295" s="238">
        <f>'1992'!Q361</f>
        <v>0</v>
      </c>
      <c r="M295" s="238"/>
      <c r="N295" s="238">
        <f>'1994'!Q360</f>
        <v>0</v>
      </c>
      <c r="O295" s="238">
        <f>'1995'!Q360</f>
        <v>10</v>
      </c>
      <c r="P295" s="238">
        <f>'1996'!Q361</f>
        <v>64</v>
      </c>
      <c r="Q295" s="238">
        <f>'1997'!Q360</f>
        <v>0</v>
      </c>
      <c r="R295" s="238">
        <f>'1998'!Q360</f>
        <v>24</v>
      </c>
      <c r="S295" s="238">
        <f>'1999'!Q360</f>
        <v>0</v>
      </c>
      <c r="T295" s="238">
        <f>'2000'!Q361</f>
        <v>8</v>
      </c>
      <c r="U295" s="238">
        <f>'2001'!Q360</f>
        <v>13</v>
      </c>
      <c r="V295" s="238">
        <f>'2002'!Q360</f>
        <v>0</v>
      </c>
      <c r="W295" s="238">
        <f>'2003'!Q360</f>
        <v>0</v>
      </c>
      <c r="X295" s="238">
        <f>'2004'!Q361</f>
        <v>3</v>
      </c>
      <c r="Y295" s="238">
        <f>'2005'!Q360</f>
        <v>0</v>
      </c>
      <c r="Z295" s="238">
        <f>'2006'!Q360</f>
        <v>0</v>
      </c>
      <c r="AA295" s="238">
        <f>'2007'!Q360</f>
        <v>0</v>
      </c>
      <c r="AB295" s="238" t="str">
        <f>'2008'!Q361</f>
        <v>-</v>
      </c>
      <c r="AC295" s="239">
        <f>'2009'!Q360</f>
        <v>0</v>
      </c>
    </row>
    <row r="296" spans="1:29" x14ac:dyDescent="0.6">
      <c r="A296" s="241">
        <v>30975</v>
      </c>
      <c r="B296" s="238">
        <f>'1982'!Q361</f>
        <v>0</v>
      </c>
      <c r="C296" s="238">
        <f>'1983'!Q361</f>
        <v>0</v>
      </c>
      <c r="D296" s="238"/>
      <c r="E296" s="238"/>
      <c r="F296" s="238">
        <f>'1986'!Q361</f>
        <v>0</v>
      </c>
      <c r="G296" s="238">
        <f>'1987'!Q361</f>
        <v>0</v>
      </c>
      <c r="H296" s="238">
        <f>'1988'!Q362</f>
        <v>10</v>
      </c>
      <c r="I296" s="238">
        <f>'1989'!Q361</f>
        <v>0</v>
      </c>
      <c r="J296" s="238">
        <f>'1990'!Q361</f>
        <v>0</v>
      </c>
      <c r="K296" s="238">
        <f>'1991'!Q361</f>
        <v>0</v>
      </c>
      <c r="L296" s="238">
        <f>'1992'!Q362</f>
        <v>114</v>
      </c>
      <c r="M296" s="238"/>
      <c r="N296" s="238">
        <f>'1994'!Q361</f>
        <v>0</v>
      </c>
      <c r="O296" s="238">
        <f>'1995'!Q361</f>
        <v>0</v>
      </c>
      <c r="P296" s="238">
        <f>'1996'!Q362</f>
        <v>45</v>
      </c>
      <c r="Q296" s="238">
        <f>'1997'!Q361</f>
        <v>0</v>
      </c>
      <c r="R296" s="238">
        <f>'1998'!Q361</f>
        <v>26</v>
      </c>
      <c r="S296" s="238">
        <f>'1999'!Q361</f>
        <v>0</v>
      </c>
      <c r="T296" s="238">
        <f>'2000'!Q362</f>
        <v>0</v>
      </c>
      <c r="U296" s="238">
        <f>'2001'!Q361</f>
        <v>28</v>
      </c>
      <c r="V296" s="238">
        <f>'2002'!Q361</f>
        <v>0</v>
      </c>
      <c r="W296" s="238">
        <f>'2003'!Q361</f>
        <v>0</v>
      </c>
      <c r="X296" s="238">
        <f>'2004'!Q362</f>
        <v>0</v>
      </c>
      <c r="Y296" s="238">
        <f>'2005'!Q361</f>
        <v>4</v>
      </c>
      <c r="Z296" s="238">
        <f>'2006'!Q361</f>
        <v>0</v>
      </c>
      <c r="AA296" s="238">
        <f>'2007'!Q361</f>
        <v>0</v>
      </c>
      <c r="AB296" s="238" t="str">
        <f>'2008'!Q362</f>
        <v>-</v>
      </c>
      <c r="AC296" s="239">
        <f>'2009'!Q361</f>
        <v>0</v>
      </c>
    </row>
    <row r="297" spans="1:29" x14ac:dyDescent="0.6">
      <c r="A297" s="241">
        <v>30976</v>
      </c>
      <c r="B297" s="238">
        <f>'1982'!Q362</f>
        <v>0</v>
      </c>
      <c r="C297" s="238">
        <f>'1983'!Q362</f>
        <v>1</v>
      </c>
      <c r="D297" s="238"/>
      <c r="E297" s="238"/>
      <c r="F297" s="238">
        <f>'1986'!Q362</f>
        <v>41</v>
      </c>
      <c r="G297" s="238">
        <f>'1987'!Q362</f>
        <v>0</v>
      </c>
      <c r="H297" s="238">
        <f>'1988'!Q363</f>
        <v>0</v>
      </c>
      <c r="I297" s="238">
        <f>'1989'!Q362</f>
        <v>0</v>
      </c>
      <c r="J297" s="238">
        <f>'1990'!Q362</f>
        <v>0</v>
      </c>
      <c r="K297" s="238">
        <f>'1991'!Q362</f>
        <v>0</v>
      </c>
      <c r="L297" s="238">
        <f>'1992'!Q363</f>
        <v>3</v>
      </c>
      <c r="M297" s="238"/>
      <c r="N297" s="238">
        <f>'1994'!Q362</f>
        <v>0</v>
      </c>
      <c r="O297" s="238">
        <f>'1995'!Q362</f>
        <v>34</v>
      </c>
      <c r="P297" s="238">
        <f>'1996'!Q363</f>
        <v>47</v>
      </c>
      <c r="Q297" s="238">
        <f>'1997'!Q362</f>
        <v>0</v>
      </c>
      <c r="R297" s="238">
        <f>'1998'!Q362</f>
        <v>0</v>
      </c>
      <c r="S297" s="238">
        <f>'1999'!Q362</f>
        <v>30</v>
      </c>
      <c r="T297" s="238">
        <f>'2000'!Q363</f>
        <v>0</v>
      </c>
      <c r="U297" s="238">
        <f>'2001'!Q362</f>
        <v>7</v>
      </c>
      <c r="V297" s="238">
        <f>'2002'!Q362</f>
        <v>0</v>
      </c>
      <c r="W297" s="238">
        <f>'2003'!Q362</f>
        <v>10</v>
      </c>
      <c r="X297" s="238">
        <f>'2004'!Q363</f>
        <v>0</v>
      </c>
      <c r="Y297" s="238">
        <f>'2005'!Q362</f>
        <v>0</v>
      </c>
      <c r="Z297" s="238">
        <f>'2006'!Q362</f>
        <v>0</v>
      </c>
      <c r="AA297" s="238">
        <f>'2007'!Q362</f>
        <v>0</v>
      </c>
      <c r="AB297" s="238" t="str">
        <f>'2008'!Q363</f>
        <v>-</v>
      </c>
      <c r="AC297" s="239">
        <f>'2009'!Q362</f>
        <v>0</v>
      </c>
    </row>
    <row r="298" spans="1:29" x14ac:dyDescent="0.6">
      <c r="A298" s="241">
        <v>30977</v>
      </c>
      <c r="B298" s="238">
        <f>'1982'!Q363</f>
        <v>0</v>
      </c>
      <c r="C298" s="238">
        <f>'1983'!Q363</f>
        <v>0</v>
      </c>
      <c r="D298" s="238"/>
      <c r="E298" s="238"/>
      <c r="F298" s="238">
        <f>'1986'!Q363</f>
        <v>31</v>
      </c>
      <c r="G298" s="238">
        <f>'1987'!Q363</f>
        <v>0</v>
      </c>
      <c r="H298" s="238">
        <f>'1988'!Q364</f>
        <v>1</v>
      </c>
      <c r="I298" s="238">
        <f>'1989'!Q363</f>
        <v>0</v>
      </c>
      <c r="J298" s="238">
        <f>'1990'!Q363</f>
        <v>0</v>
      </c>
      <c r="K298" s="238">
        <f>'1991'!Q363</f>
        <v>0</v>
      </c>
      <c r="L298" s="238">
        <f>'1992'!Q364</f>
        <v>20</v>
      </c>
      <c r="M298" s="238"/>
      <c r="N298" s="238">
        <f>'1994'!Q363</f>
        <v>0</v>
      </c>
      <c r="O298" s="238">
        <f>'1995'!Q363</f>
        <v>9</v>
      </c>
      <c r="P298" s="238">
        <f>'1996'!Q364</f>
        <v>0</v>
      </c>
      <c r="Q298" s="238">
        <f>'1997'!Q363</f>
        <v>0</v>
      </c>
      <c r="R298" s="238">
        <f>'1998'!Q363</f>
        <v>0</v>
      </c>
      <c r="S298" s="238">
        <f>'1999'!Q363</f>
        <v>30</v>
      </c>
      <c r="T298" s="238">
        <f>'2000'!Q364</f>
        <v>0</v>
      </c>
      <c r="U298" s="238">
        <f>'2001'!Q363</f>
        <v>3</v>
      </c>
      <c r="V298" s="238">
        <f>'2002'!Q363</f>
        <v>0</v>
      </c>
      <c r="W298" s="238">
        <f>'2003'!Q363</f>
        <v>0</v>
      </c>
      <c r="X298" s="238">
        <f>'2004'!Q364</f>
        <v>2</v>
      </c>
      <c r="Y298" s="238">
        <f>'2005'!Q363</f>
        <v>1</v>
      </c>
      <c r="Z298" s="238">
        <f>'2006'!Q363</f>
        <v>0</v>
      </c>
      <c r="AA298" s="238">
        <f>'2007'!Q363</f>
        <v>0</v>
      </c>
      <c r="AB298" s="238" t="str">
        <f>'2008'!Q364</f>
        <v>-</v>
      </c>
      <c r="AC298" s="239">
        <f>'2009'!Q363</f>
        <v>4</v>
      </c>
    </row>
    <row r="299" spans="1:29" x14ac:dyDescent="0.6">
      <c r="A299" s="241">
        <v>30978</v>
      </c>
      <c r="B299" s="238">
        <f>'1982'!Q364</f>
        <v>0</v>
      </c>
      <c r="C299" s="238">
        <f>'1983'!Q364</f>
        <v>4</v>
      </c>
      <c r="D299" s="238"/>
      <c r="E299" s="238"/>
      <c r="F299" s="238">
        <f>'1986'!Q364</f>
        <v>1</v>
      </c>
      <c r="G299" s="238">
        <f>'1987'!Q364</f>
        <v>0</v>
      </c>
      <c r="H299" s="238">
        <f>'1988'!Q365</f>
        <v>0</v>
      </c>
      <c r="I299" s="238">
        <f>'1989'!Q364</f>
        <v>0</v>
      </c>
      <c r="J299" s="238">
        <f>'1990'!Q364</f>
        <v>0</v>
      </c>
      <c r="K299" s="238">
        <f>'1991'!Q364</f>
        <v>0</v>
      </c>
      <c r="L299" s="238">
        <f>'1992'!Q365</f>
        <v>0</v>
      </c>
      <c r="M299" s="238"/>
      <c r="N299" s="238">
        <f>'1994'!Q364</f>
        <v>0</v>
      </c>
      <c r="O299" s="238">
        <f>'1995'!Q364</f>
        <v>11</v>
      </c>
      <c r="P299" s="238">
        <f>'1996'!Q365</f>
        <v>43</v>
      </c>
      <c r="Q299" s="238">
        <f>'1997'!Q364</f>
        <v>0</v>
      </c>
      <c r="R299" s="238">
        <f>'1998'!Q364</f>
        <v>0</v>
      </c>
      <c r="S299" s="238">
        <f>'1999'!Q364</f>
        <v>5</v>
      </c>
      <c r="T299" s="238">
        <f>'2000'!Q365</f>
        <v>0</v>
      </c>
      <c r="U299" s="238">
        <f>'2001'!Q364</f>
        <v>32</v>
      </c>
      <c r="V299" s="238">
        <f>'2002'!Q364</f>
        <v>0</v>
      </c>
      <c r="W299" s="238">
        <f>'2003'!Q364</f>
        <v>0</v>
      </c>
      <c r="X299" s="238">
        <f>'2004'!Q365</f>
        <v>3</v>
      </c>
      <c r="Y299" s="238">
        <f>'2005'!Q364</f>
        <v>12</v>
      </c>
      <c r="Z299" s="238">
        <f>'2006'!Q364</f>
        <v>0</v>
      </c>
      <c r="AA299" s="238">
        <f>'2007'!Q364</f>
        <v>0</v>
      </c>
      <c r="AB299" s="238" t="str">
        <f>'2008'!Q365</f>
        <v>-</v>
      </c>
      <c r="AC299" s="239">
        <f>'2009'!Q364</f>
        <v>19</v>
      </c>
    </row>
    <row r="300" spans="1:29" x14ac:dyDescent="0.6">
      <c r="A300" s="241">
        <v>30979</v>
      </c>
      <c r="B300" s="238">
        <f>'1982'!Q365</f>
        <v>0</v>
      </c>
      <c r="C300" s="238">
        <f>'1983'!Q365</f>
        <v>0</v>
      </c>
      <c r="D300" s="238"/>
      <c r="E300" s="238"/>
      <c r="F300" s="238">
        <f>'1986'!Q365</f>
        <v>0</v>
      </c>
      <c r="G300" s="238">
        <f>'1987'!Q365</f>
        <v>0</v>
      </c>
      <c r="H300" s="238">
        <f>'1988'!Q366</f>
        <v>0</v>
      </c>
      <c r="I300" s="238">
        <f>'1989'!Q365</f>
        <v>0</v>
      </c>
      <c r="J300" s="238">
        <f>'1990'!Q365</f>
        <v>64</v>
      </c>
      <c r="K300" s="238">
        <f>'1991'!Q365</f>
        <v>0</v>
      </c>
      <c r="L300" s="238">
        <f>'1992'!Q366</f>
        <v>0</v>
      </c>
      <c r="M300" s="238"/>
      <c r="N300" s="238">
        <f>'1994'!Q365</f>
        <v>0</v>
      </c>
      <c r="O300" s="238">
        <f>'1995'!Q365</f>
        <v>6</v>
      </c>
      <c r="P300" s="238">
        <f>'1996'!Q366</f>
        <v>0</v>
      </c>
      <c r="Q300" s="238">
        <f>'1997'!Q365</f>
        <v>0</v>
      </c>
      <c r="R300" s="238">
        <f>'1998'!Q365</f>
        <v>14</v>
      </c>
      <c r="S300" s="238">
        <f>'1999'!Q365</f>
        <v>0</v>
      </c>
      <c r="T300" s="238">
        <f>'2000'!Q366</f>
        <v>0</v>
      </c>
      <c r="U300" s="238">
        <f>'2001'!Q365</f>
        <v>0</v>
      </c>
      <c r="V300" s="238">
        <f>'2002'!Q365</f>
        <v>0</v>
      </c>
      <c r="W300" s="238">
        <f>'2003'!Q365</f>
        <v>2</v>
      </c>
      <c r="X300" s="238">
        <f>'2004'!Q366</f>
        <v>5</v>
      </c>
      <c r="Y300" s="238">
        <f>'2005'!Q365</f>
        <v>0</v>
      </c>
      <c r="Z300" s="238">
        <f>'2006'!Q365</f>
        <v>0</v>
      </c>
      <c r="AA300" s="238">
        <f>'2007'!Q365</f>
        <v>0</v>
      </c>
      <c r="AB300" s="238" t="str">
        <f>'2008'!Q366</f>
        <v>-</v>
      </c>
      <c r="AC300" s="239">
        <f>'2009'!Q365</f>
        <v>10</v>
      </c>
    </row>
    <row r="301" spans="1:29" x14ac:dyDescent="0.6">
      <c r="A301" s="241">
        <v>30980</v>
      </c>
      <c r="B301" s="238">
        <f>'1982'!Q366</f>
        <v>0</v>
      </c>
      <c r="C301" s="238">
        <f>'1983'!Q366</f>
        <v>35</v>
      </c>
      <c r="D301" s="238"/>
      <c r="E301" s="238"/>
      <c r="F301" s="238">
        <f>'1986'!Q366</f>
        <v>11</v>
      </c>
      <c r="G301" s="238">
        <f>'1987'!Q366</f>
        <v>0</v>
      </c>
      <c r="H301" s="238">
        <f>'1988'!Q367</f>
        <v>93</v>
      </c>
      <c r="I301" s="238">
        <f>'1989'!Q366</f>
        <v>0</v>
      </c>
      <c r="J301" s="238">
        <f>'1990'!Q366</f>
        <v>37</v>
      </c>
      <c r="K301" s="238">
        <f>'1991'!Q366</f>
        <v>10</v>
      </c>
      <c r="L301" s="238">
        <f>'1992'!Q367</f>
        <v>0</v>
      </c>
      <c r="M301" s="238"/>
      <c r="N301" s="238">
        <f>'1994'!Q366</f>
        <v>0</v>
      </c>
      <c r="O301" s="238">
        <f>'1995'!Q366</f>
        <v>10</v>
      </c>
      <c r="P301" s="238">
        <f>'1996'!Q367</f>
        <v>9</v>
      </c>
      <c r="Q301" s="238">
        <f>'1997'!Q366</f>
        <v>0</v>
      </c>
      <c r="R301" s="238">
        <f>'1998'!Q366</f>
        <v>0</v>
      </c>
      <c r="S301" s="238">
        <f>'1999'!Q366</f>
        <v>35</v>
      </c>
      <c r="T301" s="238">
        <f>'2000'!Q367</f>
        <v>14</v>
      </c>
      <c r="U301" s="238">
        <f>'2001'!Q366</f>
        <v>27</v>
      </c>
      <c r="V301" s="238">
        <f>'2002'!Q366</f>
        <v>10</v>
      </c>
      <c r="W301" s="238">
        <f>'2003'!Q366</f>
        <v>0</v>
      </c>
      <c r="X301" s="238">
        <f>'2004'!Q367</f>
        <v>0</v>
      </c>
      <c r="Y301" s="238">
        <f>'2005'!Q366</f>
        <v>19</v>
      </c>
      <c r="Z301" s="238">
        <f>'2006'!Q366</f>
        <v>0</v>
      </c>
      <c r="AA301" s="238">
        <f>'2007'!Q366</f>
        <v>0</v>
      </c>
      <c r="AB301" s="238" t="str">
        <f>'2008'!Q367</f>
        <v>-</v>
      </c>
      <c r="AC301" s="239">
        <f>'2009'!Q366</f>
        <v>22</v>
      </c>
    </row>
    <row r="302" spans="1:29" x14ac:dyDescent="0.6">
      <c r="A302" s="241">
        <v>30981</v>
      </c>
      <c r="B302" s="238">
        <f>'1982'!Q367</f>
        <v>0</v>
      </c>
      <c r="C302" s="238">
        <f>'1983'!Q367</f>
        <v>9</v>
      </c>
      <c r="D302" s="238"/>
      <c r="E302" s="238"/>
      <c r="F302" s="238">
        <f>'1986'!Q367</f>
        <v>0</v>
      </c>
      <c r="G302" s="238">
        <f>'1987'!Q367</f>
        <v>0</v>
      </c>
      <c r="H302" s="238">
        <f>'1988'!Q368</f>
        <v>7</v>
      </c>
      <c r="I302" s="238">
        <f>'1989'!Q367</f>
        <v>2</v>
      </c>
      <c r="J302" s="238">
        <f>'1990'!Q367</f>
        <v>17</v>
      </c>
      <c r="K302" s="238">
        <f>'1991'!Q367</f>
        <v>1</v>
      </c>
      <c r="L302" s="238">
        <f>'1992'!Q368</f>
        <v>63</v>
      </c>
      <c r="M302" s="238"/>
      <c r="N302" s="238">
        <f>'1994'!Q367</f>
        <v>0</v>
      </c>
      <c r="O302" s="238">
        <f>'1995'!Q367</f>
        <v>0</v>
      </c>
      <c r="P302" s="238">
        <f>'1996'!Q368</f>
        <v>2</v>
      </c>
      <c r="Q302" s="238">
        <f>'1997'!Q367</f>
        <v>0</v>
      </c>
      <c r="R302" s="238">
        <f>'1998'!Q367</f>
        <v>19</v>
      </c>
      <c r="S302" s="238">
        <f>'1999'!Q367</f>
        <v>0</v>
      </c>
      <c r="T302" s="238">
        <f>'2000'!Q368</f>
        <v>48</v>
      </c>
      <c r="U302" s="238">
        <f>'2001'!Q367</f>
        <v>30</v>
      </c>
      <c r="V302" s="238">
        <f>'2002'!Q367</f>
        <v>6</v>
      </c>
      <c r="W302" s="238">
        <f>'2003'!Q367</f>
        <v>15</v>
      </c>
      <c r="X302" s="238">
        <f>'2004'!Q368</f>
        <v>0</v>
      </c>
      <c r="Y302" s="238">
        <f>'2005'!Q367</f>
        <v>2</v>
      </c>
      <c r="Z302" s="238">
        <f>'2006'!Q367</f>
        <v>0</v>
      </c>
      <c r="AA302" s="238">
        <f>'2007'!Q367</f>
        <v>0</v>
      </c>
      <c r="AB302" s="238" t="str">
        <f>'2008'!Q368</f>
        <v>-</v>
      </c>
      <c r="AC302" s="239">
        <f>'2009'!Q367</f>
        <v>0</v>
      </c>
    </row>
    <row r="303" spans="1:29" x14ac:dyDescent="0.6">
      <c r="A303" s="241">
        <v>30982</v>
      </c>
      <c r="B303" s="238">
        <f>'1982'!Q368</f>
        <v>0</v>
      </c>
      <c r="C303" s="238">
        <f>'1983'!Q368</f>
        <v>0</v>
      </c>
      <c r="D303" s="238"/>
      <c r="E303" s="238"/>
      <c r="F303" s="238">
        <f>'1986'!Q368</f>
        <v>16</v>
      </c>
      <c r="G303" s="238">
        <f>'1987'!Q368</f>
        <v>0</v>
      </c>
      <c r="H303" s="238">
        <f>'1988'!Q369</f>
        <v>37</v>
      </c>
      <c r="I303" s="238">
        <f>'1989'!Q368</f>
        <v>0</v>
      </c>
      <c r="J303" s="238">
        <f>'1990'!Q368</f>
        <v>0</v>
      </c>
      <c r="K303" s="238">
        <f>'1991'!Q368</f>
        <v>0</v>
      </c>
      <c r="L303" s="238">
        <f>'1992'!Q369</f>
        <v>1</v>
      </c>
      <c r="M303" s="238"/>
      <c r="N303" s="238">
        <f>'1994'!Q368</f>
        <v>0</v>
      </c>
      <c r="O303" s="238">
        <f>'1995'!Q368</f>
        <v>0</v>
      </c>
      <c r="P303" s="238">
        <f>'1996'!Q369</f>
        <v>0</v>
      </c>
      <c r="Q303" s="238">
        <f>'1997'!Q368</f>
        <v>0</v>
      </c>
      <c r="R303" s="238">
        <f>'1998'!Q368</f>
        <v>0</v>
      </c>
      <c r="S303" s="238">
        <f>'1999'!Q368</f>
        <v>0</v>
      </c>
      <c r="T303" s="238">
        <f>'2000'!Q369</f>
        <v>15</v>
      </c>
      <c r="U303" s="238">
        <f>'2001'!Q368</f>
        <v>5</v>
      </c>
      <c r="V303" s="238">
        <f>'2002'!Q368</f>
        <v>0</v>
      </c>
      <c r="W303" s="238">
        <f>'2003'!Q368</f>
        <v>18</v>
      </c>
      <c r="X303" s="238">
        <f>'2004'!Q369</f>
        <v>4</v>
      </c>
      <c r="Y303" s="238">
        <f>'2005'!Q368</f>
        <v>0</v>
      </c>
      <c r="Z303" s="238">
        <f>'2006'!Q368</f>
        <v>0</v>
      </c>
      <c r="AA303" s="238">
        <f>'2007'!Q368</f>
        <v>0</v>
      </c>
      <c r="AB303" s="238" t="str">
        <f>'2008'!Q369</f>
        <v>-</v>
      </c>
      <c r="AC303" s="239">
        <f>'2009'!Q368</f>
        <v>0</v>
      </c>
    </row>
    <row r="304" spans="1:29" x14ac:dyDescent="0.6">
      <c r="A304" s="241">
        <v>30983</v>
      </c>
      <c r="B304" s="238">
        <f>'1982'!Q369</f>
        <v>0</v>
      </c>
      <c r="C304" s="238">
        <f>'1983'!Q369</f>
        <v>0</v>
      </c>
      <c r="D304" s="238"/>
      <c r="E304" s="238"/>
      <c r="F304" s="238">
        <f>'1986'!Q369</f>
        <v>0</v>
      </c>
      <c r="G304" s="238">
        <f>'1987'!Q369</f>
        <v>0</v>
      </c>
      <c r="H304" s="238">
        <f>'1988'!Q370</f>
        <v>0</v>
      </c>
      <c r="I304" s="238">
        <f>'1989'!Q369</f>
        <v>1</v>
      </c>
      <c r="J304" s="238">
        <f>'1990'!Q369</f>
        <v>0</v>
      </c>
      <c r="K304" s="238">
        <f>'1991'!Q369</f>
        <v>0</v>
      </c>
      <c r="L304" s="238">
        <f>'1992'!Q370</f>
        <v>0</v>
      </c>
      <c r="M304" s="238"/>
      <c r="N304" s="238">
        <f>'1994'!Q369</f>
        <v>0</v>
      </c>
      <c r="O304" s="238">
        <f>'1995'!Q369</f>
        <v>6</v>
      </c>
      <c r="P304" s="238">
        <f>'1996'!Q370</f>
        <v>0</v>
      </c>
      <c r="Q304" s="238">
        <f>'1997'!Q369</f>
        <v>0</v>
      </c>
      <c r="R304" s="238">
        <f>'1998'!Q369</f>
        <v>0</v>
      </c>
      <c r="S304" s="238">
        <f>'1999'!Q369</f>
        <v>0</v>
      </c>
      <c r="T304" s="238">
        <f>'2000'!Q370</f>
        <v>40</v>
      </c>
      <c r="U304" s="238">
        <f>'2001'!Q369</f>
        <v>0</v>
      </c>
      <c r="V304" s="238">
        <f>'2002'!Q369</f>
        <v>0</v>
      </c>
      <c r="W304" s="238">
        <f>'2003'!Q369</f>
        <v>13</v>
      </c>
      <c r="X304" s="238">
        <f>'2004'!Q370</f>
        <v>7</v>
      </c>
      <c r="Y304" s="238">
        <f>'2005'!Q369</f>
        <v>5</v>
      </c>
      <c r="Z304" s="238">
        <f>'2006'!Q369</f>
        <v>0</v>
      </c>
      <c r="AA304" s="238">
        <f>'2007'!Q369</f>
        <v>0</v>
      </c>
      <c r="AB304" s="238" t="str">
        <f>'2008'!Q370</f>
        <v>-</v>
      </c>
      <c r="AC304" s="239">
        <f>'2009'!Q369</f>
        <v>0</v>
      </c>
    </row>
    <row r="305" spans="1:29" x14ac:dyDescent="0.6">
      <c r="A305" s="241">
        <v>30984</v>
      </c>
      <c r="B305" s="238">
        <f>'1982'!Q370</f>
        <v>0</v>
      </c>
      <c r="C305" s="238">
        <f>'1983'!Q370</f>
        <v>0</v>
      </c>
      <c r="D305" s="238"/>
      <c r="E305" s="238"/>
      <c r="F305" s="238">
        <f>'1986'!Q370</f>
        <v>0</v>
      </c>
      <c r="G305" s="238">
        <f>'1987'!Q370</f>
        <v>0</v>
      </c>
      <c r="H305" s="238">
        <f>'1988'!Q371</f>
        <v>0</v>
      </c>
      <c r="I305" s="238">
        <f>'1989'!Q370</f>
        <v>67</v>
      </c>
      <c r="J305" s="238">
        <f>'1990'!Q370</f>
        <v>21</v>
      </c>
      <c r="K305" s="238">
        <f>'1991'!Q370</f>
        <v>0</v>
      </c>
      <c r="L305" s="238">
        <f>'1992'!Q371</f>
        <v>0</v>
      </c>
      <c r="M305" s="238"/>
      <c r="N305" s="238">
        <f>'1994'!Q370</f>
        <v>0</v>
      </c>
      <c r="O305" s="238">
        <f>'1995'!Q370</f>
        <v>0</v>
      </c>
      <c r="P305" s="238">
        <f>'1996'!Q371</f>
        <v>0</v>
      </c>
      <c r="Q305" s="238">
        <f>'1997'!Q370</f>
        <v>0</v>
      </c>
      <c r="R305" s="238">
        <f>'1998'!Q370</f>
        <v>0</v>
      </c>
      <c r="S305" s="238">
        <f>'1999'!Q370</f>
        <v>39</v>
      </c>
      <c r="T305" s="238">
        <f>'2000'!Q371</f>
        <v>22</v>
      </c>
      <c r="U305" s="238">
        <f>'2001'!Q370</f>
        <v>3</v>
      </c>
      <c r="V305" s="238">
        <f>'2002'!Q370</f>
        <v>0</v>
      </c>
      <c r="W305" s="238">
        <f>'2003'!Q370</f>
        <v>20</v>
      </c>
      <c r="X305" s="238">
        <f>'2004'!Q371</f>
        <v>6</v>
      </c>
      <c r="Y305" s="238">
        <f>'2005'!Q370</f>
        <v>1</v>
      </c>
      <c r="Z305" s="238">
        <f>'2006'!Q370</f>
        <v>0</v>
      </c>
      <c r="AA305" s="238">
        <f>'2007'!Q370</f>
        <v>0</v>
      </c>
      <c r="AB305" s="238" t="str">
        <f>'2008'!Q371</f>
        <v>-</v>
      </c>
      <c r="AC305" s="239">
        <f>'2009'!Q370</f>
        <v>0</v>
      </c>
    </row>
    <row r="306" spans="1:29" x14ac:dyDescent="0.6">
      <c r="A306" s="241">
        <v>30985</v>
      </c>
      <c r="B306" s="238">
        <f>'1982'!Q371</f>
        <v>0</v>
      </c>
      <c r="C306" s="238">
        <f>'1983'!Q371</f>
        <v>0</v>
      </c>
      <c r="D306" s="238"/>
      <c r="E306" s="238"/>
      <c r="F306" s="238">
        <f>'1986'!Q371</f>
        <v>0</v>
      </c>
      <c r="G306" s="238">
        <f>'1987'!Q371</f>
        <v>0</v>
      </c>
      <c r="H306" s="238">
        <f>'1988'!Q372</f>
        <v>8</v>
      </c>
      <c r="I306" s="238">
        <f>'1989'!Q371</f>
        <v>0</v>
      </c>
      <c r="J306" s="238">
        <f>'1990'!Q371</f>
        <v>0</v>
      </c>
      <c r="K306" s="238">
        <f>'1991'!Q371</f>
        <v>1</v>
      </c>
      <c r="L306" s="238">
        <f>'1992'!Q372</f>
        <v>11</v>
      </c>
      <c r="M306" s="238"/>
      <c r="N306" s="238">
        <f>'1994'!Q371</f>
        <v>0</v>
      </c>
      <c r="O306" s="238">
        <f>'1995'!Q371</f>
        <v>5</v>
      </c>
      <c r="P306" s="238">
        <f>'1996'!Q372</f>
        <v>21</v>
      </c>
      <c r="Q306" s="238">
        <f>'1997'!Q371</f>
        <v>0</v>
      </c>
      <c r="R306" s="238">
        <f>'1998'!Q371</f>
        <v>0</v>
      </c>
      <c r="S306" s="238">
        <f>'1999'!Q371</f>
        <v>5</v>
      </c>
      <c r="T306" s="238">
        <f>'2000'!Q372</f>
        <v>71</v>
      </c>
      <c r="U306" s="238">
        <f>'2001'!Q371</f>
        <v>0</v>
      </c>
      <c r="V306" s="238">
        <f>'2002'!Q371</f>
        <v>0</v>
      </c>
      <c r="W306" s="238">
        <f>'2003'!Q371</f>
        <v>30</v>
      </c>
      <c r="X306" s="238">
        <f>'2004'!Q372</f>
        <v>0</v>
      </c>
      <c r="Y306" s="238">
        <f>'2005'!Q371</f>
        <v>7</v>
      </c>
      <c r="Z306" s="238">
        <f>'2006'!Q371</f>
        <v>0</v>
      </c>
      <c r="AA306" s="238">
        <f>'2007'!Q371</f>
        <v>0</v>
      </c>
      <c r="AB306" s="238" t="str">
        <f>'2008'!Q372</f>
        <v>-</v>
      </c>
      <c r="AC306" s="239">
        <f>'2009'!Q371</f>
        <v>0</v>
      </c>
    </row>
    <row r="307" spans="1:29" x14ac:dyDescent="0.6">
      <c r="A307" s="241">
        <v>30986</v>
      </c>
      <c r="B307" s="238">
        <f>'1982'!Q372</f>
        <v>0</v>
      </c>
      <c r="C307" s="238">
        <f>'1983'!Q372</f>
        <v>0</v>
      </c>
      <c r="D307" s="238"/>
      <c r="E307" s="238"/>
      <c r="F307" s="238">
        <f>'1986'!Q372</f>
        <v>0</v>
      </c>
      <c r="G307" s="238">
        <f>'1987'!Q372</f>
        <v>0</v>
      </c>
      <c r="H307" s="238">
        <f>'1988'!Q373</f>
        <v>3</v>
      </c>
      <c r="I307" s="238">
        <f>'1989'!Q372</f>
        <v>0</v>
      </c>
      <c r="J307" s="238">
        <f>'1990'!Q372</f>
        <v>0</v>
      </c>
      <c r="K307" s="238">
        <f>'1991'!Q372</f>
        <v>0</v>
      </c>
      <c r="L307" s="238">
        <f>'1992'!Q373</f>
        <v>9</v>
      </c>
      <c r="M307" s="238"/>
      <c r="N307" s="238">
        <f>'1994'!Q372</f>
        <v>0</v>
      </c>
      <c r="O307" s="238">
        <f>'1995'!Q372</f>
        <v>0</v>
      </c>
      <c r="P307" s="238">
        <f>'1996'!Q373</f>
        <v>3</v>
      </c>
      <c r="Q307" s="238">
        <f>'1997'!Q372</f>
        <v>0</v>
      </c>
      <c r="R307" s="238">
        <f>'1998'!Q372</f>
        <v>0</v>
      </c>
      <c r="S307" s="238">
        <f>'1999'!Q372</f>
        <v>14</v>
      </c>
      <c r="T307" s="238">
        <f>'2000'!Q373</f>
        <v>30</v>
      </c>
      <c r="U307" s="238">
        <f>'2001'!Q372</f>
        <v>0</v>
      </c>
      <c r="V307" s="238">
        <f>'2002'!Q372</f>
        <v>5</v>
      </c>
      <c r="W307" s="238">
        <f>'2003'!Q372</f>
        <v>0</v>
      </c>
      <c r="X307" s="238">
        <f>'2004'!Q373</f>
        <v>2</v>
      </c>
      <c r="Y307" s="238">
        <f>'2005'!Q372</f>
        <v>0</v>
      </c>
      <c r="Z307" s="238">
        <f>'2006'!Q372</f>
        <v>0</v>
      </c>
      <c r="AA307" s="238">
        <f>'2007'!Q372</f>
        <v>0</v>
      </c>
      <c r="AB307" s="238" t="str">
        <f>'2008'!Q373</f>
        <v>-</v>
      </c>
      <c r="AC307" s="239">
        <f>'2009'!Q372</f>
        <v>0</v>
      </c>
    </row>
    <row r="308" spans="1:29" x14ac:dyDescent="0.6">
      <c r="A308" s="241">
        <v>30987</v>
      </c>
      <c r="B308" s="238">
        <f>'1982'!Q373</f>
        <v>0</v>
      </c>
      <c r="C308" s="238">
        <f>'1983'!Q373</f>
        <v>0</v>
      </c>
      <c r="D308" s="238"/>
      <c r="E308" s="238"/>
      <c r="F308" s="238">
        <f>'1986'!Q373</f>
        <v>130</v>
      </c>
      <c r="G308" s="238">
        <f>'1987'!Q373</f>
        <v>0</v>
      </c>
      <c r="H308" s="238">
        <f>'1988'!Q374</f>
        <v>22</v>
      </c>
      <c r="I308" s="238">
        <f>'1989'!Q373</f>
        <v>0</v>
      </c>
      <c r="J308" s="238">
        <f>'1990'!Q373</f>
        <v>0</v>
      </c>
      <c r="K308" s="238">
        <f>'1991'!Q373</f>
        <v>0</v>
      </c>
      <c r="L308" s="238">
        <f>'1992'!Q374</f>
        <v>2</v>
      </c>
      <c r="M308" s="238"/>
      <c r="N308" s="238">
        <f>'1994'!Q373</f>
        <v>34</v>
      </c>
      <c r="O308" s="238">
        <f>'1995'!Q373</f>
        <v>3</v>
      </c>
      <c r="P308" s="238">
        <f>'1996'!Q374</f>
        <v>7</v>
      </c>
      <c r="Q308" s="238">
        <f>'1997'!Q373</f>
        <v>0</v>
      </c>
      <c r="R308" s="238">
        <f>'1998'!Q373</f>
        <v>40</v>
      </c>
      <c r="S308" s="238">
        <f>'1999'!Q373</f>
        <v>6</v>
      </c>
      <c r="T308" s="238">
        <f>'2000'!Q374</f>
        <v>10</v>
      </c>
      <c r="U308" s="238">
        <f>'2001'!Q373</f>
        <v>24</v>
      </c>
      <c r="V308" s="238">
        <f>'2002'!Q373</f>
        <v>5</v>
      </c>
      <c r="W308" s="238">
        <f>'2003'!Q373</f>
        <v>6</v>
      </c>
      <c r="X308" s="238">
        <f>'2004'!Q374</f>
        <v>0</v>
      </c>
      <c r="Y308" s="238">
        <f>'2005'!Q373</f>
        <v>12</v>
      </c>
      <c r="Z308" s="238">
        <f>'2006'!Q373</f>
        <v>0</v>
      </c>
      <c r="AA308" s="238">
        <f>'2007'!Q373</f>
        <v>40</v>
      </c>
      <c r="AB308" s="238" t="str">
        <f>'2008'!Q374</f>
        <v>-</v>
      </c>
      <c r="AC308" s="239">
        <f>'2009'!Q373</f>
        <v>0</v>
      </c>
    </row>
    <row r="309" spans="1:29" x14ac:dyDescent="0.6">
      <c r="A309" s="241">
        <v>30988</v>
      </c>
      <c r="B309" s="238">
        <f>'1982'!Q374</f>
        <v>0</v>
      </c>
      <c r="C309" s="238">
        <f>'1983'!Q374</f>
        <v>0</v>
      </c>
      <c r="D309" s="238"/>
      <c r="E309" s="238"/>
      <c r="F309" s="238">
        <f>'1986'!Q374</f>
        <v>5</v>
      </c>
      <c r="G309" s="238">
        <f>'1987'!Q374</f>
        <v>0</v>
      </c>
      <c r="H309" s="238">
        <f>'1988'!Q375</f>
        <v>0</v>
      </c>
      <c r="I309" s="238">
        <f>'1989'!Q374</f>
        <v>0</v>
      </c>
      <c r="J309" s="238">
        <f>'1990'!Q374</f>
        <v>0</v>
      </c>
      <c r="K309" s="238">
        <f>'1991'!Q374</f>
        <v>6</v>
      </c>
      <c r="L309" s="238">
        <f>'1992'!Q375</f>
        <v>7</v>
      </c>
      <c r="M309" s="238"/>
      <c r="N309" s="238">
        <f>'1994'!Q374</f>
        <v>0</v>
      </c>
      <c r="O309" s="238">
        <f>'1995'!Q374</f>
        <v>0</v>
      </c>
      <c r="P309" s="238">
        <f>'1996'!Q375</f>
        <v>0</v>
      </c>
      <c r="Q309" s="238">
        <f>'1997'!Q374</f>
        <v>0</v>
      </c>
      <c r="R309" s="238">
        <f>'1998'!Q374</f>
        <v>0</v>
      </c>
      <c r="S309" s="238">
        <f>'1999'!Q374</f>
        <v>24</v>
      </c>
      <c r="T309" s="238">
        <f>'2000'!Q375</f>
        <v>40</v>
      </c>
      <c r="U309" s="238">
        <f>'2001'!Q374</f>
        <v>5</v>
      </c>
      <c r="V309" s="238">
        <f>'2002'!Q374</f>
        <v>0</v>
      </c>
      <c r="W309" s="238">
        <f>'2003'!Q374</f>
        <v>10</v>
      </c>
      <c r="X309" s="238">
        <f>'2004'!Q375</f>
        <v>7</v>
      </c>
      <c r="Y309" s="238">
        <f>'2005'!Q374</f>
        <v>20</v>
      </c>
      <c r="Z309" s="238">
        <f>'2006'!Q374</f>
        <v>0</v>
      </c>
      <c r="AA309" s="238">
        <f>'2007'!Q374</f>
        <v>43</v>
      </c>
      <c r="AB309" s="238" t="str">
        <f>'2008'!Q375</f>
        <v>-</v>
      </c>
      <c r="AC309" s="239">
        <f>'2009'!Q374</f>
        <v>0</v>
      </c>
    </row>
    <row r="310" spans="1:29" x14ac:dyDescent="0.6">
      <c r="A310" s="241">
        <v>30989</v>
      </c>
      <c r="B310" s="238">
        <f>'1982'!Q375</f>
        <v>0</v>
      </c>
      <c r="C310" s="238">
        <f>'1983'!Q375</f>
        <v>0</v>
      </c>
      <c r="D310" s="238"/>
      <c r="E310" s="238"/>
      <c r="F310" s="238">
        <f>'1986'!Q375</f>
        <v>0</v>
      </c>
      <c r="G310" s="238">
        <f>'1987'!Q375</f>
        <v>0</v>
      </c>
      <c r="H310" s="238">
        <f>'1988'!Q376</f>
        <v>0</v>
      </c>
      <c r="I310" s="238">
        <f>'1989'!Q375</f>
        <v>0</v>
      </c>
      <c r="J310" s="238">
        <f>'1990'!Q375</f>
        <v>0</v>
      </c>
      <c r="K310" s="238">
        <f>'1991'!Q375</f>
        <v>0</v>
      </c>
      <c r="L310" s="238">
        <f>'1992'!Q376</f>
        <v>0</v>
      </c>
      <c r="M310" s="238"/>
      <c r="N310" s="238">
        <f>'1994'!Q375</f>
        <v>0</v>
      </c>
      <c r="O310" s="238">
        <f>'1995'!Q375</f>
        <v>1</v>
      </c>
      <c r="P310" s="238">
        <f>'1996'!Q376</f>
        <v>4</v>
      </c>
      <c r="Q310" s="238">
        <f>'1997'!Q375</f>
        <v>0</v>
      </c>
      <c r="R310" s="238">
        <f>'1998'!Q375</f>
        <v>54</v>
      </c>
      <c r="S310" s="238">
        <f>'1999'!Q375</f>
        <v>24</v>
      </c>
      <c r="T310" s="238">
        <f>'2000'!Q376</f>
        <v>2</v>
      </c>
      <c r="U310" s="238">
        <f>'2001'!Q375</f>
        <v>0</v>
      </c>
      <c r="V310" s="238">
        <f>'2002'!Q375</f>
        <v>0</v>
      </c>
      <c r="W310" s="238">
        <f>'2003'!Q375</f>
        <v>0</v>
      </c>
      <c r="X310" s="238">
        <f>'2004'!Q376</f>
        <v>0</v>
      </c>
      <c r="Y310" s="238">
        <f>'2005'!Q375</f>
        <v>1</v>
      </c>
      <c r="Z310" s="238">
        <f>'2006'!Q375</f>
        <v>0</v>
      </c>
      <c r="AA310" s="238">
        <f>'2007'!Q375</f>
        <v>45</v>
      </c>
      <c r="AB310" s="238" t="str">
        <f>'2008'!Q376</f>
        <v>-</v>
      </c>
      <c r="AC310" s="239">
        <f>'2009'!Q375</f>
        <v>0</v>
      </c>
    </row>
    <row r="311" spans="1:29" x14ac:dyDescent="0.6">
      <c r="A311" s="241">
        <v>30990</v>
      </c>
      <c r="B311" s="238">
        <f>'1982'!Q376</f>
        <v>0</v>
      </c>
      <c r="C311" s="238">
        <f>'1983'!Q376</f>
        <v>0</v>
      </c>
      <c r="D311" s="238"/>
      <c r="E311" s="238"/>
      <c r="F311" s="238">
        <f>'1986'!Q376</f>
        <v>1</v>
      </c>
      <c r="G311" s="238">
        <f>'1987'!Q376</f>
        <v>0</v>
      </c>
      <c r="H311" s="238">
        <f>'1988'!Q377</f>
        <v>3</v>
      </c>
      <c r="I311" s="238">
        <f>'1989'!Q376</f>
        <v>0</v>
      </c>
      <c r="J311" s="238">
        <f>'1990'!Q376</f>
        <v>0</v>
      </c>
      <c r="K311" s="238">
        <f>'1991'!Q376</f>
        <v>11</v>
      </c>
      <c r="L311" s="238">
        <f>'1992'!Q377</f>
        <v>5</v>
      </c>
      <c r="M311" s="238"/>
      <c r="N311" s="238">
        <f>'1994'!Q376</f>
        <v>24</v>
      </c>
      <c r="O311" s="238">
        <f>'1995'!Q376</f>
        <v>3</v>
      </c>
      <c r="P311" s="238">
        <f>'1996'!Q377</f>
        <v>24</v>
      </c>
      <c r="Q311" s="238">
        <f>'1997'!Q376</f>
        <v>0</v>
      </c>
      <c r="R311" s="238">
        <f>'1998'!Q376</f>
        <v>7</v>
      </c>
      <c r="S311" s="238">
        <f>'1999'!Q376</f>
        <v>8</v>
      </c>
      <c r="T311" s="238">
        <f>'2000'!Q377</f>
        <v>5</v>
      </c>
      <c r="U311" s="238">
        <f>'2001'!Q376</f>
        <v>35</v>
      </c>
      <c r="V311" s="238">
        <f>'2002'!Q376</f>
        <v>0</v>
      </c>
      <c r="W311" s="238">
        <f>'2003'!Q376</f>
        <v>8</v>
      </c>
      <c r="X311" s="238">
        <f>'2004'!Q377</f>
        <v>0</v>
      </c>
      <c r="Y311" s="238">
        <f>'2005'!Q376</f>
        <v>7</v>
      </c>
      <c r="Z311" s="238">
        <f>'2006'!Q376</f>
        <v>0</v>
      </c>
      <c r="AA311" s="238">
        <f>'2007'!Q376</f>
        <v>20</v>
      </c>
      <c r="AB311" s="238" t="str">
        <f>'2008'!Q377</f>
        <v>-</v>
      </c>
      <c r="AC311" s="239">
        <f>'2009'!Q376</f>
        <v>1</v>
      </c>
    </row>
    <row r="312" spans="1:29" x14ac:dyDescent="0.6">
      <c r="A312" s="241">
        <v>30991</v>
      </c>
      <c r="B312" s="238">
        <f>'1982'!Q377</f>
        <v>0</v>
      </c>
      <c r="C312" s="238">
        <f>'1983'!Q377</f>
        <v>32</v>
      </c>
      <c r="D312" s="238"/>
      <c r="E312" s="238"/>
      <c r="F312" s="238">
        <f>'1986'!Q377</f>
        <v>0</v>
      </c>
      <c r="G312" s="238">
        <f>'1987'!Q377</f>
        <v>0</v>
      </c>
      <c r="H312" s="238">
        <f>'1988'!Q378</f>
        <v>0</v>
      </c>
      <c r="I312" s="238">
        <f>'1989'!Q377</f>
        <v>0</v>
      </c>
      <c r="J312" s="238">
        <f>'1990'!Q377</f>
        <v>0</v>
      </c>
      <c r="K312" s="238">
        <f>'1991'!Q377</f>
        <v>6</v>
      </c>
      <c r="L312" s="238">
        <f>'1992'!Q378</f>
        <v>0</v>
      </c>
      <c r="M312" s="238"/>
      <c r="N312" s="238">
        <f>'1994'!Q377</f>
        <v>14</v>
      </c>
      <c r="O312" s="238">
        <f>'1995'!Q377</f>
        <v>5</v>
      </c>
      <c r="P312" s="238">
        <f>'1996'!Q378</f>
        <v>42</v>
      </c>
      <c r="Q312" s="238">
        <f>'1997'!Q377</f>
        <v>0</v>
      </c>
      <c r="R312" s="238">
        <f>'1998'!Q377</f>
        <v>10</v>
      </c>
      <c r="S312" s="238">
        <f>'1999'!Q377</f>
        <v>0</v>
      </c>
      <c r="T312" s="238">
        <f>'2000'!Q378</f>
        <v>7</v>
      </c>
      <c r="U312" s="238">
        <f>'2001'!Q377</f>
        <v>20</v>
      </c>
      <c r="V312" s="238">
        <f>'2002'!Q377</f>
        <v>7</v>
      </c>
      <c r="W312" s="238">
        <f>'2003'!Q377</f>
        <v>0</v>
      </c>
      <c r="X312" s="238">
        <f>'2004'!Q378</f>
        <v>9</v>
      </c>
      <c r="Y312" s="238">
        <f>'2005'!Q377</f>
        <v>0</v>
      </c>
      <c r="Z312" s="238">
        <f>'2006'!Q377</f>
        <v>0</v>
      </c>
      <c r="AA312" s="238">
        <f>'2007'!Q377</f>
        <v>25</v>
      </c>
      <c r="AB312" s="238" t="str">
        <f>'2008'!Q378</f>
        <v>-</v>
      </c>
      <c r="AC312" s="239">
        <f>'2009'!Q377</f>
        <v>0</v>
      </c>
    </row>
    <row r="313" spans="1:29" x14ac:dyDescent="0.6">
      <c r="A313" s="241">
        <v>30992</v>
      </c>
      <c r="B313" s="238">
        <f>'1982'!Q378</f>
        <v>0</v>
      </c>
      <c r="C313" s="238">
        <f>'1983'!Q378</f>
        <v>0</v>
      </c>
      <c r="D313" s="238"/>
      <c r="E313" s="238"/>
      <c r="F313" s="238">
        <f>'1986'!Q378</f>
        <v>6</v>
      </c>
      <c r="G313" s="238">
        <f>'1987'!Q378</f>
        <v>27</v>
      </c>
      <c r="H313" s="238">
        <f>'1988'!Q379</f>
        <v>0</v>
      </c>
      <c r="I313" s="238">
        <f>'1989'!Q378</f>
        <v>0</v>
      </c>
      <c r="J313" s="238">
        <f>'1990'!Q378</f>
        <v>0</v>
      </c>
      <c r="K313" s="238">
        <f>'1991'!Q378</f>
        <v>0</v>
      </c>
      <c r="L313" s="238">
        <f>'1992'!Q379</f>
        <v>8</v>
      </c>
      <c r="M313" s="238"/>
      <c r="N313" s="238">
        <f>'1994'!Q378</f>
        <v>33</v>
      </c>
      <c r="O313" s="238">
        <f>'1995'!Q378</f>
        <v>2</v>
      </c>
      <c r="P313" s="238">
        <f>'1996'!Q379</f>
        <v>26</v>
      </c>
      <c r="Q313" s="238">
        <f>'1997'!Q378</f>
        <v>0</v>
      </c>
      <c r="R313" s="238">
        <f>'1998'!Q378</f>
        <v>28</v>
      </c>
      <c r="S313" s="238">
        <f>'1999'!Q378</f>
        <v>15</v>
      </c>
      <c r="T313" s="238">
        <f>'2000'!Q379</f>
        <v>0</v>
      </c>
      <c r="U313" s="238">
        <f>'2001'!Q378</f>
        <v>10</v>
      </c>
      <c r="V313" s="238">
        <f>'2002'!Q378</f>
        <v>0</v>
      </c>
      <c r="W313" s="238">
        <f>'2003'!Q378</f>
        <v>11</v>
      </c>
      <c r="X313" s="238">
        <f>'2004'!Q379</f>
        <v>18</v>
      </c>
      <c r="Y313" s="238">
        <f>'2005'!Q378</f>
        <v>0</v>
      </c>
      <c r="Z313" s="238">
        <f>'2006'!Q378</f>
        <v>0</v>
      </c>
      <c r="AA313" s="238">
        <f>'2007'!Q378</f>
        <v>15</v>
      </c>
      <c r="AB313" s="238" t="str">
        <f>'2008'!Q379</f>
        <v>-</v>
      </c>
      <c r="AC313" s="239">
        <f>'2009'!Q378</f>
        <v>0</v>
      </c>
    </row>
    <row r="314" spans="1:29" x14ac:dyDescent="0.6">
      <c r="A314" s="241">
        <v>30993</v>
      </c>
      <c r="B314" s="238">
        <f>'1982'!Q379</f>
        <v>0</v>
      </c>
      <c r="C314" s="238">
        <f>'1983'!Q379</f>
        <v>0</v>
      </c>
      <c r="D314" s="238"/>
      <c r="E314" s="238"/>
      <c r="F314" s="238">
        <f>'1986'!Q379</f>
        <v>45</v>
      </c>
      <c r="G314" s="238">
        <f>'1987'!Q379</f>
        <v>0</v>
      </c>
      <c r="H314" s="238">
        <f>'1988'!Q380</f>
        <v>0</v>
      </c>
      <c r="I314" s="238">
        <f>'1989'!Q379</f>
        <v>0</v>
      </c>
      <c r="J314" s="238">
        <f>'1990'!Q379</f>
        <v>0</v>
      </c>
      <c r="K314" s="238">
        <f>'1991'!Q379</f>
        <v>0</v>
      </c>
      <c r="L314" s="238">
        <f>'1992'!Q380</f>
        <v>0</v>
      </c>
      <c r="M314" s="238"/>
      <c r="N314" s="238">
        <f>'1994'!Q379</f>
        <v>0</v>
      </c>
      <c r="O314" s="238">
        <f>'1995'!Q379</f>
        <v>14</v>
      </c>
      <c r="P314" s="238">
        <f>'1996'!Q380</f>
        <v>14</v>
      </c>
      <c r="Q314" s="238">
        <f>'1997'!Q379</f>
        <v>0</v>
      </c>
      <c r="R314" s="238">
        <f>'1998'!Q379</f>
        <v>6</v>
      </c>
      <c r="S314" s="238">
        <f>'1999'!Q379</f>
        <v>0</v>
      </c>
      <c r="T314" s="238">
        <f>'2000'!Q380</f>
        <v>0</v>
      </c>
      <c r="U314" s="238">
        <f>'2001'!Q379</f>
        <v>25</v>
      </c>
      <c r="V314" s="238">
        <f>'2002'!Q379</f>
        <v>0</v>
      </c>
      <c r="W314" s="238">
        <f>'2003'!Q379</f>
        <v>7</v>
      </c>
      <c r="X314" s="238">
        <f>'2004'!Q380</f>
        <v>10</v>
      </c>
      <c r="Y314" s="238">
        <f>'2005'!Q379</f>
        <v>0</v>
      </c>
      <c r="Z314" s="238">
        <f>'2006'!Q379</f>
        <v>0</v>
      </c>
      <c r="AA314" s="238">
        <f>'2007'!Q379</f>
        <v>33</v>
      </c>
      <c r="AB314" s="238" t="str">
        <f>'2008'!Q380</f>
        <v>-</v>
      </c>
      <c r="AC314" s="239">
        <f>'2009'!Q379</f>
        <v>0</v>
      </c>
    </row>
    <row r="315" spans="1:29" x14ac:dyDescent="0.6">
      <c r="A315" s="241">
        <v>30994</v>
      </c>
      <c r="B315" s="238">
        <f>'1982'!Q380</f>
        <v>0</v>
      </c>
      <c r="C315" s="238">
        <f>'1983'!Q380</f>
        <v>39</v>
      </c>
      <c r="D315" s="238"/>
      <c r="E315" s="238"/>
      <c r="F315" s="238">
        <f>'1986'!Q380</f>
        <v>9</v>
      </c>
      <c r="G315" s="238">
        <f>'1987'!Q380</f>
        <v>7</v>
      </c>
      <c r="H315" s="238">
        <f>'1988'!Q381</f>
        <v>0</v>
      </c>
      <c r="I315" s="238">
        <f>'1989'!Q380</f>
        <v>44</v>
      </c>
      <c r="J315" s="238">
        <f>'1990'!Q380</f>
        <v>0</v>
      </c>
      <c r="K315" s="238">
        <f>'1991'!Q380</f>
        <v>13</v>
      </c>
      <c r="L315" s="238">
        <f>'1992'!Q381</f>
        <v>1</v>
      </c>
      <c r="M315" s="238"/>
      <c r="N315" s="238">
        <f>'1994'!Q380</f>
        <v>0</v>
      </c>
      <c r="O315" s="238">
        <f>'1995'!Q380</f>
        <v>19</v>
      </c>
      <c r="P315" s="238">
        <f>'1996'!Q381</f>
        <v>0</v>
      </c>
      <c r="Q315" s="238">
        <f>'1997'!Q380</f>
        <v>0</v>
      </c>
      <c r="R315" s="238">
        <f>'1998'!Q380</f>
        <v>5</v>
      </c>
      <c r="S315" s="238">
        <f>'1999'!Q380</f>
        <v>0</v>
      </c>
      <c r="T315" s="238">
        <f>'2000'!Q381</f>
        <v>8</v>
      </c>
      <c r="U315" s="238">
        <f>'2001'!Q380</f>
        <v>64</v>
      </c>
      <c r="V315" s="238">
        <f>'2002'!Q380</f>
        <v>0</v>
      </c>
      <c r="W315" s="238">
        <f>'2003'!Q380</f>
        <v>25</v>
      </c>
      <c r="X315" s="238">
        <f>'2004'!Q381</f>
        <v>2</v>
      </c>
      <c r="Y315" s="238">
        <f>'2005'!Q380</f>
        <v>2</v>
      </c>
      <c r="Z315" s="238">
        <f>'2006'!Q380</f>
        <v>0</v>
      </c>
      <c r="AA315" s="238">
        <f>'2007'!Q380</f>
        <v>5</v>
      </c>
      <c r="AB315" s="238" t="str">
        <f>'2008'!Q381</f>
        <v>-</v>
      </c>
      <c r="AC315" s="239">
        <f>'2009'!Q380</f>
        <v>5</v>
      </c>
    </row>
    <row r="316" spans="1:29" x14ac:dyDescent="0.6">
      <c r="A316" s="241">
        <v>30995</v>
      </c>
      <c r="B316" s="238">
        <f>'1982'!Q381</f>
        <v>0</v>
      </c>
      <c r="C316" s="238">
        <f>'1983'!Q381</f>
        <v>0</v>
      </c>
      <c r="D316" s="238"/>
      <c r="E316" s="238"/>
      <c r="F316" s="238">
        <f>'1986'!Q381</f>
        <v>9</v>
      </c>
      <c r="G316" s="238">
        <f>'1987'!Q381</f>
        <v>0</v>
      </c>
      <c r="H316" s="238">
        <f>'1988'!Q382</f>
        <v>0</v>
      </c>
      <c r="I316" s="238">
        <f>'1989'!Q381</f>
        <v>0</v>
      </c>
      <c r="J316" s="238">
        <f>'1990'!Q381</f>
        <v>0</v>
      </c>
      <c r="K316" s="238">
        <f>'1991'!Q381</f>
        <v>4</v>
      </c>
      <c r="L316" s="238">
        <f>'1992'!Q382</f>
        <v>0</v>
      </c>
      <c r="M316" s="238"/>
      <c r="N316" s="238">
        <f>'1994'!Q381</f>
        <v>0</v>
      </c>
      <c r="O316" s="238">
        <f>'1995'!Q381</f>
        <v>11</v>
      </c>
      <c r="P316" s="238">
        <f>'1996'!Q382</f>
        <v>93</v>
      </c>
      <c r="Q316" s="238">
        <f>'1997'!Q381</f>
        <v>4</v>
      </c>
      <c r="R316" s="238">
        <f>'1998'!Q381</f>
        <v>10</v>
      </c>
      <c r="S316" s="238">
        <f>'1999'!Q381</f>
        <v>15</v>
      </c>
      <c r="T316" s="238">
        <f>'2000'!Q382</f>
        <v>39</v>
      </c>
      <c r="U316" s="238">
        <f>'2001'!Q381</f>
        <v>25</v>
      </c>
      <c r="V316" s="238">
        <f>'2002'!Q381</f>
        <v>5</v>
      </c>
      <c r="W316" s="238">
        <f>'2003'!Q381</f>
        <v>7</v>
      </c>
      <c r="X316" s="238">
        <f>'2004'!Q382</f>
        <v>15</v>
      </c>
      <c r="Y316" s="238">
        <f>'2005'!Q381</f>
        <v>0</v>
      </c>
      <c r="Z316" s="238">
        <f>'2006'!Q381</f>
        <v>3</v>
      </c>
      <c r="AA316" s="238">
        <f>'2007'!Q381</f>
        <v>0</v>
      </c>
      <c r="AB316" s="238" t="str">
        <f>'2008'!Q382</f>
        <v>-</v>
      </c>
      <c r="AC316" s="239">
        <f>'2009'!Q381</f>
        <v>0</v>
      </c>
    </row>
    <row r="317" spans="1:29" x14ac:dyDescent="0.6">
      <c r="A317" s="241">
        <v>30996</v>
      </c>
      <c r="B317" s="238">
        <f>'1982'!Q382</f>
        <v>16</v>
      </c>
      <c r="C317" s="238">
        <f>'1983'!Q382</f>
        <v>0</v>
      </c>
      <c r="D317" s="238"/>
      <c r="E317" s="238"/>
      <c r="F317" s="238">
        <f>'1986'!Q382</f>
        <v>9</v>
      </c>
      <c r="G317" s="238">
        <f>'1987'!Q382</f>
        <v>0</v>
      </c>
      <c r="H317" s="238">
        <f>'1988'!Q383</f>
        <v>0</v>
      </c>
      <c r="I317" s="238">
        <f>'1989'!Q382</f>
        <v>0</v>
      </c>
      <c r="J317" s="238">
        <f>'1990'!Q382</f>
        <v>0</v>
      </c>
      <c r="K317" s="238">
        <f>'1991'!Q382</f>
        <v>0</v>
      </c>
      <c r="L317" s="238">
        <f>'1992'!Q383</f>
        <v>0</v>
      </c>
      <c r="M317" s="238"/>
      <c r="N317" s="238">
        <f>'1994'!Q382</f>
        <v>0</v>
      </c>
      <c r="O317" s="238">
        <f>'1995'!Q382</f>
        <v>1</v>
      </c>
      <c r="P317" s="238">
        <f>'1996'!Q383</f>
        <v>21</v>
      </c>
      <c r="Q317" s="238">
        <f>'1997'!Q382</f>
        <v>0</v>
      </c>
      <c r="R317" s="238">
        <f>'1998'!Q382</f>
        <v>0</v>
      </c>
      <c r="S317" s="238">
        <f>'1999'!Q382</f>
        <v>38</v>
      </c>
      <c r="T317" s="238">
        <f>'2000'!Q383</f>
        <v>0</v>
      </c>
      <c r="U317" s="238">
        <f>'2001'!Q382</f>
        <v>10</v>
      </c>
      <c r="V317" s="238">
        <f>'2002'!Q382</f>
        <v>0</v>
      </c>
      <c r="W317" s="238">
        <f>'2003'!Q382</f>
        <v>0</v>
      </c>
      <c r="X317" s="238">
        <f>'2004'!Q383</f>
        <v>0</v>
      </c>
      <c r="Y317" s="238">
        <f>'2005'!Q382</f>
        <v>2</v>
      </c>
      <c r="Z317" s="238">
        <f>'2006'!Q382</f>
        <v>0</v>
      </c>
      <c r="AA317" s="238">
        <f>'2007'!Q382</f>
        <v>0</v>
      </c>
      <c r="AB317" s="238" t="str">
        <f>'2008'!Q383</f>
        <v>-</v>
      </c>
      <c r="AC317" s="239">
        <f>'2009'!Q382</f>
        <v>3</v>
      </c>
    </row>
    <row r="318" spans="1:29" x14ac:dyDescent="0.6">
      <c r="A318" s="241">
        <v>30997</v>
      </c>
      <c r="B318" s="238">
        <f>'1982'!Q383</f>
        <v>2</v>
      </c>
      <c r="C318" s="238">
        <f>'1983'!Q383</f>
        <v>0</v>
      </c>
      <c r="D318" s="238"/>
      <c r="E318" s="238"/>
      <c r="F318" s="238">
        <f>'1986'!Q383</f>
        <v>0</v>
      </c>
      <c r="G318" s="238">
        <f>'1987'!Q383</f>
        <v>15</v>
      </c>
      <c r="H318" s="238">
        <f>'1988'!Q384</f>
        <v>18</v>
      </c>
      <c r="I318" s="238">
        <f>'1989'!Q383</f>
        <v>0</v>
      </c>
      <c r="J318" s="238">
        <f>'1990'!Q383</f>
        <v>0</v>
      </c>
      <c r="K318" s="238">
        <f>'1991'!Q383</f>
        <v>0</v>
      </c>
      <c r="L318" s="238">
        <f>'1992'!Q384</f>
        <v>2</v>
      </c>
      <c r="M318" s="238"/>
      <c r="N318" s="238">
        <f>'1994'!Q383</f>
        <v>3</v>
      </c>
      <c r="O318" s="238">
        <f>'1995'!Q383</f>
        <v>10</v>
      </c>
      <c r="P318" s="238">
        <f>'1996'!Q384</f>
        <v>4</v>
      </c>
      <c r="Q318" s="238">
        <f>'1997'!Q383</f>
        <v>0</v>
      </c>
      <c r="R318" s="238">
        <f>'1998'!Q383</f>
        <v>6</v>
      </c>
      <c r="S318" s="238">
        <f>'1999'!Q383</f>
        <v>45</v>
      </c>
      <c r="T318" s="238">
        <f>'2000'!Q384</f>
        <v>0</v>
      </c>
      <c r="U318" s="238">
        <f>'2001'!Q383</f>
        <v>0</v>
      </c>
      <c r="V318" s="238">
        <f>'2002'!Q383</f>
        <v>0</v>
      </c>
      <c r="W318" s="238">
        <f>'2003'!Q383</f>
        <v>4</v>
      </c>
      <c r="X318" s="238">
        <f>'2004'!Q384</f>
        <v>0</v>
      </c>
      <c r="Y318" s="238">
        <f>'2005'!Q383</f>
        <v>0</v>
      </c>
      <c r="Z318" s="238">
        <f>'2006'!Q383</f>
        <v>0</v>
      </c>
      <c r="AA318" s="238">
        <f>'2007'!Q383</f>
        <v>10</v>
      </c>
      <c r="AB318" s="238" t="str">
        <f>'2008'!Q384</f>
        <v>-</v>
      </c>
      <c r="AC318" s="239">
        <f>'2009'!Q383</f>
        <v>0</v>
      </c>
    </row>
    <row r="319" spans="1:29" x14ac:dyDescent="0.6">
      <c r="A319" s="241">
        <v>30998</v>
      </c>
      <c r="B319" s="238">
        <f>'1982'!Q384</f>
        <v>0</v>
      </c>
      <c r="C319" s="238">
        <f>'1983'!Q384</f>
        <v>0</v>
      </c>
      <c r="D319" s="238"/>
      <c r="E319" s="238"/>
      <c r="F319" s="238">
        <f>'1986'!Q384</f>
        <v>0</v>
      </c>
      <c r="G319" s="238">
        <f>'1987'!Q384</f>
        <v>0</v>
      </c>
      <c r="H319" s="238">
        <f>'1988'!Q385</f>
        <v>69</v>
      </c>
      <c r="I319" s="238">
        <f>'1989'!Q384</f>
        <v>0</v>
      </c>
      <c r="J319" s="238">
        <f>'1990'!Q384</f>
        <v>64</v>
      </c>
      <c r="K319" s="238">
        <f>'1991'!Q384</f>
        <v>8</v>
      </c>
      <c r="L319" s="238">
        <f>'1992'!Q385</f>
        <v>0</v>
      </c>
      <c r="M319" s="238"/>
      <c r="N319" s="238">
        <f>'1994'!Q384</f>
        <v>0</v>
      </c>
      <c r="O319" s="238">
        <f>'1995'!Q384</f>
        <v>35</v>
      </c>
      <c r="P319" s="238">
        <f>'1996'!Q385</f>
        <v>0</v>
      </c>
      <c r="Q319" s="238">
        <f>'1997'!Q384</f>
        <v>0</v>
      </c>
      <c r="R319" s="238">
        <f>'1998'!Q384</f>
        <v>25</v>
      </c>
      <c r="S319" s="238">
        <f>'1999'!Q384</f>
        <v>27</v>
      </c>
      <c r="T319" s="238">
        <f>'2000'!Q385</f>
        <v>9</v>
      </c>
      <c r="U319" s="238">
        <f>'2001'!Q384</f>
        <v>22</v>
      </c>
      <c r="V319" s="238">
        <f>'2002'!Q384</f>
        <v>0</v>
      </c>
      <c r="W319" s="238">
        <f>'2003'!Q384</f>
        <v>0</v>
      </c>
      <c r="X319" s="238">
        <f>'2004'!Q385</f>
        <v>7</v>
      </c>
      <c r="Y319" s="238">
        <f>'2005'!Q384</f>
        <v>7</v>
      </c>
      <c r="Z319" s="238">
        <f>'2006'!Q384</f>
        <v>0</v>
      </c>
      <c r="AA319" s="238">
        <f>'2007'!Q384</f>
        <v>7</v>
      </c>
      <c r="AB319" s="238" t="str">
        <f>'2008'!Q385</f>
        <v>-</v>
      </c>
      <c r="AC319" s="239">
        <f>'2009'!Q384</f>
        <v>15</v>
      </c>
    </row>
    <row r="320" spans="1:29" x14ac:dyDescent="0.6">
      <c r="A320" s="241">
        <v>30999</v>
      </c>
      <c r="B320" s="238">
        <f>'1982'!Q385</f>
        <v>2</v>
      </c>
      <c r="C320" s="238">
        <f>'1983'!Q385</f>
        <v>0</v>
      </c>
      <c r="D320" s="238"/>
      <c r="E320" s="238"/>
      <c r="F320" s="238">
        <f>'1986'!Q385</f>
        <v>0</v>
      </c>
      <c r="G320" s="238">
        <f>'1987'!Q385</f>
        <v>0</v>
      </c>
      <c r="H320" s="238">
        <f>'1988'!Q386</f>
        <v>7</v>
      </c>
      <c r="I320" s="238">
        <f>'1989'!Q385</f>
        <v>0</v>
      </c>
      <c r="J320" s="238">
        <f>'1990'!Q385</f>
        <v>1</v>
      </c>
      <c r="K320" s="238">
        <f>'1991'!Q385</f>
        <v>0</v>
      </c>
      <c r="L320" s="238">
        <f>'1992'!Q386</f>
        <v>0</v>
      </c>
      <c r="M320" s="238"/>
      <c r="N320" s="238">
        <f>'1994'!Q385</f>
        <v>0</v>
      </c>
      <c r="O320" s="238">
        <f>'1995'!Q385</f>
        <v>30</v>
      </c>
      <c r="P320" s="238">
        <f>'1996'!Q386</f>
        <v>0</v>
      </c>
      <c r="Q320" s="238">
        <f>'1997'!Q385</f>
        <v>0</v>
      </c>
      <c r="R320" s="238">
        <f>'1998'!Q385</f>
        <v>0</v>
      </c>
      <c r="S320" s="238">
        <f>'1999'!Q385</f>
        <v>0</v>
      </c>
      <c r="T320" s="238">
        <f>'2000'!Q386</f>
        <v>0</v>
      </c>
      <c r="U320" s="238">
        <f>'2001'!Q385</f>
        <v>5</v>
      </c>
      <c r="V320" s="238">
        <f>'2002'!Q385</f>
        <v>4</v>
      </c>
      <c r="W320" s="238">
        <f>'2003'!Q385</f>
        <v>0</v>
      </c>
      <c r="X320" s="238">
        <f>'2004'!Q386</f>
        <v>0</v>
      </c>
      <c r="Y320" s="238">
        <f>'2005'!Q385</f>
        <v>0</v>
      </c>
      <c r="Z320" s="238">
        <f>'2006'!Q385</f>
        <v>0</v>
      </c>
      <c r="AA320" s="238">
        <f>'2007'!Q385</f>
        <v>15</v>
      </c>
      <c r="AB320" s="238" t="str">
        <f>'2008'!Q386</f>
        <v>-</v>
      </c>
      <c r="AC320" s="239">
        <f>'2009'!Q385</f>
        <v>18</v>
      </c>
    </row>
    <row r="321" spans="1:29" x14ac:dyDescent="0.6">
      <c r="A321" s="241">
        <v>31000</v>
      </c>
      <c r="B321" s="238">
        <f>'1982'!Q386</f>
        <v>5</v>
      </c>
      <c r="C321" s="238">
        <f>'1983'!Q386</f>
        <v>0</v>
      </c>
      <c r="D321" s="238"/>
      <c r="E321" s="238"/>
      <c r="F321" s="238">
        <f>'1986'!Q386</f>
        <v>0</v>
      </c>
      <c r="G321" s="238">
        <f>'1987'!Q386</f>
        <v>0</v>
      </c>
      <c r="H321" s="238">
        <f>'1988'!Q387</f>
        <v>0</v>
      </c>
      <c r="I321" s="238">
        <f>'1989'!Q386</f>
        <v>24</v>
      </c>
      <c r="J321" s="238">
        <f>'1990'!Q386</f>
        <v>0</v>
      </c>
      <c r="K321" s="238">
        <f>'1991'!Q386</f>
        <v>19</v>
      </c>
      <c r="L321" s="238">
        <f>'1992'!Q387</f>
        <v>0</v>
      </c>
      <c r="M321" s="238"/>
      <c r="N321" s="238">
        <f>'1994'!Q386</f>
        <v>2</v>
      </c>
      <c r="O321" s="238">
        <f>'1995'!Q386</f>
        <v>19</v>
      </c>
      <c r="P321" s="238">
        <f>'1996'!Q387</f>
        <v>9</v>
      </c>
      <c r="Q321" s="238">
        <f>'1997'!Q386</f>
        <v>2</v>
      </c>
      <c r="R321" s="238">
        <f>'1998'!Q386</f>
        <v>0</v>
      </c>
      <c r="S321" s="238">
        <f>'1999'!Q386</f>
        <v>10</v>
      </c>
      <c r="T321" s="238">
        <f>'2000'!Q387</f>
        <v>30</v>
      </c>
      <c r="U321" s="238">
        <f>'2001'!Q386</f>
        <v>37</v>
      </c>
      <c r="V321" s="238">
        <f>'2002'!Q386</f>
        <v>0</v>
      </c>
      <c r="W321" s="238">
        <f>'2003'!Q386</f>
        <v>6</v>
      </c>
      <c r="X321" s="238">
        <f>'2004'!Q387</f>
        <v>0</v>
      </c>
      <c r="Y321" s="238">
        <f>'2005'!Q386</f>
        <v>0</v>
      </c>
      <c r="Z321" s="238">
        <f>'2006'!Q386</f>
        <v>4</v>
      </c>
      <c r="AA321" s="238">
        <f>'2007'!Q386</f>
        <v>6</v>
      </c>
      <c r="AB321" s="238" t="str">
        <f>'2008'!Q387</f>
        <v>-</v>
      </c>
      <c r="AC321" s="239">
        <f>'2009'!Q386</f>
        <v>10</v>
      </c>
    </row>
    <row r="322" spans="1:29" x14ac:dyDescent="0.6">
      <c r="A322" s="241">
        <v>31001</v>
      </c>
      <c r="B322" s="238">
        <f>'1982'!Q387</f>
        <v>0</v>
      </c>
      <c r="C322" s="238">
        <f>'1983'!Q387</f>
        <v>0</v>
      </c>
      <c r="D322" s="238"/>
      <c r="E322" s="238"/>
      <c r="F322" s="238">
        <f>'1986'!Q387</f>
        <v>0</v>
      </c>
      <c r="G322" s="238">
        <f>'1987'!Q387</f>
        <v>0</v>
      </c>
      <c r="H322" s="238">
        <f>'1988'!Q388</f>
        <v>53</v>
      </c>
      <c r="I322" s="238">
        <f>'1989'!Q387</f>
        <v>18</v>
      </c>
      <c r="J322" s="238">
        <f>'1990'!Q387</f>
        <v>31</v>
      </c>
      <c r="K322" s="238">
        <f>'1991'!Q387</f>
        <v>0</v>
      </c>
      <c r="L322" s="238">
        <f>'1992'!Q388</f>
        <v>0</v>
      </c>
      <c r="M322" s="238"/>
      <c r="N322" s="238">
        <f>'1994'!Q387</f>
        <v>6</v>
      </c>
      <c r="O322" s="238">
        <f>'1995'!Q387</f>
        <v>8</v>
      </c>
      <c r="P322" s="238">
        <f>'1996'!Q388</f>
        <v>4</v>
      </c>
      <c r="Q322" s="238">
        <f>'1997'!Q387</f>
        <v>4</v>
      </c>
      <c r="R322" s="238">
        <f>'1998'!Q387</f>
        <v>0</v>
      </c>
      <c r="S322" s="238">
        <f>'1999'!Q387</f>
        <v>40</v>
      </c>
      <c r="T322" s="238">
        <f>'2000'!Q388</f>
        <v>22</v>
      </c>
      <c r="U322" s="238">
        <f>'2001'!Q387</f>
        <v>45</v>
      </c>
      <c r="V322" s="238">
        <f>'2002'!Q387</f>
        <v>10</v>
      </c>
      <c r="W322" s="238">
        <f>'2003'!Q387</f>
        <v>15</v>
      </c>
      <c r="X322" s="238">
        <f>'2004'!Q388</f>
        <v>0</v>
      </c>
      <c r="Y322" s="238">
        <f>'2005'!Q387</f>
        <v>0</v>
      </c>
      <c r="Z322" s="238">
        <f>'2006'!Q387</f>
        <v>0</v>
      </c>
      <c r="AA322" s="238">
        <f>'2007'!Q387</f>
        <v>0</v>
      </c>
      <c r="AB322" s="238" t="str">
        <f>'2008'!Q388</f>
        <v>-</v>
      </c>
      <c r="AC322" s="239">
        <f>'2009'!Q387</f>
        <v>36</v>
      </c>
    </row>
    <row r="323" spans="1:29" x14ac:dyDescent="0.6">
      <c r="A323" s="241">
        <v>31002</v>
      </c>
      <c r="B323" s="238">
        <f>'1982'!Q388</f>
        <v>1</v>
      </c>
      <c r="C323" s="238">
        <f>'1983'!Q388</f>
        <v>0</v>
      </c>
      <c r="D323" s="238"/>
      <c r="E323" s="238"/>
      <c r="F323" s="238">
        <f>'1986'!Q388</f>
        <v>0</v>
      </c>
      <c r="G323" s="238">
        <f>'1987'!Q388</f>
        <v>0</v>
      </c>
      <c r="H323" s="238">
        <f>'1988'!Q389</f>
        <v>2</v>
      </c>
      <c r="I323" s="238">
        <f>'1989'!Q388</f>
        <v>0</v>
      </c>
      <c r="J323" s="238">
        <f>'1990'!Q388</f>
        <v>0</v>
      </c>
      <c r="K323" s="238">
        <f>'1991'!Q388</f>
        <v>0</v>
      </c>
      <c r="L323" s="238">
        <f>'1992'!Q389</f>
        <v>23</v>
      </c>
      <c r="M323" s="238"/>
      <c r="N323" s="238">
        <f>'1994'!Q388</f>
        <v>10</v>
      </c>
      <c r="O323" s="238">
        <f>'1995'!Q388</f>
        <v>79</v>
      </c>
      <c r="P323" s="238">
        <f>'1996'!Q389</f>
        <v>13</v>
      </c>
      <c r="Q323" s="238">
        <f>'1997'!Q388</f>
        <v>0</v>
      </c>
      <c r="R323" s="238">
        <f>'1998'!Q388</f>
        <v>4</v>
      </c>
      <c r="S323" s="238">
        <f>'1999'!Q388</f>
        <v>28</v>
      </c>
      <c r="T323" s="238">
        <f>'2000'!Q389</f>
        <v>0</v>
      </c>
      <c r="U323" s="238">
        <f>'2001'!Q388</f>
        <v>25</v>
      </c>
      <c r="V323" s="238">
        <f>'2002'!Q388</f>
        <v>19</v>
      </c>
      <c r="W323" s="238">
        <f>'2003'!Q388</f>
        <v>63</v>
      </c>
      <c r="X323" s="238">
        <f>'2004'!Q389</f>
        <v>0</v>
      </c>
      <c r="Y323" s="238">
        <f>'2005'!Q388</f>
        <v>2</v>
      </c>
      <c r="Z323" s="238">
        <f>'2006'!Q388</f>
        <v>0</v>
      </c>
      <c r="AA323" s="238">
        <f>'2007'!Q388</f>
        <v>6</v>
      </c>
      <c r="AB323" s="238" t="str">
        <f>'2008'!Q389</f>
        <v>-</v>
      </c>
      <c r="AC323" s="239">
        <f>'2009'!Q388</f>
        <v>5</v>
      </c>
    </row>
    <row r="324" spans="1:29" x14ac:dyDescent="0.6">
      <c r="A324" s="241">
        <v>31003</v>
      </c>
      <c r="B324" s="238">
        <f>'1982'!Q389</f>
        <v>0</v>
      </c>
      <c r="C324" s="238">
        <f>'1983'!Q389</f>
        <v>2</v>
      </c>
      <c r="D324" s="238"/>
      <c r="E324" s="238"/>
      <c r="F324" s="238">
        <f>'1986'!Q389</f>
        <v>3</v>
      </c>
      <c r="G324" s="238">
        <f>'1987'!Q389</f>
        <v>0</v>
      </c>
      <c r="H324" s="238">
        <f>'1988'!Q390</f>
        <v>19</v>
      </c>
      <c r="I324" s="238">
        <f>'1989'!Q389</f>
        <v>26</v>
      </c>
      <c r="J324" s="238">
        <f>'1990'!Q389</f>
        <v>0</v>
      </c>
      <c r="K324" s="238">
        <f>'1991'!Q389</f>
        <v>13</v>
      </c>
      <c r="L324" s="238">
        <f>'1992'!Q390</f>
        <v>51</v>
      </c>
      <c r="M324" s="238"/>
      <c r="N324" s="238">
        <f>'1994'!Q389</f>
        <v>15</v>
      </c>
      <c r="O324" s="238">
        <f>'1995'!Q389</f>
        <v>0</v>
      </c>
      <c r="P324" s="238">
        <f>'1996'!Q390</f>
        <v>43</v>
      </c>
      <c r="Q324" s="238">
        <f>'1997'!Q389</f>
        <v>0</v>
      </c>
      <c r="R324" s="238">
        <f>'1998'!Q389</f>
        <v>7</v>
      </c>
      <c r="S324" s="238">
        <f>'1999'!Q389</f>
        <v>15</v>
      </c>
      <c r="T324" s="238">
        <f>'2000'!Q390</f>
        <v>15</v>
      </c>
      <c r="U324" s="238">
        <f>'2001'!Q389</f>
        <v>20</v>
      </c>
      <c r="V324" s="238">
        <f>'2002'!Q389</f>
        <v>4</v>
      </c>
      <c r="W324" s="238">
        <f>'2003'!Q389</f>
        <v>48</v>
      </c>
      <c r="X324" s="238">
        <f>'2004'!Q390</f>
        <v>0</v>
      </c>
      <c r="Y324" s="238">
        <f>'2005'!Q389</f>
        <v>8</v>
      </c>
      <c r="Z324" s="238">
        <f>'2006'!Q389</f>
        <v>0</v>
      </c>
      <c r="AA324" s="238">
        <f>'2007'!Q389</f>
        <v>0</v>
      </c>
      <c r="AB324" s="238" t="str">
        <f>'2008'!Q390</f>
        <v>-</v>
      </c>
      <c r="AC324" s="239">
        <f>'2009'!Q389</f>
        <v>10</v>
      </c>
    </row>
    <row r="325" spans="1:29" x14ac:dyDescent="0.6">
      <c r="A325" s="241">
        <v>31004</v>
      </c>
      <c r="B325" s="238">
        <f>'1982'!Q390</f>
        <v>0</v>
      </c>
      <c r="C325" s="238">
        <f>'1983'!Q390</f>
        <v>1</v>
      </c>
      <c r="D325" s="238"/>
      <c r="E325" s="238"/>
      <c r="F325" s="238">
        <f>'1986'!Q390</f>
        <v>2</v>
      </c>
      <c r="G325" s="238">
        <f>'1987'!Q390</f>
        <v>0</v>
      </c>
      <c r="H325" s="238">
        <f>'1988'!Q391</f>
        <v>0</v>
      </c>
      <c r="I325" s="238">
        <f>'1989'!Q390</f>
        <v>0</v>
      </c>
      <c r="J325" s="238">
        <f>'1990'!Q390</f>
        <v>0</v>
      </c>
      <c r="K325" s="238">
        <f>'1991'!Q390</f>
        <v>24</v>
      </c>
      <c r="L325" s="238">
        <f>'1992'!Q391</f>
        <v>84</v>
      </c>
      <c r="M325" s="238"/>
      <c r="N325" s="238">
        <f>'1994'!Q390</f>
        <v>14</v>
      </c>
      <c r="O325" s="238">
        <f>'1995'!Q390</f>
        <v>76</v>
      </c>
      <c r="P325" s="238">
        <f>'1996'!Q391</f>
        <v>10</v>
      </c>
      <c r="Q325" s="238">
        <f>'1997'!Q390</f>
        <v>0</v>
      </c>
      <c r="R325" s="238">
        <f>'1998'!Q390</f>
        <v>35</v>
      </c>
      <c r="S325" s="238">
        <f>'1999'!Q390</f>
        <v>8</v>
      </c>
      <c r="T325" s="238">
        <f>'2000'!Q391</f>
        <v>10</v>
      </c>
      <c r="U325" s="238">
        <f>'2001'!Q390</f>
        <v>0</v>
      </c>
      <c r="V325" s="238">
        <f>'2002'!Q390</f>
        <v>3</v>
      </c>
      <c r="W325" s="238">
        <f>'2003'!Q390</f>
        <v>40</v>
      </c>
      <c r="X325" s="238">
        <f>'2004'!Q391</f>
        <v>10</v>
      </c>
      <c r="Y325" s="238">
        <f>'2005'!Q390</f>
        <v>0</v>
      </c>
      <c r="Z325" s="238">
        <f>'2006'!Q390</f>
        <v>0</v>
      </c>
      <c r="AA325" s="238">
        <f>'2007'!Q390</f>
        <v>0</v>
      </c>
      <c r="AB325" s="238" t="str">
        <f>'2008'!Q391</f>
        <v>-</v>
      </c>
      <c r="AC325" s="239">
        <f>'2009'!Q390</f>
        <v>17</v>
      </c>
    </row>
    <row r="326" spans="1:29" x14ac:dyDescent="0.6">
      <c r="A326" s="241">
        <v>31005</v>
      </c>
      <c r="B326" s="238">
        <f>'1982'!Q391</f>
        <v>0</v>
      </c>
      <c r="C326" s="238">
        <f>'1983'!Q391</f>
        <v>29</v>
      </c>
      <c r="D326" s="238"/>
      <c r="E326" s="238"/>
      <c r="F326" s="238">
        <f>'1986'!Q391</f>
        <v>0</v>
      </c>
      <c r="G326" s="238">
        <f>'1987'!Q391</f>
        <v>0</v>
      </c>
      <c r="H326" s="238">
        <f>'1988'!Q392</f>
        <v>0</v>
      </c>
      <c r="I326" s="238">
        <f>'1989'!Q391</f>
        <v>0</v>
      </c>
      <c r="J326" s="238">
        <f>'1990'!Q391</f>
        <v>12</v>
      </c>
      <c r="K326" s="238">
        <f>'1991'!Q391</f>
        <v>0</v>
      </c>
      <c r="L326" s="238">
        <f>'1992'!Q392</f>
        <v>0</v>
      </c>
      <c r="M326" s="238"/>
      <c r="N326" s="238">
        <f>'1994'!Q391</f>
        <v>16</v>
      </c>
      <c r="O326" s="238">
        <f>'1995'!Q391</f>
        <v>6</v>
      </c>
      <c r="P326" s="238">
        <f>'1996'!Q392</f>
        <v>25</v>
      </c>
      <c r="Q326" s="238">
        <f>'1997'!Q391</f>
        <v>3</v>
      </c>
      <c r="R326" s="238">
        <f>'1998'!Q391</f>
        <v>21</v>
      </c>
      <c r="S326" s="238">
        <f>'1999'!Q391</f>
        <v>18</v>
      </c>
      <c r="T326" s="238">
        <f>'2000'!Q392</f>
        <v>0</v>
      </c>
      <c r="U326" s="238">
        <f>'2001'!Q391</f>
        <v>40</v>
      </c>
      <c r="V326" s="238">
        <f>'2002'!Q391</f>
        <v>2</v>
      </c>
      <c r="W326" s="238">
        <f>'2003'!Q391</f>
        <v>68</v>
      </c>
      <c r="X326" s="238">
        <f>'2004'!Q392</f>
        <v>2</v>
      </c>
      <c r="Y326" s="238">
        <f>'2005'!Q391</f>
        <v>0</v>
      </c>
      <c r="Z326" s="238">
        <f>'2006'!Q391</f>
        <v>0</v>
      </c>
      <c r="AA326" s="238">
        <f>'2007'!Q391</f>
        <v>0</v>
      </c>
      <c r="AB326" s="238" t="str">
        <f>'2008'!Q392</f>
        <v>-</v>
      </c>
      <c r="AC326" s="239">
        <f>'2009'!Q391</f>
        <v>48</v>
      </c>
    </row>
    <row r="327" spans="1:29" x14ac:dyDescent="0.6">
      <c r="A327" s="241">
        <v>31006</v>
      </c>
      <c r="B327" s="238">
        <f>'1982'!Q392</f>
        <v>0</v>
      </c>
      <c r="C327" s="238">
        <f>'1983'!Q392</f>
        <v>0</v>
      </c>
      <c r="D327" s="238"/>
      <c r="E327" s="238"/>
      <c r="F327" s="238">
        <f>'1986'!Q392</f>
        <v>17</v>
      </c>
      <c r="G327" s="238">
        <f>'1987'!Q392</f>
        <v>0</v>
      </c>
      <c r="H327" s="238">
        <f>'1988'!Q393</f>
        <v>0</v>
      </c>
      <c r="I327" s="238">
        <f>'1989'!Q392</f>
        <v>0</v>
      </c>
      <c r="J327" s="238">
        <f>'1990'!Q392</f>
        <v>0</v>
      </c>
      <c r="K327" s="238">
        <f>'1991'!Q392</f>
        <v>0</v>
      </c>
      <c r="L327" s="238">
        <f>'1992'!Q393</f>
        <v>4</v>
      </c>
      <c r="M327" s="238"/>
      <c r="N327" s="238">
        <f>'1994'!Q392</f>
        <v>19</v>
      </c>
      <c r="O327" s="238">
        <f>'1995'!Q392</f>
        <v>17</v>
      </c>
      <c r="P327" s="238">
        <f>'1996'!Q393</f>
        <v>65</v>
      </c>
      <c r="Q327" s="238">
        <f>'1997'!Q392</f>
        <v>2</v>
      </c>
      <c r="R327" s="238">
        <f>'1998'!Q392</f>
        <v>11</v>
      </c>
      <c r="S327" s="238">
        <f>'1999'!Q392</f>
        <v>7</v>
      </c>
      <c r="T327" s="238">
        <f>'2000'!Q393</f>
        <v>3</v>
      </c>
      <c r="U327" s="238">
        <f>'2001'!Q392</f>
        <v>20</v>
      </c>
      <c r="V327" s="238">
        <f>'2002'!Q392</f>
        <v>20</v>
      </c>
      <c r="W327" s="238">
        <f>'2003'!Q392</f>
        <v>54</v>
      </c>
      <c r="X327" s="238">
        <f>'2004'!Q393</f>
        <v>3</v>
      </c>
      <c r="Y327" s="238">
        <f>'2005'!Q392</f>
        <v>14</v>
      </c>
      <c r="Z327" s="238">
        <f>'2006'!Q392</f>
        <v>0</v>
      </c>
      <c r="AA327" s="238">
        <f>'2007'!Q392</f>
        <v>0</v>
      </c>
      <c r="AB327" s="238" t="str">
        <f>'2008'!Q393</f>
        <v>-</v>
      </c>
      <c r="AC327" s="239">
        <f>'2009'!Q392</f>
        <v>14</v>
      </c>
    </row>
    <row r="328" spans="1:29" x14ac:dyDescent="0.6">
      <c r="A328" s="241">
        <v>31007</v>
      </c>
      <c r="B328" s="238">
        <f>'1982'!Q393</f>
        <v>0</v>
      </c>
      <c r="C328" s="238">
        <f>'1983'!Q393</f>
        <v>3</v>
      </c>
      <c r="D328" s="238"/>
      <c r="E328" s="238"/>
      <c r="F328" s="238">
        <f>'1986'!Q393</f>
        <v>8</v>
      </c>
      <c r="G328" s="238">
        <f>'1987'!Q393</f>
        <v>0</v>
      </c>
      <c r="H328" s="238">
        <f>'1988'!Q394</f>
        <v>0</v>
      </c>
      <c r="I328" s="238">
        <f>'1989'!Q393</f>
        <v>0</v>
      </c>
      <c r="J328" s="238">
        <f>'1990'!Q393</f>
        <v>14</v>
      </c>
      <c r="K328" s="238">
        <f>'1991'!Q393</f>
        <v>5</v>
      </c>
      <c r="L328" s="238">
        <f>'1992'!Q394</f>
        <v>50</v>
      </c>
      <c r="M328" s="238"/>
      <c r="N328" s="238">
        <f>'1994'!Q393</f>
        <v>10</v>
      </c>
      <c r="O328" s="238">
        <f>'1995'!Q393</f>
        <v>80</v>
      </c>
      <c r="P328" s="238">
        <f>'1996'!Q394</f>
        <v>10</v>
      </c>
      <c r="Q328" s="238">
        <f>'1997'!Q393</f>
        <v>3</v>
      </c>
      <c r="R328" s="238">
        <f>'1998'!Q393</f>
        <v>10</v>
      </c>
      <c r="S328" s="238">
        <f>'1999'!Q393</f>
        <v>2</v>
      </c>
      <c r="T328" s="238">
        <f>'2000'!Q394</f>
        <v>2</v>
      </c>
      <c r="U328" s="238">
        <f>'2001'!Q393</f>
        <v>15</v>
      </c>
      <c r="V328" s="238">
        <f>'2002'!Q393</f>
        <v>22</v>
      </c>
      <c r="W328" s="238">
        <f>'2003'!Q393</f>
        <v>9</v>
      </c>
      <c r="X328" s="238">
        <f>'2004'!Q394</f>
        <v>36</v>
      </c>
      <c r="Y328" s="238">
        <f>'2005'!Q393</f>
        <v>26</v>
      </c>
      <c r="Z328" s="238">
        <f>'2006'!Q393</f>
        <v>10</v>
      </c>
      <c r="AA328" s="238">
        <f>'2007'!Q393</f>
        <v>0</v>
      </c>
      <c r="AB328" s="238" t="str">
        <f>'2008'!Q394</f>
        <v>-</v>
      </c>
      <c r="AC328" s="239">
        <f>'2009'!Q393</f>
        <v>24</v>
      </c>
    </row>
    <row r="329" spans="1:29" x14ac:dyDescent="0.6">
      <c r="A329" s="241">
        <v>31008</v>
      </c>
      <c r="B329" s="238">
        <f>'1982'!Q394</f>
        <v>0</v>
      </c>
      <c r="C329" s="238">
        <f>'1983'!Q394</f>
        <v>32</v>
      </c>
      <c r="D329" s="238"/>
      <c r="E329" s="238"/>
      <c r="F329" s="238">
        <f>'1986'!Q394</f>
        <v>6</v>
      </c>
      <c r="G329" s="238">
        <f>'1987'!Q394</f>
        <v>1</v>
      </c>
      <c r="H329" s="238">
        <f>'1988'!Q395</f>
        <v>0</v>
      </c>
      <c r="I329" s="238">
        <f>'1989'!Q394</f>
        <v>0</v>
      </c>
      <c r="J329" s="238">
        <f>'1990'!Q394</f>
        <v>0</v>
      </c>
      <c r="K329" s="238">
        <f>'1991'!Q394</f>
        <v>21</v>
      </c>
      <c r="L329" s="238">
        <f>'1992'!Q395</f>
        <v>0</v>
      </c>
      <c r="M329" s="238"/>
      <c r="N329" s="238">
        <f>'1994'!Q394</f>
        <v>0</v>
      </c>
      <c r="O329" s="238">
        <f>'1995'!Q394</f>
        <v>17</v>
      </c>
      <c r="P329" s="238">
        <f>'1996'!Q395</f>
        <v>19</v>
      </c>
      <c r="Q329" s="238">
        <f>'1997'!Q394</f>
        <v>0</v>
      </c>
      <c r="R329" s="238">
        <f>'1998'!Q394</f>
        <v>14</v>
      </c>
      <c r="S329" s="238">
        <f>'1999'!Q394</f>
        <v>12</v>
      </c>
      <c r="T329" s="238">
        <f>'2000'!Q395</f>
        <v>0</v>
      </c>
      <c r="U329" s="238">
        <f>'2001'!Q394</f>
        <v>25</v>
      </c>
      <c r="V329" s="238">
        <f>'2002'!Q394</f>
        <v>20</v>
      </c>
      <c r="W329" s="238">
        <f>'2003'!Q394</f>
        <v>13</v>
      </c>
      <c r="X329" s="238">
        <f>'2004'!Q395</f>
        <v>40</v>
      </c>
      <c r="Y329" s="238">
        <f>'2005'!Q394</f>
        <v>0</v>
      </c>
      <c r="Z329" s="238">
        <f>'2006'!Q394</f>
        <v>7</v>
      </c>
      <c r="AA329" s="238">
        <f>'2007'!Q394</f>
        <v>0</v>
      </c>
      <c r="AB329" s="238" t="str">
        <f>'2008'!Q395</f>
        <v>-</v>
      </c>
      <c r="AC329" s="239">
        <f>'2009'!Q394</f>
        <v>7</v>
      </c>
    </row>
    <row r="330" spans="1:29" x14ac:dyDescent="0.6">
      <c r="A330" s="241">
        <v>31009</v>
      </c>
      <c r="B330" s="238">
        <f>'1982'!Q395</f>
        <v>0</v>
      </c>
      <c r="C330" s="238">
        <f>'1983'!Q395</f>
        <v>2</v>
      </c>
      <c r="D330" s="238"/>
      <c r="E330" s="238"/>
      <c r="F330" s="238">
        <f>'1986'!Q395</f>
        <v>0</v>
      </c>
      <c r="G330" s="238">
        <f>'1987'!Q395</f>
        <v>52</v>
      </c>
      <c r="H330" s="238">
        <f>'1988'!Q396</f>
        <v>0</v>
      </c>
      <c r="I330" s="238">
        <f>'1989'!Q395</f>
        <v>0</v>
      </c>
      <c r="J330" s="238">
        <f>'1990'!Q395</f>
        <v>0</v>
      </c>
      <c r="K330" s="238">
        <f>'1991'!Q395</f>
        <v>0</v>
      </c>
      <c r="L330" s="238">
        <f>'1992'!Q396</f>
        <v>29</v>
      </c>
      <c r="M330" s="238"/>
      <c r="N330" s="238">
        <f>'1994'!Q395</f>
        <v>0</v>
      </c>
      <c r="O330" s="238">
        <f>'1995'!Q395</f>
        <v>4</v>
      </c>
      <c r="P330" s="238">
        <f>'1996'!Q396</f>
        <v>11</v>
      </c>
      <c r="Q330" s="238">
        <f>'1997'!Q395</f>
        <v>0</v>
      </c>
      <c r="R330" s="238">
        <f>'1998'!Q395</f>
        <v>18</v>
      </c>
      <c r="S330" s="238">
        <f>'1999'!Q395</f>
        <v>13</v>
      </c>
      <c r="T330" s="238">
        <f>'2000'!Q396</f>
        <v>20</v>
      </c>
      <c r="U330" s="238">
        <f>'2001'!Q395</f>
        <v>10</v>
      </c>
      <c r="V330" s="238">
        <f>'2002'!Q395</f>
        <v>0</v>
      </c>
      <c r="W330" s="238">
        <f>'2003'!Q395</f>
        <v>56</v>
      </c>
      <c r="X330" s="238">
        <f>'2004'!Q396</f>
        <v>20</v>
      </c>
      <c r="Y330" s="238">
        <f>'2005'!Q395</f>
        <v>0</v>
      </c>
      <c r="Z330" s="238">
        <f>'2006'!Q395</f>
        <v>0</v>
      </c>
      <c r="AA330" s="238">
        <f>'2007'!Q395</f>
        <v>0</v>
      </c>
      <c r="AB330" s="238" t="str">
        <f>'2008'!Q396</f>
        <v>-</v>
      </c>
      <c r="AC330" s="239">
        <f>'2009'!Q395</f>
        <v>0</v>
      </c>
    </row>
    <row r="331" spans="1:29" x14ac:dyDescent="0.6">
      <c r="A331" s="241">
        <v>31010</v>
      </c>
      <c r="B331" s="238">
        <f>'1982'!Q396</f>
        <v>12</v>
      </c>
      <c r="C331" s="238">
        <f>'1983'!Q396</f>
        <v>0</v>
      </c>
      <c r="D331" s="238"/>
      <c r="E331" s="238"/>
      <c r="F331" s="238">
        <f>'1986'!Q396</f>
        <v>0</v>
      </c>
      <c r="G331" s="238">
        <f>'1987'!Q396</f>
        <v>0</v>
      </c>
      <c r="H331" s="238">
        <f>'1988'!Q397</f>
        <v>24</v>
      </c>
      <c r="I331" s="238">
        <f>'1989'!Q396</f>
        <v>0</v>
      </c>
      <c r="J331" s="238">
        <f>'1990'!Q396</f>
        <v>19</v>
      </c>
      <c r="K331" s="238">
        <f>'1991'!Q396</f>
        <v>2</v>
      </c>
      <c r="L331" s="238">
        <f>'1992'!Q397</f>
        <v>11</v>
      </c>
      <c r="M331" s="238"/>
      <c r="N331" s="238">
        <f>'1994'!Q396</f>
        <v>0</v>
      </c>
      <c r="O331" s="238">
        <f>'1995'!Q396</f>
        <v>76</v>
      </c>
      <c r="P331" s="238">
        <f>'1996'!Q397</f>
        <v>2</v>
      </c>
      <c r="Q331" s="238">
        <f>'1997'!Q396</f>
        <v>24</v>
      </c>
      <c r="R331" s="238">
        <f>'1998'!Q396</f>
        <v>3</v>
      </c>
      <c r="S331" s="238">
        <f>'1999'!Q396</f>
        <v>14</v>
      </c>
      <c r="T331" s="238">
        <f>'2000'!Q397</f>
        <v>21</v>
      </c>
      <c r="U331" s="238">
        <f>'2001'!Q396</f>
        <v>0</v>
      </c>
      <c r="V331" s="238">
        <f>'2002'!Q396</f>
        <v>0</v>
      </c>
      <c r="W331" s="238">
        <f>'2003'!Q396</f>
        <v>8</v>
      </c>
      <c r="X331" s="238">
        <f>'2004'!Q397</f>
        <v>10</v>
      </c>
      <c r="Y331" s="238">
        <f>'2005'!Q396</f>
        <v>28</v>
      </c>
      <c r="Z331" s="238">
        <f>'2006'!Q396</f>
        <v>20</v>
      </c>
      <c r="AA331" s="238">
        <f>'2007'!Q396</f>
        <v>0</v>
      </c>
      <c r="AB331" s="238" t="str">
        <f>'2008'!Q397</f>
        <v>-</v>
      </c>
      <c r="AC331" s="239">
        <f>'2009'!Q396</f>
        <v>0</v>
      </c>
    </row>
    <row r="332" spans="1:29" x14ac:dyDescent="0.6">
      <c r="A332" s="241">
        <v>31011</v>
      </c>
      <c r="B332" s="238">
        <f>'1982'!Q397</f>
        <v>0</v>
      </c>
      <c r="C332" s="238">
        <f>'1983'!Q397</f>
        <v>0</v>
      </c>
      <c r="D332" s="238"/>
      <c r="E332" s="238"/>
      <c r="F332" s="238">
        <f>'1986'!Q397</f>
        <v>37</v>
      </c>
      <c r="G332" s="238">
        <f>'1987'!Q397</f>
        <v>0</v>
      </c>
      <c r="H332" s="238">
        <f>'1988'!Q398</f>
        <v>76</v>
      </c>
      <c r="I332" s="238">
        <f>'1989'!Q397</f>
        <v>0</v>
      </c>
      <c r="J332" s="238">
        <f>'1990'!Q397</f>
        <v>5</v>
      </c>
      <c r="K332" s="238">
        <f>'1991'!Q397</f>
        <v>18</v>
      </c>
      <c r="L332" s="238">
        <f>'1992'!Q398</f>
        <v>63</v>
      </c>
      <c r="M332" s="238"/>
      <c r="N332" s="238">
        <f>'1994'!Q397</f>
        <v>0</v>
      </c>
      <c r="O332" s="238">
        <f>'1995'!Q397</f>
        <v>9</v>
      </c>
      <c r="P332" s="238">
        <f>'1996'!Q398</f>
        <v>0</v>
      </c>
      <c r="Q332" s="238">
        <f>'1997'!Q397</f>
        <v>0</v>
      </c>
      <c r="R332" s="238">
        <f>'1998'!Q397</f>
        <v>0</v>
      </c>
      <c r="S332" s="238">
        <f>'1999'!Q397</f>
        <v>15</v>
      </c>
      <c r="T332" s="238">
        <f>'2000'!Q398</f>
        <v>5</v>
      </c>
      <c r="U332" s="238">
        <f>'2001'!Q397</f>
        <v>0</v>
      </c>
      <c r="V332" s="238">
        <f>'2002'!Q397</f>
        <v>9</v>
      </c>
      <c r="W332" s="238">
        <f>'2003'!Q397</f>
        <v>0</v>
      </c>
      <c r="X332" s="238">
        <f>'2004'!Q398</f>
        <v>5</v>
      </c>
      <c r="Y332" s="238">
        <f>'2005'!Q397</f>
        <v>2</v>
      </c>
      <c r="Z332" s="238">
        <f>'2006'!Q397</f>
        <v>5</v>
      </c>
      <c r="AA332" s="238">
        <f>'2007'!Q397</f>
        <v>0</v>
      </c>
      <c r="AB332" s="238" t="str">
        <f>'2008'!Q398</f>
        <v>-</v>
      </c>
      <c r="AC332" s="239">
        <f>'2009'!Q397</f>
        <v>11</v>
      </c>
    </row>
    <row r="333" spans="1:29" x14ac:dyDescent="0.6">
      <c r="A333" s="241">
        <v>31012</v>
      </c>
      <c r="B333" s="238">
        <f>'1982'!Q398</f>
        <v>0</v>
      </c>
      <c r="C333" s="238">
        <f>'1983'!Q398</f>
        <v>0</v>
      </c>
      <c r="D333" s="238"/>
      <c r="E333" s="238"/>
      <c r="F333" s="238">
        <f>'1986'!Q398</f>
        <v>27</v>
      </c>
      <c r="G333" s="238">
        <f>'1987'!Q398</f>
        <v>40</v>
      </c>
      <c r="H333" s="238">
        <f>'1988'!Q399</f>
        <v>4</v>
      </c>
      <c r="I333" s="238">
        <f>'1989'!Q398</f>
        <v>0</v>
      </c>
      <c r="J333" s="238">
        <f>'1990'!Q398</f>
        <v>0</v>
      </c>
      <c r="K333" s="238">
        <f>'1991'!Q398</f>
        <v>3</v>
      </c>
      <c r="L333" s="238">
        <f>'1992'!Q399</f>
        <v>35</v>
      </c>
      <c r="M333" s="238"/>
      <c r="N333" s="238">
        <f>'1994'!Q398</f>
        <v>0</v>
      </c>
      <c r="O333" s="238">
        <f>'1995'!Q398</f>
        <v>68</v>
      </c>
      <c r="P333" s="238">
        <f>'1996'!Q399</f>
        <v>37</v>
      </c>
      <c r="Q333" s="238">
        <f>'1997'!Q398</f>
        <v>0</v>
      </c>
      <c r="R333" s="238">
        <f>'1998'!Q398</f>
        <v>0</v>
      </c>
      <c r="S333" s="238">
        <f>'1999'!Q398</f>
        <v>0</v>
      </c>
      <c r="T333" s="238">
        <f>'2000'!Q399</f>
        <v>0</v>
      </c>
      <c r="U333" s="238">
        <f>'2001'!Q398</f>
        <v>0</v>
      </c>
      <c r="V333" s="238">
        <f>'2002'!Q398</f>
        <v>0</v>
      </c>
      <c r="W333" s="238">
        <f>'2003'!Q398</f>
        <v>13</v>
      </c>
      <c r="X333" s="238">
        <f>'2004'!Q399</f>
        <v>25</v>
      </c>
      <c r="Y333" s="238">
        <f>'2005'!Q398</f>
        <v>1</v>
      </c>
      <c r="Z333" s="238">
        <f>'2006'!Q398</f>
        <v>0</v>
      </c>
      <c r="AA333" s="238">
        <f>'2007'!Q398</f>
        <v>0</v>
      </c>
      <c r="AB333" s="238" t="str">
        <f>'2008'!Q399</f>
        <v>-</v>
      </c>
      <c r="AC333" s="239">
        <f>'2009'!Q398</f>
        <v>17</v>
      </c>
    </row>
    <row r="334" spans="1:29" x14ac:dyDescent="0.6">
      <c r="A334" s="241">
        <v>31013</v>
      </c>
      <c r="B334" s="238">
        <f>'1982'!Q399</f>
        <v>0</v>
      </c>
      <c r="C334" s="238">
        <f>'1983'!Q399</f>
        <v>0</v>
      </c>
      <c r="D334" s="238"/>
      <c r="E334" s="238"/>
      <c r="F334" s="238">
        <f>'1986'!Q399</f>
        <v>0</v>
      </c>
      <c r="G334" s="238">
        <f>'1987'!Q399</f>
        <v>36</v>
      </c>
      <c r="H334" s="238">
        <f>'1988'!Q400</f>
        <v>1</v>
      </c>
      <c r="I334" s="238">
        <f>'1989'!Q399</f>
        <v>0</v>
      </c>
      <c r="J334" s="238">
        <f>'1990'!Q399</f>
        <v>6</v>
      </c>
      <c r="K334" s="238">
        <f>'1991'!Q399</f>
        <v>0</v>
      </c>
      <c r="L334" s="238">
        <f>'1992'!Q400</f>
        <v>16</v>
      </c>
      <c r="M334" s="238"/>
      <c r="N334" s="238">
        <f>'1994'!Q399</f>
        <v>5</v>
      </c>
      <c r="O334" s="238">
        <f>'1995'!Q399</f>
        <v>7</v>
      </c>
      <c r="P334" s="238">
        <f>'1996'!Q400</f>
        <v>0</v>
      </c>
      <c r="Q334" s="238">
        <f>'1997'!Q399</f>
        <v>0</v>
      </c>
      <c r="R334" s="238">
        <f>'1998'!Q399</f>
        <v>0</v>
      </c>
      <c r="S334" s="238">
        <f>'1999'!Q399</f>
        <v>0</v>
      </c>
      <c r="T334" s="238">
        <f>'2000'!Q400</f>
        <v>0</v>
      </c>
      <c r="U334" s="238">
        <f>'2001'!Q399</f>
        <v>0</v>
      </c>
      <c r="V334" s="238">
        <f>'2002'!Q399</f>
        <v>0</v>
      </c>
      <c r="W334" s="238">
        <f>'2003'!Q399</f>
        <v>0</v>
      </c>
      <c r="X334" s="238">
        <f>'2004'!Q400</f>
        <v>35</v>
      </c>
      <c r="Y334" s="238">
        <f>'2005'!Q399</f>
        <v>0</v>
      </c>
      <c r="Z334" s="238">
        <f>'2006'!Q399</f>
        <v>0</v>
      </c>
      <c r="AA334" s="238">
        <f>'2007'!Q399</f>
        <v>0</v>
      </c>
      <c r="AB334" s="238" t="str">
        <f>'2008'!Q400</f>
        <v>-</v>
      </c>
      <c r="AC334" s="239">
        <f>'2009'!Q399</f>
        <v>10</v>
      </c>
    </row>
    <row r="335" spans="1:29" x14ac:dyDescent="0.6">
      <c r="A335" s="241">
        <v>31014</v>
      </c>
      <c r="B335" s="238">
        <f>'1982'!Q400</f>
        <v>0</v>
      </c>
      <c r="C335" s="238">
        <f>'1983'!Q400</f>
        <v>3</v>
      </c>
      <c r="D335" s="238"/>
      <c r="E335" s="238"/>
      <c r="F335" s="238">
        <f>'1986'!Q400</f>
        <v>0</v>
      </c>
      <c r="G335" s="238">
        <f>'1987'!Q400</f>
        <v>0</v>
      </c>
      <c r="H335" s="238">
        <f>'1988'!Q401</f>
        <v>0</v>
      </c>
      <c r="I335" s="238">
        <f>'1989'!Q400</f>
        <v>0</v>
      </c>
      <c r="J335" s="238">
        <f>'1990'!Q400</f>
        <v>2</v>
      </c>
      <c r="K335" s="238">
        <f>'1991'!Q400</f>
        <v>0</v>
      </c>
      <c r="L335" s="238">
        <f>'1992'!Q401</f>
        <v>3</v>
      </c>
      <c r="M335" s="238"/>
      <c r="N335" s="238">
        <f>'1994'!Q400</f>
        <v>0</v>
      </c>
      <c r="O335" s="238">
        <f>'1995'!Q400</f>
        <v>2</v>
      </c>
      <c r="P335" s="238">
        <f>'1996'!Q401</f>
        <v>0</v>
      </c>
      <c r="Q335" s="238">
        <f>'1997'!Q400</f>
        <v>13</v>
      </c>
      <c r="R335" s="238">
        <f>'1998'!Q400</f>
        <v>34</v>
      </c>
      <c r="S335" s="238">
        <f>'1999'!Q400</f>
        <v>10</v>
      </c>
      <c r="T335" s="238">
        <f>'2000'!Q401</f>
        <v>0</v>
      </c>
      <c r="U335" s="238">
        <f>'2001'!Q400</f>
        <v>10</v>
      </c>
      <c r="V335" s="238">
        <f>'2002'!Q400</f>
        <v>10</v>
      </c>
      <c r="W335" s="238">
        <f>'2003'!Q400</f>
        <v>40</v>
      </c>
      <c r="X335" s="238">
        <f>'2004'!Q401</f>
        <v>10</v>
      </c>
      <c r="Y335" s="238">
        <f>'2005'!Q400</f>
        <v>19</v>
      </c>
      <c r="Z335" s="238">
        <f>'2006'!Q400</f>
        <v>2</v>
      </c>
      <c r="AA335" s="238">
        <f>'2007'!Q400</f>
        <v>10</v>
      </c>
      <c r="AB335" s="238" t="str">
        <f>'2008'!Q401</f>
        <v>-</v>
      </c>
      <c r="AC335" s="239">
        <f>'2009'!Q400</f>
        <v>0</v>
      </c>
    </row>
    <row r="336" spans="1:29" x14ac:dyDescent="0.6">
      <c r="A336" s="241">
        <v>31015</v>
      </c>
      <c r="B336" s="238">
        <f>'1982'!Q401</f>
        <v>0</v>
      </c>
      <c r="C336" s="238">
        <f>'1983'!Q401</f>
        <v>0</v>
      </c>
      <c r="D336" s="238"/>
      <c r="E336" s="238"/>
      <c r="F336" s="238">
        <f>'1986'!Q401</f>
        <v>0</v>
      </c>
      <c r="G336" s="238">
        <f>'1987'!Q401</f>
        <v>31</v>
      </c>
      <c r="H336" s="238">
        <f>'1988'!Q402</f>
        <v>39</v>
      </c>
      <c r="I336" s="238">
        <f>'1989'!Q401</f>
        <v>0</v>
      </c>
      <c r="J336" s="238">
        <f>'1990'!Q401</f>
        <v>8</v>
      </c>
      <c r="K336" s="238">
        <f>'1991'!Q401</f>
        <v>0</v>
      </c>
      <c r="L336" s="238">
        <f>'1992'!Q402</f>
        <v>4</v>
      </c>
      <c r="M336" s="238"/>
      <c r="N336" s="238">
        <f>'1994'!Q401</f>
        <v>51</v>
      </c>
      <c r="O336" s="238">
        <f>'1995'!Q401</f>
        <v>0</v>
      </c>
      <c r="P336" s="238">
        <f>'1996'!Q402</f>
        <v>5</v>
      </c>
      <c r="Q336" s="238">
        <f>'1997'!Q401</f>
        <v>3</v>
      </c>
      <c r="R336" s="238">
        <f>'1998'!Q401</f>
        <v>4</v>
      </c>
      <c r="S336" s="238">
        <f>'1999'!Q401</f>
        <v>0</v>
      </c>
      <c r="T336" s="238">
        <f>'2000'!Q402</f>
        <v>0</v>
      </c>
      <c r="U336" s="238">
        <f>'2001'!Q401</f>
        <v>0</v>
      </c>
      <c r="V336" s="238">
        <f>'2002'!Q401</f>
        <v>0</v>
      </c>
      <c r="W336" s="238">
        <f>'2003'!Q401</f>
        <v>0</v>
      </c>
      <c r="X336" s="238">
        <f>'2004'!Q402</f>
        <v>14</v>
      </c>
      <c r="Y336" s="238">
        <f>'2005'!Q401</f>
        <v>13</v>
      </c>
      <c r="Z336" s="238">
        <f>'2006'!Q401</f>
        <v>14</v>
      </c>
      <c r="AA336" s="238">
        <f>'2007'!Q401</f>
        <v>30</v>
      </c>
      <c r="AB336" s="238" t="str">
        <f>'2008'!Q402</f>
        <v>-</v>
      </c>
      <c r="AC336" s="239">
        <f>'2009'!Q401</f>
        <v>4</v>
      </c>
    </row>
    <row r="337" spans="1:29" x14ac:dyDescent="0.6">
      <c r="A337" s="241">
        <v>31016</v>
      </c>
      <c r="B337" s="238">
        <f>'1982'!Q402</f>
        <v>0</v>
      </c>
      <c r="C337" s="238">
        <f>'1983'!Q402</f>
        <v>0</v>
      </c>
      <c r="D337" s="238"/>
      <c r="E337" s="238"/>
      <c r="F337" s="238">
        <f>'1986'!Q402</f>
        <v>37</v>
      </c>
      <c r="G337" s="238">
        <f>'1987'!Q402</f>
        <v>16</v>
      </c>
      <c r="H337" s="238">
        <f>'1988'!Q403</f>
        <v>10</v>
      </c>
      <c r="I337" s="238">
        <f>'1989'!Q402</f>
        <v>0</v>
      </c>
      <c r="J337" s="238">
        <f>'1990'!Q402</f>
        <v>15</v>
      </c>
      <c r="K337" s="238">
        <f>'1991'!Q402</f>
        <v>0</v>
      </c>
      <c r="L337" s="238">
        <f>'1992'!Q403</f>
        <v>74</v>
      </c>
      <c r="M337" s="238"/>
      <c r="N337" s="238">
        <f>'1994'!Q402</f>
        <v>37</v>
      </c>
      <c r="O337" s="238">
        <f>'1995'!Q402</f>
        <v>0</v>
      </c>
      <c r="P337" s="238">
        <f>'1996'!Q403</f>
        <v>0</v>
      </c>
      <c r="Q337" s="238">
        <f>'1997'!Q402</f>
        <v>31</v>
      </c>
      <c r="R337" s="238">
        <f>'1998'!Q402</f>
        <v>8</v>
      </c>
      <c r="S337" s="238">
        <f>'1999'!Q402</f>
        <v>17</v>
      </c>
      <c r="T337" s="238">
        <f>'2000'!Q403</f>
        <v>0</v>
      </c>
      <c r="U337" s="238">
        <f>'2001'!Q402</f>
        <v>0</v>
      </c>
      <c r="V337" s="238">
        <f>'2002'!Q402</f>
        <v>0</v>
      </c>
      <c r="W337" s="238">
        <f>'2003'!Q402</f>
        <v>0</v>
      </c>
      <c r="X337" s="238">
        <f>'2004'!Q403</f>
        <v>80</v>
      </c>
      <c r="Y337" s="238">
        <f>'2005'!Q402</f>
        <v>14</v>
      </c>
      <c r="Z337" s="238">
        <f>'2006'!Q402</f>
        <v>0</v>
      </c>
      <c r="AA337" s="238">
        <f>'2007'!Q402</f>
        <v>0</v>
      </c>
      <c r="AB337" s="238" t="str">
        <f>'2008'!Q403</f>
        <v>-</v>
      </c>
      <c r="AC337" s="239">
        <f>'2009'!Q402</f>
        <v>4</v>
      </c>
    </row>
    <row r="338" spans="1:29" x14ac:dyDescent="0.6">
      <c r="A338" s="241">
        <v>31017</v>
      </c>
      <c r="B338" s="238">
        <f>'1982'!Q403</f>
        <v>0</v>
      </c>
      <c r="C338" s="238">
        <f>'1983'!Q403</f>
        <v>0</v>
      </c>
      <c r="D338" s="238"/>
      <c r="E338" s="238"/>
      <c r="F338" s="238">
        <f>'1986'!Q403</f>
        <v>0</v>
      </c>
      <c r="G338" s="238">
        <f>'1987'!Q403</f>
        <v>0</v>
      </c>
      <c r="H338" s="238">
        <f>'1988'!Q404</f>
        <v>5</v>
      </c>
      <c r="I338" s="238">
        <f>'1989'!Q403</f>
        <v>0</v>
      </c>
      <c r="J338" s="238">
        <f>'1990'!Q403</f>
        <v>0</v>
      </c>
      <c r="K338" s="238">
        <f>'1991'!Q403</f>
        <v>0</v>
      </c>
      <c r="L338" s="238">
        <f>'1992'!Q404</f>
        <v>65</v>
      </c>
      <c r="M338" s="238"/>
      <c r="N338" s="238">
        <f>'1994'!Q403</f>
        <v>0</v>
      </c>
      <c r="O338" s="238">
        <f>'1995'!Q403</f>
        <v>0</v>
      </c>
      <c r="P338" s="238">
        <f>'1996'!Q404</f>
        <v>8</v>
      </c>
      <c r="Q338" s="238">
        <f>'1997'!Q403</f>
        <v>0</v>
      </c>
      <c r="R338" s="238">
        <f>'1998'!Q403</f>
        <v>0</v>
      </c>
      <c r="S338" s="238">
        <f>'1999'!Q403</f>
        <v>0</v>
      </c>
      <c r="T338" s="238">
        <f>'2000'!Q404</f>
        <v>40</v>
      </c>
      <c r="U338" s="238">
        <f>'2001'!Q403</f>
        <v>0</v>
      </c>
      <c r="V338" s="238">
        <f>'2002'!Q403</f>
        <v>0</v>
      </c>
      <c r="W338" s="238">
        <f>'2003'!Q403</f>
        <v>0</v>
      </c>
      <c r="X338" s="238">
        <f>'2004'!Q404</f>
        <v>70</v>
      </c>
      <c r="Y338" s="238">
        <f>'2005'!Q403</f>
        <v>0</v>
      </c>
      <c r="Z338" s="238">
        <f>'2006'!Q403</f>
        <v>0</v>
      </c>
      <c r="AA338" s="238">
        <f>'2007'!Q403</f>
        <v>0</v>
      </c>
      <c r="AB338" s="238" t="str">
        <f>'2008'!Q404</f>
        <v>-</v>
      </c>
      <c r="AC338" s="239">
        <f>'2009'!Q403</f>
        <v>0</v>
      </c>
    </row>
    <row r="339" spans="1:29" x14ac:dyDescent="0.6">
      <c r="A339" s="241">
        <v>31018</v>
      </c>
      <c r="B339" s="238">
        <f>'1982'!Q404</f>
        <v>12</v>
      </c>
      <c r="C339" s="238">
        <f>'1983'!Q404</f>
        <v>0</v>
      </c>
      <c r="D339" s="238"/>
      <c r="E339" s="238"/>
      <c r="F339" s="238">
        <f>'1986'!Q404</f>
        <v>0</v>
      </c>
      <c r="G339" s="238">
        <f>'1987'!Q404</f>
        <v>14</v>
      </c>
      <c r="H339" s="238">
        <f>'1988'!Q405</f>
        <v>0</v>
      </c>
      <c r="I339" s="238">
        <f>'1989'!Q404</f>
        <v>0</v>
      </c>
      <c r="J339" s="238">
        <f>'1990'!Q404</f>
        <v>0</v>
      </c>
      <c r="K339" s="238">
        <f>'1991'!Q404</f>
        <v>0</v>
      </c>
      <c r="L339" s="238">
        <f>'1992'!Q405</f>
        <v>24</v>
      </c>
      <c r="M339" s="238"/>
      <c r="N339" s="238">
        <f>'1994'!Q404</f>
        <v>17</v>
      </c>
      <c r="O339" s="238">
        <f>'1995'!Q404</f>
        <v>8</v>
      </c>
      <c r="P339" s="238">
        <f>'1996'!Q405</f>
        <v>46</v>
      </c>
      <c r="Q339" s="238">
        <f>'1997'!Q404</f>
        <v>8</v>
      </c>
      <c r="R339" s="238">
        <f>'1998'!Q404</f>
        <v>4</v>
      </c>
      <c r="S339" s="238">
        <f>'1999'!Q404</f>
        <v>23</v>
      </c>
      <c r="T339" s="238">
        <f>'2000'!Q405</f>
        <v>10</v>
      </c>
      <c r="U339" s="238">
        <f>'2001'!Q404</f>
        <v>0</v>
      </c>
      <c r="V339" s="238">
        <f>'2002'!Q404</f>
        <v>15</v>
      </c>
      <c r="W339" s="238">
        <f>'2003'!Q404</f>
        <v>10</v>
      </c>
      <c r="X339" s="238">
        <f>'2004'!Q405</f>
        <v>25</v>
      </c>
      <c r="Y339" s="238">
        <f>'2005'!Q404</f>
        <v>18</v>
      </c>
      <c r="Z339" s="238">
        <f>'2006'!Q404</f>
        <v>7</v>
      </c>
      <c r="AA339" s="238">
        <f>'2007'!Q404</f>
        <v>27</v>
      </c>
      <c r="AB339" s="238" t="str">
        <f>'2008'!Q405</f>
        <v>-</v>
      </c>
      <c r="AC339" s="239" t="str">
        <f>'2009'!Q404</f>
        <v>-</v>
      </c>
    </row>
    <row r="340" spans="1:29" x14ac:dyDescent="0.6">
      <c r="A340" s="241">
        <v>31019</v>
      </c>
      <c r="B340" s="238">
        <f>'1982'!Q405</f>
        <v>0</v>
      </c>
      <c r="C340" s="238">
        <f>'1983'!Q405</f>
        <v>0</v>
      </c>
      <c r="D340" s="238"/>
      <c r="E340" s="238"/>
      <c r="F340" s="238">
        <f>'1986'!Q405</f>
        <v>16</v>
      </c>
      <c r="G340" s="238">
        <f>'1987'!Q405</f>
        <v>3</v>
      </c>
      <c r="H340" s="238">
        <f>'1988'!Q406</f>
        <v>3</v>
      </c>
      <c r="I340" s="238">
        <f>'1989'!Q405</f>
        <v>31</v>
      </c>
      <c r="J340" s="238">
        <f>'1990'!Q405</f>
        <v>0</v>
      </c>
      <c r="K340" s="238">
        <f>'1991'!Q405</f>
        <v>10</v>
      </c>
      <c r="L340" s="238">
        <f>'1992'!Q406</f>
        <v>66</v>
      </c>
      <c r="M340" s="238"/>
      <c r="N340" s="238">
        <f>'1994'!Q405</f>
        <v>1</v>
      </c>
      <c r="O340" s="238">
        <f>'1995'!Q405</f>
        <v>17</v>
      </c>
      <c r="P340" s="238">
        <f>'1996'!Q406</f>
        <v>9</v>
      </c>
      <c r="Q340" s="238">
        <f>'1997'!Q405</f>
        <v>24</v>
      </c>
      <c r="R340" s="238">
        <f>'1998'!Q405</f>
        <v>0</v>
      </c>
      <c r="S340" s="238">
        <f>'1999'!Q405</f>
        <v>0</v>
      </c>
      <c r="T340" s="238">
        <f>'2000'!Q406</f>
        <v>0</v>
      </c>
      <c r="U340" s="238">
        <f>'2001'!Q405</f>
        <v>21</v>
      </c>
      <c r="V340" s="238">
        <f>'2002'!Q405</f>
        <v>0</v>
      </c>
      <c r="W340" s="238">
        <f>'2003'!Q405</f>
        <v>17</v>
      </c>
      <c r="X340" s="238">
        <f>'2004'!Q406</f>
        <v>43</v>
      </c>
      <c r="Y340" s="238">
        <f>'2005'!Q405</f>
        <v>7</v>
      </c>
      <c r="Z340" s="238">
        <f>'2006'!Q405</f>
        <v>0</v>
      </c>
      <c r="AA340" s="238">
        <f>'2007'!Q405</f>
        <v>30</v>
      </c>
      <c r="AB340" s="238" t="str">
        <f>'2008'!Q406</f>
        <v>-</v>
      </c>
      <c r="AC340" s="239" t="str">
        <f>'2009'!Q405</f>
        <v>-</v>
      </c>
    </row>
    <row r="341" spans="1:29" x14ac:dyDescent="0.6">
      <c r="A341" s="241">
        <v>31020</v>
      </c>
      <c r="B341" s="238">
        <f>'1982'!Q406</f>
        <v>0</v>
      </c>
      <c r="C341" s="238">
        <f>'1983'!Q406</f>
        <v>0</v>
      </c>
      <c r="D341" s="238"/>
      <c r="E341" s="238"/>
      <c r="F341" s="238">
        <f>'1986'!Q406</f>
        <v>14</v>
      </c>
      <c r="G341" s="238">
        <f>'1987'!Q406</f>
        <v>7</v>
      </c>
      <c r="H341" s="238">
        <f>'1988'!Q407</f>
        <v>18</v>
      </c>
      <c r="I341" s="238">
        <f>'1989'!Q406</f>
        <v>0</v>
      </c>
      <c r="J341" s="238">
        <f>'1990'!Q406</f>
        <v>99</v>
      </c>
      <c r="K341" s="238">
        <f>'1991'!Q406</f>
        <v>15</v>
      </c>
      <c r="L341" s="238">
        <f>'1992'!Q407</f>
        <v>10</v>
      </c>
      <c r="M341" s="238"/>
      <c r="N341" s="238">
        <f>'1994'!Q406</f>
        <v>0</v>
      </c>
      <c r="O341" s="238">
        <f>'1995'!Q406</f>
        <v>0</v>
      </c>
      <c r="P341" s="238">
        <f>'1996'!Q407</f>
        <v>2</v>
      </c>
      <c r="Q341" s="238">
        <f>'1997'!Q406</f>
        <v>0</v>
      </c>
      <c r="R341" s="238">
        <f>'1998'!Q406</f>
        <v>5</v>
      </c>
      <c r="S341" s="238">
        <f>'1999'!Q406</f>
        <v>15</v>
      </c>
      <c r="T341" s="238">
        <f>'2000'!Q407</f>
        <v>0</v>
      </c>
      <c r="U341" s="238">
        <f>'2001'!Q406</f>
        <v>30</v>
      </c>
      <c r="V341" s="238">
        <f>'2002'!Q406</f>
        <v>0</v>
      </c>
      <c r="W341" s="238">
        <f>'2003'!Q406</f>
        <v>11</v>
      </c>
      <c r="X341" s="238">
        <f>'2004'!Q407</f>
        <v>16</v>
      </c>
      <c r="Y341" s="238">
        <f>'2005'!Q406</f>
        <v>5</v>
      </c>
      <c r="Z341" s="238">
        <f>'2006'!Q406</f>
        <v>0</v>
      </c>
      <c r="AA341" s="238">
        <f>'2007'!Q406</f>
        <v>52</v>
      </c>
      <c r="AB341" s="238" t="str">
        <f>'2008'!Q407</f>
        <v>-</v>
      </c>
      <c r="AC341" s="239" t="str">
        <f>'2009'!Q406</f>
        <v>-</v>
      </c>
    </row>
    <row r="342" spans="1:29" x14ac:dyDescent="0.6">
      <c r="A342" s="241">
        <v>31021</v>
      </c>
      <c r="B342" s="238">
        <f>'1982'!Q407</f>
        <v>0</v>
      </c>
      <c r="C342" s="238">
        <f>'1983'!Q407</f>
        <v>0</v>
      </c>
      <c r="D342" s="238"/>
      <c r="E342" s="238"/>
      <c r="F342" s="238">
        <f>'1986'!Q407</f>
        <v>1</v>
      </c>
      <c r="G342" s="238">
        <f>'1987'!Q407</f>
        <v>13</v>
      </c>
      <c r="H342" s="238">
        <f>'1988'!Q408</f>
        <v>0</v>
      </c>
      <c r="I342" s="238">
        <f>'1989'!Q407</f>
        <v>0</v>
      </c>
      <c r="J342" s="238">
        <f>'1990'!Q407</f>
        <v>0</v>
      </c>
      <c r="K342" s="238">
        <f>'1991'!Q407</f>
        <v>2</v>
      </c>
      <c r="L342" s="238">
        <f>'1992'!Q408</f>
        <v>1</v>
      </c>
      <c r="M342" s="238"/>
      <c r="N342" s="238">
        <f>'1994'!Q407</f>
        <v>0</v>
      </c>
      <c r="O342" s="238">
        <f>'1995'!Q407</f>
        <v>13</v>
      </c>
      <c r="P342" s="238">
        <f>'1996'!Q408</f>
        <v>37</v>
      </c>
      <c r="Q342" s="238">
        <f>'1997'!Q407</f>
        <v>14</v>
      </c>
      <c r="R342" s="238">
        <f>'1998'!Q407</f>
        <v>6</v>
      </c>
      <c r="S342" s="238">
        <f>'1999'!Q407</f>
        <v>64</v>
      </c>
      <c r="T342" s="238">
        <f>'2000'!Q408</f>
        <v>0</v>
      </c>
      <c r="U342" s="238">
        <f>'2001'!Q407</f>
        <v>0</v>
      </c>
      <c r="V342" s="238">
        <f>'2002'!Q407</f>
        <v>5</v>
      </c>
      <c r="W342" s="238">
        <f>'2003'!Q407</f>
        <v>2</v>
      </c>
      <c r="X342" s="238">
        <f>'2004'!Q408</f>
        <v>3</v>
      </c>
      <c r="Y342" s="238">
        <f>'2005'!Q407</f>
        <v>0</v>
      </c>
      <c r="Z342" s="238">
        <f>'2006'!Q407</f>
        <v>24</v>
      </c>
      <c r="AA342" s="238">
        <f>'2007'!Q407</f>
        <v>55</v>
      </c>
      <c r="AB342" s="238" t="str">
        <f>'2008'!Q408</f>
        <v>-</v>
      </c>
      <c r="AC342" s="239" t="str">
        <f>'2009'!Q407</f>
        <v>-</v>
      </c>
    </row>
    <row r="343" spans="1:29" x14ac:dyDescent="0.6">
      <c r="A343" s="241">
        <v>31022</v>
      </c>
      <c r="B343" s="238">
        <f>'1982'!Q408</f>
        <v>0</v>
      </c>
      <c r="C343" s="238">
        <f>'1983'!Q408</f>
        <v>0</v>
      </c>
      <c r="D343" s="238"/>
      <c r="E343" s="238"/>
      <c r="F343" s="238">
        <f>'1986'!Q408</f>
        <v>0</v>
      </c>
      <c r="G343" s="238">
        <f>'1987'!Q408</f>
        <v>30</v>
      </c>
      <c r="H343" s="238">
        <f>'1988'!Q409</f>
        <v>0</v>
      </c>
      <c r="I343" s="238">
        <f>'1989'!Q408</f>
        <v>0</v>
      </c>
      <c r="J343" s="238">
        <f>'1990'!Q408</f>
        <v>29</v>
      </c>
      <c r="K343" s="238">
        <f>'1991'!Q408</f>
        <v>18</v>
      </c>
      <c r="L343" s="238">
        <f>'1992'!Q409</f>
        <v>0</v>
      </c>
      <c r="M343" s="238"/>
      <c r="N343" s="238">
        <f>'1994'!Q408</f>
        <v>28</v>
      </c>
      <c r="O343" s="238">
        <f>'1995'!Q408</f>
        <v>10</v>
      </c>
      <c r="P343" s="238">
        <f>'1996'!Q409</f>
        <v>30</v>
      </c>
      <c r="Q343" s="238">
        <f>'1997'!Q408</f>
        <v>0</v>
      </c>
      <c r="R343" s="238">
        <f>'1998'!Q408</f>
        <v>0</v>
      </c>
      <c r="S343" s="238">
        <f>'1999'!Q408</f>
        <v>0</v>
      </c>
      <c r="T343" s="238">
        <f>'2000'!Q409</f>
        <v>0</v>
      </c>
      <c r="U343" s="238">
        <f>'2001'!Q408</f>
        <v>8</v>
      </c>
      <c r="V343" s="238">
        <f>'2002'!Q408</f>
        <v>18</v>
      </c>
      <c r="W343" s="238">
        <f>'2003'!Q408</f>
        <v>5</v>
      </c>
      <c r="X343" s="238">
        <f>'2004'!Q409</f>
        <v>0</v>
      </c>
      <c r="Y343" s="238">
        <f>'2005'!Q408</f>
        <v>0</v>
      </c>
      <c r="Z343" s="238">
        <f>'2006'!Q408</f>
        <v>11</v>
      </c>
      <c r="AA343" s="238">
        <f>'2007'!Q408</f>
        <v>21</v>
      </c>
      <c r="AB343" s="238" t="str">
        <f>'2008'!Q409</f>
        <v>-</v>
      </c>
      <c r="AC343" s="239" t="str">
        <f>'2009'!Q408</f>
        <v>-</v>
      </c>
    </row>
    <row r="344" spans="1:29" x14ac:dyDescent="0.6">
      <c r="A344" s="241">
        <v>31023</v>
      </c>
      <c r="B344" s="238">
        <f>'1982'!Q409</f>
        <v>12</v>
      </c>
      <c r="C344" s="238">
        <f>'1983'!Q409</f>
        <v>4</v>
      </c>
      <c r="D344" s="238"/>
      <c r="E344" s="238"/>
      <c r="F344" s="238">
        <f>'1986'!Q409</f>
        <v>8</v>
      </c>
      <c r="G344" s="238">
        <f>'1987'!Q409</f>
        <v>1</v>
      </c>
      <c r="H344" s="238">
        <f>'1988'!Q410</f>
        <v>0</v>
      </c>
      <c r="I344" s="238">
        <f>'1989'!Q409</f>
        <v>0</v>
      </c>
      <c r="J344" s="238">
        <f>'1990'!Q409</f>
        <v>13</v>
      </c>
      <c r="K344" s="238">
        <f>'1991'!Q409</f>
        <v>7</v>
      </c>
      <c r="L344" s="238">
        <f>'1992'!Q410</f>
        <v>0</v>
      </c>
      <c r="M344" s="238"/>
      <c r="N344" s="238">
        <f>'1994'!Q409</f>
        <v>33</v>
      </c>
      <c r="O344" s="238">
        <f>'1995'!Q409</f>
        <v>7</v>
      </c>
      <c r="P344" s="238">
        <f>'1996'!Q410</f>
        <v>12</v>
      </c>
      <c r="Q344" s="238">
        <f>'1997'!Q409</f>
        <v>7</v>
      </c>
      <c r="R344" s="238">
        <f>'1998'!Q409</f>
        <v>9</v>
      </c>
      <c r="S344" s="238">
        <f>'1999'!Q409</f>
        <v>15</v>
      </c>
      <c r="T344" s="238">
        <f>'2000'!Q410</f>
        <v>0</v>
      </c>
      <c r="U344" s="238">
        <f>'2001'!Q409</f>
        <v>0</v>
      </c>
      <c r="V344" s="238">
        <f>'2002'!Q409</f>
        <v>20</v>
      </c>
      <c r="W344" s="238">
        <f>'2003'!Q409</f>
        <v>6</v>
      </c>
      <c r="X344" s="238">
        <f>'2004'!Q410</f>
        <v>0</v>
      </c>
      <c r="Y344" s="238">
        <f>'2005'!Q409</f>
        <v>1</v>
      </c>
      <c r="Z344" s="238">
        <f>'2006'!Q409</f>
        <v>0</v>
      </c>
      <c r="AA344" s="238">
        <f>'2007'!Q409</f>
        <v>3</v>
      </c>
      <c r="AB344" s="238" t="str">
        <f>'2008'!Q410</f>
        <v>-</v>
      </c>
      <c r="AC344" s="239" t="str">
        <f>'2009'!Q409</f>
        <v>-</v>
      </c>
    </row>
    <row r="345" spans="1:29" x14ac:dyDescent="0.6">
      <c r="A345" s="241">
        <v>31024</v>
      </c>
      <c r="B345" s="238">
        <f>'1982'!Q410</f>
        <v>0</v>
      </c>
      <c r="C345" s="238" t="str">
        <f>'1983'!Q410</f>
        <v>-</v>
      </c>
      <c r="D345" s="238"/>
      <c r="E345" s="238"/>
      <c r="F345" s="238">
        <f>'1986'!Q410</f>
        <v>3</v>
      </c>
      <c r="G345" s="238">
        <f>'1987'!Q410</f>
        <v>19</v>
      </c>
      <c r="H345" s="238">
        <f>'1988'!Q411</f>
        <v>0</v>
      </c>
      <c r="I345" s="238">
        <f>'1989'!Q410</f>
        <v>19</v>
      </c>
      <c r="J345" s="238">
        <f>'1990'!Q410</f>
        <v>6</v>
      </c>
      <c r="K345" s="238">
        <f>'1991'!Q410</f>
        <v>11</v>
      </c>
      <c r="L345" s="238">
        <f>'1992'!Q411</f>
        <v>0</v>
      </c>
      <c r="M345" s="238"/>
      <c r="N345" s="238">
        <f>'1994'!Q410</f>
        <v>82</v>
      </c>
      <c r="O345" s="238">
        <f>'1995'!Q410</f>
        <v>0</v>
      </c>
      <c r="P345" s="238">
        <f>'1996'!Q411</f>
        <v>9</v>
      </c>
      <c r="Q345" s="238">
        <f>'1997'!Q410</f>
        <v>35</v>
      </c>
      <c r="R345" s="238">
        <f>'1998'!Q410</f>
        <v>14</v>
      </c>
      <c r="S345" s="238">
        <f>'1999'!Q410</f>
        <v>30</v>
      </c>
      <c r="T345" s="238">
        <f>'2000'!Q411</f>
        <v>0</v>
      </c>
      <c r="U345" s="238">
        <f>'2001'!Q410</f>
        <v>0</v>
      </c>
      <c r="V345" s="238">
        <f>'2002'!Q410</f>
        <v>25</v>
      </c>
      <c r="W345" s="238">
        <f>'2003'!Q410</f>
        <v>10</v>
      </c>
      <c r="X345" s="238">
        <f>'2004'!Q411</f>
        <v>4</v>
      </c>
      <c r="Y345" s="238">
        <f>'2005'!Q410</f>
        <v>29</v>
      </c>
      <c r="Z345" s="238">
        <f>'2006'!Q410</f>
        <v>0</v>
      </c>
      <c r="AA345" s="238">
        <f>'2007'!Q410</f>
        <v>0</v>
      </c>
      <c r="AB345" s="238" t="str">
        <f>'2008'!Q411</f>
        <v>-</v>
      </c>
      <c r="AC345" s="239" t="str">
        <f>'2009'!Q410</f>
        <v>-</v>
      </c>
    </row>
    <row r="346" spans="1:29" x14ac:dyDescent="0.6">
      <c r="A346" s="241">
        <v>31025</v>
      </c>
      <c r="B346" s="238">
        <f>'1982'!Q411</f>
        <v>0</v>
      </c>
      <c r="C346" s="238" t="str">
        <f>'1983'!Q411</f>
        <v>-</v>
      </c>
      <c r="D346" s="238"/>
      <c r="E346" s="238"/>
      <c r="F346" s="238">
        <f>'1986'!Q411</f>
        <v>0</v>
      </c>
      <c r="G346" s="238">
        <f>'1987'!Q411</f>
        <v>0</v>
      </c>
      <c r="H346" s="238">
        <f>'1988'!Q412</f>
        <v>0</v>
      </c>
      <c r="I346" s="238">
        <f>'1989'!Q411</f>
        <v>47</v>
      </c>
      <c r="J346" s="238">
        <f>'1990'!Q411</f>
        <v>0</v>
      </c>
      <c r="K346" s="238">
        <f>'1991'!Q411</f>
        <v>16</v>
      </c>
      <c r="L346" s="238">
        <f>'1992'!Q412</f>
        <v>0</v>
      </c>
      <c r="M346" s="238"/>
      <c r="N346" s="238">
        <f>'1994'!Q411</f>
        <v>3</v>
      </c>
      <c r="O346" s="238">
        <f>'1995'!Q411</f>
        <v>0</v>
      </c>
      <c r="P346" s="238">
        <f>'1996'!Q412</f>
        <v>33</v>
      </c>
      <c r="Q346" s="238">
        <f>'1997'!Q411</f>
        <v>56</v>
      </c>
      <c r="R346" s="238">
        <f>'1998'!Q411</f>
        <v>0</v>
      </c>
      <c r="S346" s="238">
        <f>'1999'!Q411</f>
        <v>0</v>
      </c>
      <c r="T346" s="238">
        <f>'2000'!Q412</f>
        <v>0</v>
      </c>
      <c r="U346" s="238">
        <f>'2001'!Q411</f>
        <v>0</v>
      </c>
      <c r="V346" s="238">
        <f>'2002'!Q411</f>
        <v>3</v>
      </c>
      <c r="W346" s="238">
        <f>'2003'!Q411</f>
        <v>15</v>
      </c>
      <c r="X346" s="238">
        <f>'2004'!Q412</f>
        <v>0</v>
      </c>
      <c r="Y346" s="238">
        <f>'2005'!Q411</f>
        <v>2</v>
      </c>
      <c r="Z346" s="238">
        <f>'2006'!Q411</f>
        <v>9</v>
      </c>
      <c r="AA346" s="238">
        <f>'2007'!Q411</f>
        <v>67</v>
      </c>
      <c r="AB346" s="238" t="str">
        <f>'2008'!Q412</f>
        <v>-</v>
      </c>
      <c r="AC346" s="239" t="str">
        <f>'2009'!Q411</f>
        <v>-</v>
      </c>
    </row>
    <row r="347" spans="1:29" x14ac:dyDescent="0.6">
      <c r="A347" s="241">
        <v>31026</v>
      </c>
      <c r="B347" s="238">
        <f>'1982'!Q412</f>
        <v>6</v>
      </c>
      <c r="C347" s="238" t="str">
        <f>'1983'!Q412</f>
        <v>-</v>
      </c>
      <c r="D347" s="238"/>
      <c r="E347" s="238"/>
      <c r="F347" s="238">
        <f>'1986'!Q412</f>
        <v>0</v>
      </c>
      <c r="G347" s="238">
        <f>'1987'!Q412</f>
        <v>35</v>
      </c>
      <c r="H347" s="238">
        <f>'1988'!Q413</f>
        <v>4</v>
      </c>
      <c r="I347" s="238">
        <f>'1989'!Q412</f>
        <v>19</v>
      </c>
      <c r="J347" s="238">
        <f>'1990'!Q412</f>
        <v>0</v>
      </c>
      <c r="K347" s="238">
        <f>'1991'!Q412</f>
        <v>11</v>
      </c>
      <c r="L347" s="238">
        <f>'1992'!Q413</f>
        <v>35</v>
      </c>
      <c r="M347" s="238"/>
      <c r="N347" s="238">
        <f>'1994'!Q412</f>
        <v>42</v>
      </c>
      <c r="O347" s="238">
        <f>'1995'!Q412</f>
        <v>11</v>
      </c>
      <c r="P347" s="238">
        <f>'1996'!Q413</f>
        <v>0</v>
      </c>
      <c r="Q347" s="238">
        <f>'1997'!Q412</f>
        <v>65</v>
      </c>
      <c r="R347" s="238">
        <f>'1998'!Q412</f>
        <v>0</v>
      </c>
      <c r="S347" s="238">
        <f>'1999'!Q412</f>
        <v>8</v>
      </c>
      <c r="T347" s="238">
        <f>'2000'!Q413</f>
        <v>20</v>
      </c>
      <c r="U347" s="238">
        <f>'2001'!Q412</f>
        <v>0</v>
      </c>
      <c r="V347" s="238">
        <f>'2002'!Q412</f>
        <v>2</v>
      </c>
      <c r="W347" s="238">
        <f>'2003'!Q412</f>
        <v>5</v>
      </c>
      <c r="X347" s="238">
        <f>'2004'!Q413</f>
        <v>10</v>
      </c>
      <c r="Y347" s="238">
        <f>'2005'!Q412</f>
        <v>8</v>
      </c>
      <c r="Z347" s="238">
        <f>'2006'!Q412</f>
        <v>2</v>
      </c>
      <c r="AA347" s="238">
        <f>'2007'!Q412</f>
        <v>12</v>
      </c>
      <c r="AB347" s="238" t="str">
        <f>'2008'!Q413</f>
        <v>-</v>
      </c>
      <c r="AC347" s="239" t="str">
        <f>'2009'!Q412</f>
        <v>-</v>
      </c>
    </row>
    <row r="348" spans="1:29" x14ac:dyDescent="0.6">
      <c r="A348" s="241">
        <v>31027</v>
      </c>
      <c r="B348" s="238">
        <f>'1982'!Q413</f>
        <v>4</v>
      </c>
      <c r="C348" s="238" t="str">
        <f>'1983'!Q413</f>
        <v>-</v>
      </c>
      <c r="D348" s="238"/>
      <c r="E348" s="238"/>
      <c r="F348" s="238">
        <f>'1986'!Q413</f>
        <v>0</v>
      </c>
      <c r="G348" s="238">
        <f>'1987'!Q413</f>
        <v>4</v>
      </c>
      <c r="H348" s="238">
        <f>'1988'!Q414</f>
        <v>0</v>
      </c>
      <c r="I348" s="238">
        <f>'1989'!Q413</f>
        <v>0</v>
      </c>
      <c r="J348" s="238">
        <f>'1990'!Q413</f>
        <v>36</v>
      </c>
      <c r="K348" s="238">
        <f>'1991'!Q413</f>
        <v>35</v>
      </c>
      <c r="L348" s="238">
        <f>'1992'!Q414</f>
        <v>5</v>
      </c>
      <c r="M348" s="238"/>
      <c r="N348" s="238">
        <f>'1994'!Q413</f>
        <v>20</v>
      </c>
      <c r="O348" s="238">
        <f>'1995'!Q413</f>
        <v>0</v>
      </c>
      <c r="P348" s="238">
        <f>'1996'!Q414</f>
        <v>0</v>
      </c>
      <c r="Q348" s="238">
        <f>'1997'!Q413</f>
        <v>0</v>
      </c>
      <c r="R348" s="238">
        <f>'1998'!Q413</f>
        <v>15</v>
      </c>
      <c r="S348" s="238">
        <f>'1999'!Q413</f>
        <v>20</v>
      </c>
      <c r="T348" s="238">
        <f>'2000'!Q414</f>
        <v>40</v>
      </c>
      <c r="U348" s="238">
        <f>'2001'!Q413</f>
        <v>0</v>
      </c>
      <c r="V348" s="238">
        <f>'2002'!Q413</f>
        <v>0</v>
      </c>
      <c r="W348" s="238">
        <f>'2003'!Q413</f>
        <v>0</v>
      </c>
      <c r="X348" s="238">
        <f>'2004'!Q414</f>
        <v>14</v>
      </c>
      <c r="Y348" s="238">
        <f>'2005'!Q413</f>
        <v>1</v>
      </c>
      <c r="Z348" s="238">
        <f>'2006'!Q413</f>
        <v>8</v>
      </c>
      <c r="AA348" s="238">
        <f>'2007'!Q413</f>
        <v>7</v>
      </c>
      <c r="AB348" s="238" t="str">
        <f>'2008'!Q414</f>
        <v>-</v>
      </c>
      <c r="AC348" s="239" t="str">
        <f>'2009'!Q413</f>
        <v>-</v>
      </c>
    </row>
    <row r="349" spans="1:29" x14ac:dyDescent="0.6">
      <c r="A349" s="241">
        <v>31028</v>
      </c>
      <c r="B349" s="238">
        <f>'1982'!Q414</f>
        <v>0</v>
      </c>
      <c r="C349" s="238" t="str">
        <f>'1983'!Q414</f>
        <v>-</v>
      </c>
      <c r="D349" s="238"/>
      <c r="E349" s="238"/>
      <c r="F349" s="238">
        <f>'1986'!Q414</f>
        <v>4</v>
      </c>
      <c r="G349" s="238">
        <f>'1987'!Q414</f>
        <v>51</v>
      </c>
      <c r="H349" s="238">
        <f>'1988'!Q415</f>
        <v>0</v>
      </c>
      <c r="I349" s="238">
        <f>'1989'!Q414</f>
        <v>0</v>
      </c>
      <c r="J349" s="238">
        <f>'1990'!Q414</f>
        <v>0</v>
      </c>
      <c r="K349" s="238">
        <f>'1991'!Q414</f>
        <v>8</v>
      </c>
      <c r="L349" s="238">
        <f>'1992'!Q415</f>
        <v>0</v>
      </c>
      <c r="M349" s="238"/>
      <c r="N349" s="238">
        <f>'1994'!Q414</f>
        <v>3</v>
      </c>
      <c r="O349" s="238">
        <f>'1995'!Q414</f>
        <v>11</v>
      </c>
      <c r="P349" s="238">
        <f>'1996'!Q415</f>
        <v>0</v>
      </c>
      <c r="Q349" s="238">
        <f>'1997'!Q414</f>
        <v>44</v>
      </c>
      <c r="R349" s="238">
        <f>'1998'!Q414</f>
        <v>0</v>
      </c>
      <c r="S349" s="238">
        <f>'1999'!Q414</f>
        <v>0</v>
      </c>
      <c r="T349" s="238">
        <f>'2000'!Q415</f>
        <v>96</v>
      </c>
      <c r="U349" s="238">
        <f>'2001'!Q414</f>
        <v>0</v>
      </c>
      <c r="V349" s="238">
        <f>'2002'!Q414</f>
        <v>4</v>
      </c>
      <c r="W349" s="238">
        <f>'2003'!Q414</f>
        <v>0</v>
      </c>
      <c r="X349" s="238">
        <f>'2004'!Q415</f>
        <v>17</v>
      </c>
      <c r="Y349" s="238">
        <f>'2005'!Q414</f>
        <v>1</v>
      </c>
      <c r="Z349" s="238">
        <f>'2006'!Q414</f>
        <v>0</v>
      </c>
      <c r="AA349" s="238">
        <f>'2007'!Q414</f>
        <v>2</v>
      </c>
      <c r="AB349" s="238" t="str">
        <f>'2008'!Q415</f>
        <v>-</v>
      </c>
      <c r="AC349" s="239" t="str">
        <f>'2009'!Q414</f>
        <v>-</v>
      </c>
    </row>
    <row r="350" spans="1:29" x14ac:dyDescent="0.6">
      <c r="A350" s="241">
        <v>31029</v>
      </c>
      <c r="B350" s="238">
        <f>'1982'!Q415</f>
        <v>62</v>
      </c>
      <c r="C350" s="238" t="str">
        <f>'1983'!Q415</f>
        <v>-</v>
      </c>
      <c r="D350" s="238"/>
      <c r="E350" s="238"/>
      <c r="F350" s="238">
        <f>'1986'!Q415</f>
        <v>0</v>
      </c>
      <c r="G350" s="238">
        <f>'1987'!Q415</f>
        <v>35</v>
      </c>
      <c r="H350" s="238">
        <f>'1988'!Q416</f>
        <v>0</v>
      </c>
      <c r="I350" s="238">
        <f>'1989'!Q415</f>
        <v>0</v>
      </c>
      <c r="J350" s="238">
        <f>'1990'!Q415</f>
        <v>19</v>
      </c>
      <c r="K350" s="238">
        <f>'1991'!Q415</f>
        <v>47</v>
      </c>
      <c r="L350" s="238">
        <f>'1992'!Q416</f>
        <v>9</v>
      </c>
      <c r="M350" s="238"/>
      <c r="N350" s="238">
        <f>'1994'!Q415</f>
        <v>26</v>
      </c>
      <c r="O350" s="238">
        <f>'1995'!Q415</f>
        <v>43</v>
      </c>
      <c r="P350" s="238">
        <f>'1996'!Q416</f>
        <v>81</v>
      </c>
      <c r="Q350" s="238">
        <f>'1997'!Q415</f>
        <v>31</v>
      </c>
      <c r="R350" s="238">
        <f>'1998'!Q415</f>
        <v>21</v>
      </c>
      <c r="S350" s="238">
        <f>'1999'!Q415</f>
        <v>45</v>
      </c>
      <c r="T350" s="238">
        <f>'2000'!Q416</f>
        <v>15</v>
      </c>
      <c r="U350" s="238">
        <f>'2001'!Q415</f>
        <v>3</v>
      </c>
      <c r="V350" s="238">
        <f>'2002'!Q415</f>
        <v>0</v>
      </c>
      <c r="W350" s="238">
        <f>'2003'!Q415</f>
        <v>0</v>
      </c>
      <c r="X350" s="238">
        <f>'2004'!Q416</f>
        <v>12</v>
      </c>
      <c r="Y350" s="238">
        <f>'2005'!Q415</f>
        <v>1</v>
      </c>
      <c r="Z350" s="238">
        <f>'2006'!Q415</f>
        <v>6</v>
      </c>
      <c r="AA350" s="238">
        <f>'2007'!Q415</f>
        <v>29</v>
      </c>
      <c r="AB350" s="238" t="str">
        <f>'2008'!Q416</f>
        <v>-</v>
      </c>
      <c r="AC350" s="239" t="str">
        <f>'2009'!Q415</f>
        <v>-</v>
      </c>
    </row>
    <row r="351" spans="1:29" x14ac:dyDescent="0.6">
      <c r="A351" s="241">
        <v>31030</v>
      </c>
      <c r="B351" s="238">
        <f>'1982'!Q416</f>
        <v>19</v>
      </c>
      <c r="C351" s="238" t="str">
        <f>'1983'!Q416</f>
        <v>-</v>
      </c>
      <c r="D351" s="238"/>
      <c r="E351" s="238"/>
      <c r="F351" s="238" t="str">
        <f>'1986'!Q416</f>
        <v>-</v>
      </c>
      <c r="G351" s="238">
        <f>'1987'!Q416</f>
        <v>0</v>
      </c>
      <c r="H351" s="238">
        <f>'1988'!Q417</f>
        <v>3</v>
      </c>
      <c r="I351" s="238">
        <f>'1989'!Q416</f>
        <v>24</v>
      </c>
      <c r="J351" s="238">
        <f>'1990'!Q416</f>
        <v>5</v>
      </c>
      <c r="K351" s="238">
        <f>'1991'!Q416</f>
        <v>26</v>
      </c>
      <c r="L351" s="238">
        <f>'1992'!Q417</f>
        <v>24</v>
      </c>
      <c r="M351" s="238"/>
      <c r="N351" s="238">
        <f>'1994'!Q416</f>
        <v>0</v>
      </c>
      <c r="O351" s="238">
        <f>'1995'!Q416</f>
        <v>0</v>
      </c>
      <c r="P351" s="238">
        <f>'1996'!Q417</f>
        <v>32</v>
      </c>
      <c r="Q351" s="238">
        <f>'1997'!Q416</f>
        <v>0</v>
      </c>
      <c r="R351" s="238">
        <f>'1998'!Q416</f>
        <v>0</v>
      </c>
      <c r="S351" s="238">
        <f>'1999'!Q416</f>
        <v>7</v>
      </c>
      <c r="T351" s="238">
        <f>'2000'!Q417</f>
        <v>0</v>
      </c>
      <c r="U351" s="238">
        <f>'2001'!Q416</f>
        <v>0</v>
      </c>
      <c r="V351" s="238">
        <f>'2002'!Q416</f>
        <v>0</v>
      </c>
      <c r="W351" s="238">
        <f>'2003'!Q416</f>
        <v>0</v>
      </c>
      <c r="X351" s="238">
        <f>'2004'!Q417</f>
        <v>13</v>
      </c>
      <c r="Y351" s="238">
        <f>'2005'!Q416</f>
        <v>3</v>
      </c>
      <c r="Z351" s="238">
        <f>'2006'!Q416</f>
        <v>37</v>
      </c>
      <c r="AA351" s="238">
        <f>'2007'!Q416</f>
        <v>0</v>
      </c>
      <c r="AB351" s="238" t="str">
        <f>'2008'!Q417</f>
        <v>-</v>
      </c>
      <c r="AC351" s="239" t="str">
        <f>'2009'!Q416</f>
        <v>-</v>
      </c>
    </row>
    <row r="352" spans="1:29" x14ac:dyDescent="0.6">
      <c r="A352" s="241">
        <v>31031</v>
      </c>
      <c r="B352" s="238">
        <f>'1982'!Q417</f>
        <v>0</v>
      </c>
      <c r="C352" s="238" t="str">
        <f>'1983'!Q417</f>
        <v>-</v>
      </c>
      <c r="D352" s="238"/>
      <c r="E352" s="238"/>
      <c r="F352" s="238" t="str">
        <f>'1986'!Q417</f>
        <v>-</v>
      </c>
      <c r="G352" s="238">
        <f>'1987'!Q417</f>
        <v>2</v>
      </c>
      <c r="H352" s="238">
        <f>'1988'!Q418</f>
        <v>0</v>
      </c>
      <c r="I352" s="238">
        <f>'1989'!Q417</f>
        <v>37</v>
      </c>
      <c r="J352" s="238">
        <f>'1990'!Q417</f>
        <v>0</v>
      </c>
      <c r="K352" s="238">
        <f>'1991'!Q417</f>
        <v>29</v>
      </c>
      <c r="L352" s="238">
        <f>'1992'!Q418</f>
        <v>10</v>
      </c>
      <c r="M352" s="238"/>
      <c r="N352" s="238">
        <f>'1994'!Q417</f>
        <v>14</v>
      </c>
      <c r="O352" s="238">
        <f>'1995'!Q417</f>
        <v>20</v>
      </c>
      <c r="P352" s="238">
        <f>'1996'!Q418</f>
        <v>8</v>
      </c>
      <c r="Q352" s="238">
        <f>'1997'!Q417</f>
        <v>19</v>
      </c>
      <c r="R352" s="238">
        <f>'1998'!Q417</f>
        <v>0</v>
      </c>
      <c r="S352" s="238">
        <f>'1999'!Q417</f>
        <v>0</v>
      </c>
      <c r="T352" s="238">
        <f>'2000'!Q418</f>
        <v>0</v>
      </c>
      <c r="U352" s="238">
        <f>'2001'!Q417</f>
        <v>0</v>
      </c>
      <c r="V352" s="238">
        <f>'2002'!Q417</f>
        <v>5</v>
      </c>
      <c r="W352" s="238">
        <f>'2003'!Q417</f>
        <v>7</v>
      </c>
      <c r="X352" s="238">
        <f>'2004'!Q418</f>
        <v>14</v>
      </c>
      <c r="Y352" s="238">
        <f>'2005'!Q417</f>
        <v>10</v>
      </c>
      <c r="Z352" s="238">
        <f>'2006'!Q417</f>
        <v>0</v>
      </c>
      <c r="AA352" s="238">
        <f>'2007'!Q417</f>
        <v>13</v>
      </c>
      <c r="AB352" s="238" t="str">
        <f>'2008'!Q418</f>
        <v>-</v>
      </c>
      <c r="AC352" s="239" t="str">
        <f>'2009'!Q417</f>
        <v>-</v>
      </c>
    </row>
    <row r="353" spans="1:29" x14ac:dyDescent="0.6">
      <c r="A353" s="241">
        <v>31032</v>
      </c>
      <c r="B353" s="238">
        <f>'1982'!Q418</f>
        <v>0</v>
      </c>
      <c r="C353" s="238" t="str">
        <f>'1983'!Q418</f>
        <v>-</v>
      </c>
      <c r="D353" s="238"/>
      <c r="E353" s="238"/>
      <c r="F353" s="238" t="str">
        <f>'1986'!Q418</f>
        <v>-</v>
      </c>
      <c r="G353" s="238">
        <f>'1987'!Q418</f>
        <v>11</v>
      </c>
      <c r="H353" s="238">
        <f>'1988'!Q419</f>
        <v>13</v>
      </c>
      <c r="I353" s="238">
        <f>'1989'!Q418</f>
        <v>28</v>
      </c>
      <c r="J353" s="238">
        <f>'1990'!Q418</f>
        <v>0</v>
      </c>
      <c r="K353" s="238">
        <f>'1991'!Q418</f>
        <v>0</v>
      </c>
      <c r="L353" s="238">
        <f>'1992'!Q419</f>
        <v>6</v>
      </c>
      <c r="M353" s="238"/>
      <c r="N353" s="238">
        <f>'1994'!Q418</f>
        <v>0</v>
      </c>
      <c r="O353" s="238">
        <f>'1995'!Q418</f>
        <v>14</v>
      </c>
      <c r="P353" s="238">
        <f>'1996'!Q419</f>
        <v>0</v>
      </c>
      <c r="Q353" s="238">
        <f>'1997'!Q418</f>
        <v>0</v>
      </c>
      <c r="R353" s="238">
        <f>'1998'!Q418</f>
        <v>10</v>
      </c>
      <c r="S353" s="238">
        <f>'1999'!Q418</f>
        <v>16</v>
      </c>
      <c r="T353" s="238">
        <f>'2000'!Q419</f>
        <v>20</v>
      </c>
      <c r="U353" s="238">
        <f>'2001'!Q418</f>
        <v>0</v>
      </c>
      <c r="V353" s="238">
        <f>'2002'!Q418</f>
        <v>7</v>
      </c>
      <c r="W353" s="238">
        <f>'2003'!Q418</f>
        <v>5</v>
      </c>
      <c r="X353" s="238">
        <f>'2004'!Q419</f>
        <v>0</v>
      </c>
      <c r="Y353" s="238">
        <f>'2005'!Q418</f>
        <v>42</v>
      </c>
      <c r="Z353" s="238">
        <f>'2006'!Q418</f>
        <v>40</v>
      </c>
      <c r="AA353" s="238">
        <f>'2007'!Q418</f>
        <v>16</v>
      </c>
      <c r="AB353" s="238" t="str">
        <f>'2008'!Q419</f>
        <v>-</v>
      </c>
      <c r="AC353" s="239" t="str">
        <f>'2009'!Q418</f>
        <v>-</v>
      </c>
    </row>
    <row r="354" spans="1:29" x14ac:dyDescent="0.6">
      <c r="A354" s="241">
        <v>31033</v>
      </c>
      <c r="B354" s="238">
        <f>'1982'!Q419</f>
        <v>14</v>
      </c>
      <c r="C354" s="238" t="str">
        <f>'1983'!Q419</f>
        <v>-</v>
      </c>
      <c r="D354" s="238"/>
      <c r="E354" s="238"/>
      <c r="F354" s="238" t="str">
        <f>'1986'!Q419</f>
        <v>-</v>
      </c>
      <c r="G354" s="238">
        <f>'1987'!Q419</f>
        <v>0</v>
      </c>
      <c r="H354" s="238">
        <f>'1988'!Q420</f>
        <v>65</v>
      </c>
      <c r="I354" s="238">
        <f>'1989'!Q419</f>
        <v>0</v>
      </c>
      <c r="J354" s="238">
        <f>'1990'!Q419</f>
        <v>24</v>
      </c>
      <c r="K354" s="238">
        <f>'1991'!Q419</f>
        <v>0</v>
      </c>
      <c r="L354" s="238">
        <f>'1992'!Q420</f>
        <v>33</v>
      </c>
      <c r="M354" s="238"/>
      <c r="N354" s="238">
        <f>'1994'!Q419</f>
        <v>7</v>
      </c>
      <c r="O354" s="238">
        <f>'1995'!Q419</f>
        <v>10</v>
      </c>
      <c r="P354" s="238">
        <f>'1996'!Q420</f>
        <v>0</v>
      </c>
      <c r="Q354" s="238">
        <f>'1997'!Q419</f>
        <v>0</v>
      </c>
      <c r="R354" s="238">
        <f>'1998'!Q419</f>
        <v>9</v>
      </c>
      <c r="S354" s="238">
        <f>'1999'!Q419</f>
        <v>49</v>
      </c>
      <c r="T354" s="238">
        <f>'2000'!Q420</f>
        <v>15</v>
      </c>
      <c r="U354" s="238">
        <f>'2001'!Q419</f>
        <v>10</v>
      </c>
      <c r="V354" s="238">
        <f>'2002'!Q419</f>
        <v>0</v>
      </c>
      <c r="W354" s="238">
        <f>'2003'!Q419</f>
        <v>25</v>
      </c>
      <c r="X354" s="238">
        <f>'2004'!Q420</f>
        <v>19</v>
      </c>
      <c r="Y354" s="238">
        <f>'2005'!Q419</f>
        <v>15</v>
      </c>
      <c r="Z354" s="238">
        <f>'2006'!Q419</f>
        <v>48</v>
      </c>
      <c r="AA354" s="238">
        <f>'2007'!Q419</f>
        <v>59</v>
      </c>
      <c r="AB354" s="238" t="str">
        <f>'2008'!Q420</f>
        <v>-</v>
      </c>
      <c r="AC354" s="239" t="str">
        <f>'2009'!Q419</f>
        <v>-</v>
      </c>
    </row>
    <row r="355" spans="1:29" x14ac:dyDescent="0.6">
      <c r="A355" s="241">
        <v>31034</v>
      </c>
      <c r="B355" s="238">
        <f>'1982'!Q420</f>
        <v>0</v>
      </c>
      <c r="C355" s="238" t="str">
        <f>'1983'!Q420</f>
        <v>-</v>
      </c>
      <c r="D355" s="238"/>
      <c r="E355" s="238"/>
      <c r="F355" s="238" t="str">
        <f>'1986'!Q420</f>
        <v>-</v>
      </c>
      <c r="G355" s="238">
        <f>'1987'!Q420</f>
        <v>13</v>
      </c>
      <c r="H355" s="238">
        <f>'1988'!Q421</f>
        <v>0</v>
      </c>
      <c r="I355" s="238">
        <f>'1989'!Q420</f>
        <v>0</v>
      </c>
      <c r="J355" s="238">
        <f>'1990'!Q420</f>
        <v>3</v>
      </c>
      <c r="K355" s="238">
        <f>'1991'!Q420</f>
        <v>0</v>
      </c>
      <c r="L355" s="238">
        <f>'1992'!Q421</f>
        <v>0</v>
      </c>
      <c r="M355" s="238"/>
      <c r="N355" s="238">
        <f>'1994'!Q420</f>
        <v>5</v>
      </c>
      <c r="O355" s="238">
        <f>'1995'!Q420</f>
        <v>0</v>
      </c>
      <c r="P355" s="238">
        <f>'1996'!Q421</f>
        <v>20</v>
      </c>
      <c r="Q355" s="238">
        <f>'1997'!Q420</f>
        <v>0</v>
      </c>
      <c r="R355" s="238">
        <f>'1998'!Q420</f>
        <v>0</v>
      </c>
      <c r="S355" s="238">
        <f>'1999'!Q420</f>
        <v>20</v>
      </c>
      <c r="T355" s="238">
        <f>'2000'!Q421</f>
        <v>0</v>
      </c>
      <c r="U355" s="238">
        <f>'2001'!Q420</f>
        <v>0</v>
      </c>
      <c r="V355" s="238">
        <f>'2002'!Q420</f>
        <v>0</v>
      </c>
      <c r="W355" s="238">
        <f>'2003'!Q420</f>
        <v>0</v>
      </c>
      <c r="X355" s="238">
        <f>'2004'!Q421</f>
        <v>22</v>
      </c>
      <c r="Y355" s="238">
        <f>'2005'!Q420</f>
        <v>5</v>
      </c>
      <c r="Z355" s="238">
        <f>'2006'!Q420</f>
        <v>25</v>
      </c>
      <c r="AA355" s="238">
        <f>'2007'!Q420</f>
        <v>36</v>
      </c>
      <c r="AB355" s="238" t="str">
        <f>'2008'!Q421</f>
        <v>-</v>
      </c>
      <c r="AC355" s="239" t="str">
        <f>'2009'!Q420</f>
        <v>-</v>
      </c>
    </row>
    <row r="356" spans="1:29" x14ac:dyDescent="0.6">
      <c r="A356" s="241">
        <v>31035</v>
      </c>
      <c r="B356" s="238">
        <f>'1982'!Q421</f>
        <v>0</v>
      </c>
      <c r="C356" s="238" t="str">
        <f>'1983'!Q421</f>
        <v>-</v>
      </c>
      <c r="D356" s="238"/>
      <c r="E356" s="238"/>
      <c r="F356" s="238" t="str">
        <f>'1986'!Q421</f>
        <v>-</v>
      </c>
      <c r="G356" s="238">
        <f>'1987'!Q421</f>
        <v>7</v>
      </c>
      <c r="H356" s="238">
        <f>'1988'!Q422</f>
        <v>70</v>
      </c>
      <c r="I356" s="238">
        <f>'1989'!Q421</f>
        <v>0</v>
      </c>
      <c r="J356" s="238">
        <f>'1990'!Q421</f>
        <v>8</v>
      </c>
      <c r="K356" s="238">
        <f>'1991'!Q421</f>
        <v>0</v>
      </c>
      <c r="L356" s="238">
        <f>'1992'!Q422</f>
        <v>2</v>
      </c>
      <c r="M356" s="238"/>
      <c r="N356" s="238">
        <f>'1994'!Q421</f>
        <v>13</v>
      </c>
      <c r="O356" s="238">
        <f>'1995'!Q421</f>
        <v>0</v>
      </c>
      <c r="P356" s="238">
        <f>'1996'!Q422</f>
        <v>2</v>
      </c>
      <c r="Q356" s="238">
        <f>'1997'!Q421</f>
        <v>0</v>
      </c>
      <c r="R356" s="238">
        <f>'1998'!Q421</f>
        <v>5</v>
      </c>
      <c r="S356" s="238">
        <f>'1999'!Q421</f>
        <v>0</v>
      </c>
      <c r="T356" s="238">
        <f>'2000'!Q422</f>
        <v>0</v>
      </c>
      <c r="U356" s="238">
        <f>'2001'!Q421</f>
        <v>0</v>
      </c>
      <c r="V356" s="238">
        <f>'2002'!Q421</f>
        <v>0</v>
      </c>
      <c r="W356" s="238">
        <f>'2003'!Q421</f>
        <v>75</v>
      </c>
      <c r="X356" s="238">
        <f>'2004'!Q422</f>
        <v>28</v>
      </c>
      <c r="Y356" s="238">
        <f>'2005'!Q421</f>
        <v>7</v>
      </c>
      <c r="Z356" s="238">
        <f>'2006'!Q421</f>
        <v>3</v>
      </c>
      <c r="AA356" s="238">
        <f>'2007'!Q421</f>
        <v>42</v>
      </c>
      <c r="AB356" s="238" t="str">
        <f>'2008'!Q422</f>
        <v>-</v>
      </c>
      <c r="AC356" s="239" t="str">
        <f>'2009'!Q421</f>
        <v>-</v>
      </c>
    </row>
    <row r="357" spans="1:29" x14ac:dyDescent="0.6">
      <c r="A357" s="241">
        <v>31036</v>
      </c>
      <c r="B357" s="238">
        <f>'1982'!Q422</f>
        <v>0</v>
      </c>
      <c r="C357" s="238" t="str">
        <f>'1983'!Q422</f>
        <v>-</v>
      </c>
      <c r="D357" s="238"/>
      <c r="E357" s="238"/>
      <c r="F357" s="238" t="str">
        <f>'1986'!Q422</f>
        <v>-</v>
      </c>
      <c r="G357" s="238">
        <f>'1987'!Q422</f>
        <v>0</v>
      </c>
      <c r="H357" s="238">
        <f>'1988'!Q423</f>
        <v>9</v>
      </c>
      <c r="I357" s="238">
        <f>'1989'!Q422</f>
        <v>20</v>
      </c>
      <c r="J357" s="238">
        <f>'1990'!Q422</f>
        <v>19</v>
      </c>
      <c r="K357" s="238">
        <f>'1991'!Q422</f>
        <v>7</v>
      </c>
      <c r="L357" s="238">
        <f>'1992'!Q423</f>
        <v>0</v>
      </c>
      <c r="M357" s="238"/>
      <c r="N357" s="238">
        <f>'1994'!Q422</f>
        <v>0</v>
      </c>
      <c r="O357" s="238">
        <f>'1995'!Q422</f>
        <v>0</v>
      </c>
      <c r="P357" s="238">
        <f>'1996'!Q423</f>
        <v>0</v>
      </c>
      <c r="Q357" s="238">
        <f>'1997'!Q422</f>
        <v>0</v>
      </c>
      <c r="R357" s="238">
        <f>'1998'!Q422</f>
        <v>8</v>
      </c>
      <c r="S357" s="238">
        <f>'1999'!Q422</f>
        <v>37</v>
      </c>
      <c r="T357" s="238">
        <f>'2000'!Q423</f>
        <v>0</v>
      </c>
      <c r="U357" s="238">
        <f>'2001'!Q422</f>
        <v>0</v>
      </c>
      <c r="V357" s="238">
        <f>'2002'!Q422</f>
        <v>0</v>
      </c>
      <c r="W357" s="238">
        <f>'2003'!Q422</f>
        <v>36</v>
      </c>
      <c r="X357" s="238">
        <f>'2004'!Q423</f>
        <v>25</v>
      </c>
      <c r="Y357" s="238">
        <f>'2005'!Q422</f>
        <v>5</v>
      </c>
      <c r="Z357" s="238">
        <f>'2006'!Q422</f>
        <v>16</v>
      </c>
      <c r="AA357" s="238">
        <f>'2007'!Q422</f>
        <v>50</v>
      </c>
      <c r="AB357" s="238" t="str">
        <f>'2008'!Q423</f>
        <v>-</v>
      </c>
      <c r="AC357" s="239" t="str">
        <f>'2009'!Q422</f>
        <v>-</v>
      </c>
    </row>
    <row r="358" spans="1:29" x14ac:dyDescent="0.6">
      <c r="A358" s="241">
        <v>31037</v>
      </c>
      <c r="B358" s="238">
        <f>'1982'!Q423</f>
        <v>0</v>
      </c>
      <c r="C358" s="238" t="str">
        <f>'1983'!Q423</f>
        <v>-</v>
      </c>
      <c r="D358" s="238"/>
      <c r="E358" s="238"/>
      <c r="F358" s="238" t="str">
        <f>'1986'!Q423</f>
        <v>-</v>
      </c>
      <c r="G358" s="238">
        <f>'1987'!Q423</f>
        <v>4</v>
      </c>
      <c r="H358" s="238">
        <f>'1988'!Q424</f>
        <v>0</v>
      </c>
      <c r="I358" s="238">
        <f>'1989'!Q423</f>
        <v>0</v>
      </c>
      <c r="J358" s="238">
        <f>'1990'!Q423</f>
        <v>0</v>
      </c>
      <c r="K358" s="238">
        <f>'1991'!Q423</f>
        <v>0</v>
      </c>
      <c r="L358" s="238">
        <f>'1992'!Q424</f>
        <v>6</v>
      </c>
      <c r="M358" s="238"/>
      <c r="N358" s="238">
        <f>'1994'!Q423</f>
        <v>0</v>
      </c>
      <c r="O358" s="238">
        <f>'1995'!Q423</f>
        <v>0</v>
      </c>
      <c r="P358" s="238">
        <f>'1996'!Q424</f>
        <v>0</v>
      </c>
      <c r="Q358" s="238">
        <f>'1997'!Q423</f>
        <v>5</v>
      </c>
      <c r="R358" s="238">
        <f>'1998'!Q423</f>
        <v>21</v>
      </c>
      <c r="S358" s="238">
        <f>'1999'!Q423</f>
        <v>49</v>
      </c>
      <c r="T358" s="238">
        <f>'2000'!Q424</f>
        <v>0</v>
      </c>
      <c r="U358" s="238">
        <f>'2001'!Q423</f>
        <v>0</v>
      </c>
      <c r="V358" s="238">
        <f>'2002'!Q423</f>
        <v>3</v>
      </c>
      <c r="W358" s="238">
        <f>'2003'!Q423</f>
        <v>32</v>
      </c>
      <c r="X358" s="238">
        <f>'2004'!Q424</f>
        <v>20</v>
      </c>
      <c r="Y358" s="238">
        <f>'2005'!Q423</f>
        <v>15</v>
      </c>
      <c r="Z358" s="238">
        <f>'2006'!Q423</f>
        <v>22</v>
      </c>
      <c r="AA358" s="238">
        <f>'2007'!Q423</f>
        <v>33</v>
      </c>
      <c r="AB358" s="238" t="str">
        <f>'2008'!Q424</f>
        <v>-</v>
      </c>
      <c r="AC358" s="239" t="str">
        <f>'2009'!Q423</f>
        <v>-</v>
      </c>
    </row>
    <row r="359" spans="1:29" x14ac:dyDescent="0.6">
      <c r="A359" s="241">
        <v>31038</v>
      </c>
      <c r="B359" s="238">
        <f>'1982'!Q424</f>
        <v>0</v>
      </c>
      <c r="C359" s="238" t="str">
        <f>'1983'!Q424</f>
        <v>-</v>
      </c>
      <c r="D359" s="238"/>
      <c r="E359" s="238"/>
      <c r="F359" s="238" t="str">
        <f>'1986'!Q424</f>
        <v>-</v>
      </c>
      <c r="G359" s="238">
        <f>'1987'!Q424</f>
        <v>49</v>
      </c>
      <c r="H359" s="238">
        <f>'1988'!Q425</f>
        <v>21</v>
      </c>
      <c r="I359" s="238">
        <f>'1989'!Q424</f>
        <v>0</v>
      </c>
      <c r="J359" s="238">
        <f>'1990'!Q424</f>
        <v>45</v>
      </c>
      <c r="K359" s="238">
        <f>'1991'!Q424</f>
        <v>39</v>
      </c>
      <c r="L359" s="238">
        <f>'1992'!Q425</f>
        <v>0</v>
      </c>
      <c r="M359" s="238"/>
      <c r="N359" s="238">
        <f>'1994'!Q424</f>
        <v>0</v>
      </c>
      <c r="O359" s="238">
        <f>'1995'!Q424</f>
        <v>35</v>
      </c>
      <c r="P359" s="238">
        <f>'1996'!Q425</f>
        <v>0</v>
      </c>
      <c r="Q359" s="238">
        <f>'1997'!Q424</f>
        <v>5</v>
      </c>
      <c r="R359" s="238">
        <f>'1998'!Q424</f>
        <v>6</v>
      </c>
      <c r="S359" s="238">
        <f>'1999'!Q424</f>
        <v>0</v>
      </c>
      <c r="T359" s="238">
        <f>'2000'!Q425</f>
        <v>0</v>
      </c>
      <c r="U359" s="238">
        <f>'2001'!Q424</f>
        <v>0</v>
      </c>
      <c r="V359" s="238">
        <f>'2002'!Q424</f>
        <v>2</v>
      </c>
      <c r="W359" s="238">
        <f>'2003'!Q424</f>
        <v>3</v>
      </c>
      <c r="X359" s="238">
        <f>'2004'!Q425</f>
        <v>93</v>
      </c>
      <c r="Y359" s="238">
        <f>'2005'!Q424</f>
        <v>10</v>
      </c>
      <c r="Z359" s="238">
        <f>'2006'!Q424</f>
        <v>48</v>
      </c>
      <c r="AA359" s="238">
        <f>'2007'!Q424</f>
        <v>15</v>
      </c>
      <c r="AB359" s="238" t="str">
        <f>'2008'!Q425</f>
        <v>-</v>
      </c>
      <c r="AC359" s="239" t="str">
        <f>'2009'!Q424</f>
        <v>-</v>
      </c>
    </row>
    <row r="360" spans="1:29" x14ac:dyDescent="0.6">
      <c r="A360" s="241">
        <v>31039</v>
      </c>
      <c r="B360" s="238">
        <f>'1982'!Q425</f>
        <v>0</v>
      </c>
      <c r="C360" s="238" t="str">
        <f>'1983'!Q425</f>
        <v>-</v>
      </c>
      <c r="D360" s="238"/>
      <c r="E360" s="238"/>
      <c r="F360" s="238" t="str">
        <f>'1986'!Q425</f>
        <v>-</v>
      </c>
      <c r="G360" s="238">
        <f>'1987'!Q425</f>
        <v>0</v>
      </c>
      <c r="H360" s="238">
        <f>'1988'!Q426</f>
        <v>0</v>
      </c>
      <c r="I360" s="238">
        <f>'1989'!Q425</f>
        <v>0</v>
      </c>
      <c r="J360" s="238">
        <f>'1990'!Q425</f>
        <v>0</v>
      </c>
      <c r="K360" s="238">
        <f>'1991'!Q425</f>
        <v>0</v>
      </c>
      <c r="L360" s="238">
        <f>'1992'!Q426</f>
        <v>31</v>
      </c>
      <c r="M360" s="238"/>
      <c r="N360" s="238">
        <f>'1994'!Q425</f>
        <v>0</v>
      </c>
      <c r="O360" s="238">
        <f>'1995'!Q425</f>
        <v>21</v>
      </c>
      <c r="P360" s="238">
        <f>'1996'!Q426</f>
        <v>0</v>
      </c>
      <c r="Q360" s="238">
        <f>'1997'!Q425</f>
        <v>0</v>
      </c>
      <c r="R360" s="238">
        <f>'1998'!Q425</f>
        <v>52</v>
      </c>
      <c r="S360" s="238">
        <f>'1999'!Q425</f>
        <v>10</v>
      </c>
      <c r="T360" s="238">
        <f>'2000'!Q426</f>
        <v>23</v>
      </c>
      <c r="U360" s="238">
        <f>'2001'!Q425</f>
        <v>0</v>
      </c>
      <c r="V360" s="238">
        <f>'2002'!Q425</f>
        <v>8</v>
      </c>
      <c r="W360" s="238">
        <f>'2003'!Q425</f>
        <v>0</v>
      </c>
      <c r="X360" s="238">
        <f>'2004'!Q426</f>
        <v>14</v>
      </c>
      <c r="Y360" s="238">
        <f>'2005'!Q425</f>
        <v>8</v>
      </c>
      <c r="Z360" s="238">
        <f>'2006'!Q425</f>
        <v>52</v>
      </c>
      <c r="AA360" s="238">
        <f>'2007'!Q425</f>
        <v>0</v>
      </c>
      <c r="AB360" s="238" t="str">
        <f>'2008'!Q426</f>
        <v>-</v>
      </c>
      <c r="AC360" s="239" t="str">
        <f>'2009'!Q425</f>
        <v>-</v>
      </c>
    </row>
    <row r="361" spans="1:29" x14ac:dyDescent="0.6">
      <c r="A361" s="241">
        <v>31040</v>
      </c>
      <c r="B361" s="238">
        <f>'1982'!Q426</f>
        <v>0</v>
      </c>
      <c r="C361" s="238" t="str">
        <f>'1983'!Q426</f>
        <v>-</v>
      </c>
      <c r="D361" s="238"/>
      <c r="E361" s="238"/>
      <c r="F361" s="238" t="str">
        <f>'1986'!Q426</f>
        <v>-</v>
      </c>
      <c r="G361" s="238">
        <f>'1987'!Q426</f>
        <v>8</v>
      </c>
      <c r="H361" s="238">
        <f>'1988'!Q427</f>
        <v>0</v>
      </c>
      <c r="I361" s="238">
        <f>'1989'!Q426</f>
        <v>0</v>
      </c>
      <c r="J361" s="238">
        <f>'1990'!Q426</f>
        <v>0</v>
      </c>
      <c r="K361" s="238">
        <f>'1991'!Q426</f>
        <v>0</v>
      </c>
      <c r="L361" s="238">
        <f>'1992'!Q427</f>
        <v>0</v>
      </c>
      <c r="M361" s="238"/>
      <c r="N361" s="238">
        <f>'1994'!Q426</f>
        <v>0</v>
      </c>
      <c r="O361" s="238">
        <f>'1995'!Q426</f>
        <v>0</v>
      </c>
      <c r="P361" s="238">
        <f>'1996'!Q427</f>
        <v>0</v>
      </c>
      <c r="Q361" s="238">
        <f>'1997'!Q426</f>
        <v>6</v>
      </c>
      <c r="R361" s="238">
        <f>'1998'!Q426</f>
        <v>0</v>
      </c>
      <c r="S361" s="238">
        <f>'1999'!Q426</f>
        <v>29</v>
      </c>
      <c r="T361" s="238">
        <f>'2000'!Q427</f>
        <v>15</v>
      </c>
      <c r="U361" s="238">
        <f>'2001'!Q426</f>
        <v>0</v>
      </c>
      <c r="V361" s="238">
        <f>'2002'!Q426</f>
        <v>10</v>
      </c>
      <c r="W361" s="238">
        <f>'2003'!Q426</f>
        <v>22</v>
      </c>
      <c r="X361" s="238">
        <f>'2004'!Q427</f>
        <v>40</v>
      </c>
      <c r="Y361" s="238">
        <f>'2005'!Q426</f>
        <v>15</v>
      </c>
      <c r="Z361" s="238">
        <f>'2006'!Q426</f>
        <v>20</v>
      </c>
      <c r="AA361" s="238">
        <f>'2007'!Q426</f>
        <v>7</v>
      </c>
      <c r="AB361" s="238" t="str">
        <f>'2008'!Q427</f>
        <v>-</v>
      </c>
      <c r="AC361" s="239" t="str">
        <f>'2009'!Q426</f>
        <v>-</v>
      </c>
    </row>
    <row r="362" spans="1:29" x14ac:dyDescent="0.6">
      <c r="A362" s="241">
        <v>31041</v>
      </c>
      <c r="B362" s="238">
        <f>'1982'!Q427</f>
        <v>18</v>
      </c>
      <c r="C362" s="238" t="str">
        <f>'1983'!Q427</f>
        <v>-</v>
      </c>
      <c r="D362" s="238"/>
      <c r="E362" s="238"/>
      <c r="F362" s="238" t="str">
        <f>'1986'!Q427</f>
        <v>-</v>
      </c>
      <c r="G362" s="238">
        <f>'1987'!Q427</f>
        <v>1</v>
      </c>
      <c r="H362" s="238">
        <f>'1988'!Q428</f>
        <v>0</v>
      </c>
      <c r="I362" s="238">
        <f>'1989'!Q427</f>
        <v>7</v>
      </c>
      <c r="J362" s="238">
        <f>'1990'!Q427</f>
        <v>0</v>
      </c>
      <c r="K362" s="238">
        <f>'1991'!Q427</f>
        <v>0</v>
      </c>
      <c r="L362" s="238">
        <f>'1992'!Q428</f>
        <v>0</v>
      </c>
      <c r="M362" s="238"/>
      <c r="N362" s="238">
        <f>'1994'!Q427</f>
        <v>0</v>
      </c>
      <c r="O362" s="238">
        <f>'1995'!Q427</f>
        <v>28</v>
      </c>
      <c r="P362" s="238">
        <f>'1996'!Q428</f>
        <v>0</v>
      </c>
      <c r="Q362" s="238">
        <f>'1997'!Q427</f>
        <v>6</v>
      </c>
      <c r="R362" s="238">
        <f>'1998'!Q427</f>
        <v>0</v>
      </c>
      <c r="S362" s="238">
        <f>'1999'!Q427</f>
        <v>25</v>
      </c>
      <c r="T362" s="238">
        <f>'2000'!Q428</f>
        <v>0</v>
      </c>
      <c r="U362" s="238">
        <f>'2001'!Q427</f>
        <v>0</v>
      </c>
      <c r="V362" s="238">
        <f>'2002'!Q427</f>
        <v>17</v>
      </c>
      <c r="W362" s="238">
        <f>'2003'!Q427</f>
        <v>48</v>
      </c>
      <c r="X362" s="238">
        <f>'2004'!Q428</f>
        <v>17</v>
      </c>
      <c r="Y362" s="238">
        <f>'2005'!Q427</f>
        <v>0</v>
      </c>
      <c r="Z362" s="238">
        <f>'2006'!Q427</f>
        <v>15</v>
      </c>
      <c r="AA362" s="238">
        <f>'2007'!Q427</f>
        <v>97</v>
      </c>
      <c r="AB362" s="238" t="str">
        <f>'2008'!Q428</f>
        <v>-</v>
      </c>
      <c r="AC362" s="239" t="str">
        <f>'2009'!Q427</f>
        <v>-</v>
      </c>
    </row>
    <row r="363" spans="1:29" x14ac:dyDescent="0.6">
      <c r="A363" s="241">
        <v>31042</v>
      </c>
      <c r="B363" s="238">
        <f>'1982'!Q428</f>
        <v>0</v>
      </c>
      <c r="C363" s="238" t="str">
        <f>'1983'!Q428</f>
        <v>-</v>
      </c>
      <c r="D363" s="238"/>
      <c r="E363" s="238"/>
      <c r="F363" s="238" t="str">
        <f>'1986'!Q428</f>
        <v>-</v>
      </c>
      <c r="G363" s="238">
        <f>'1987'!Q428</f>
        <v>56</v>
      </c>
      <c r="H363" s="238">
        <f>'1988'!Q429</f>
        <v>0</v>
      </c>
      <c r="I363" s="238">
        <f>'1989'!Q428</f>
        <v>0</v>
      </c>
      <c r="J363" s="238">
        <f>'1990'!Q428</f>
        <v>0</v>
      </c>
      <c r="K363" s="238">
        <f>'1991'!Q428</f>
        <v>11</v>
      </c>
      <c r="L363" s="238">
        <f>'1992'!Q429</f>
        <v>36</v>
      </c>
      <c r="M363" s="238"/>
      <c r="N363" s="238">
        <f>'1994'!Q428</f>
        <v>0</v>
      </c>
      <c r="O363" s="238">
        <f>'1995'!Q428</f>
        <v>0</v>
      </c>
      <c r="P363" s="238">
        <f>'1996'!Q429</f>
        <v>43</v>
      </c>
      <c r="Q363" s="238">
        <f>'1997'!Q428</f>
        <v>7</v>
      </c>
      <c r="R363" s="238">
        <f>'1998'!Q428</f>
        <v>12</v>
      </c>
      <c r="S363" s="238">
        <f>'1999'!Q428</f>
        <v>30</v>
      </c>
      <c r="T363" s="238">
        <f>'2000'!Q429</f>
        <v>0</v>
      </c>
      <c r="U363" s="238">
        <f>'2001'!Q428</f>
        <v>0</v>
      </c>
      <c r="V363" s="238">
        <f>'2002'!Q428</f>
        <v>21</v>
      </c>
      <c r="W363" s="238">
        <f>'2003'!Q428</f>
        <v>0</v>
      </c>
      <c r="X363" s="238">
        <f>'2004'!Q429</f>
        <v>11</v>
      </c>
      <c r="Y363" s="238">
        <f>'2005'!Q428</f>
        <v>5</v>
      </c>
      <c r="Z363" s="238">
        <f>'2006'!Q428</f>
        <v>20</v>
      </c>
      <c r="AA363" s="238">
        <f>'2007'!Q428</f>
        <v>2</v>
      </c>
      <c r="AB363" s="238" t="str">
        <f>'2008'!Q429</f>
        <v>-</v>
      </c>
      <c r="AC363" s="239" t="str">
        <f>'2009'!Q428</f>
        <v>-</v>
      </c>
    </row>
    <row r="364" spans="1:29" x14ac:dyDescent="0.6">
      <c r="A364" s="241">
        <v>31043</v>
      </c>
      <c r="B364" s="238">
        <f>'1982'!Q429</f>
        <v>0</v>
      </c>
      <c r="C364" s="238" t="str">
        <f>'1983'!Q429</f>
        <v>-</v>
      </c>
      <c r="D364" s="238"/>
      <c r="E364" s="238"/>
      <c r="F364" s="238" t="str">
        <f>'1986'!Q429</f>
        <v>-</v>
      </c>
      <c r="G364" s="238">
        <f>'1987'!Q429</f>
        <v>0</v>
      </c>
      <c r="H364" s="238">
        <f>'1988'!Q430</f>
        <v>0</v>
      </c>
      <c r="I364" s="238">
        <f>'1989'!Q429</f>
        <v>14</v>
      </c>
      <c r="J364" s="238">
        <f>'1990'!Q429</f>
        <v>0</v>
      </c>
      <c r="K364" s="238">
        <f>'1991'!Q429</f>
        <v>0</v>
      </c>
      <c r="L364" s="238">
        <f>'1992'!Q430</f>
        <v>1</v>
      </c>
      <c r="M364" s="238"/>
      <c r="N364" s="238">
        <f>'1994'!Q429</f>
        <v>0</v>
      </c>
      <c r="O364" s="238">
        <f>'1995'!Q429</f>
        <v>0</v>
      </c>
      <c r="P364" s="238">
        <f>'1996'!Q430</f>
        <v>0</v>
      </c>
      <c r="Q364" s="238">
        <f>'1997'!Q429</f>
        <v>0</v>
      </c>
      <c r="R364" s="238">
        <f>'1998'!Q429</f>
        <v>12</v>
      </c>
      <c r="S364" s="238">
        <f>'1999'!Q429</f>
        <v>10</v>
      </c>
      <c r="T364" s="238">
        <f>'2000'!Q430</f>
        <v>0</v>
      </c>
      <c r="U364" s="238">
        <f>'2001'!Q429</f>
        <v>33</v>
      </c>
      <c r="V364" s="238">
        <f>'2002'!Q429</f>
        <v>9</v>
      </c>
      <c r="W364" s="238">
        <f>'2003'!Q429</f>
        <v>0</v>
      </c>
      <c r="X364" s="238">
        <f>'2004'!Q430</f>
        <v>24</v>
      </c>
      <c r="Y364" s="238">
        <f>'2005'!Q429</f>
        <v>39</v>
      </c>
      <c r="Z364" s="238">
        <f>'2006'!Q429</f>
        <v>24</v>
      </c>
      <c r="AA364" s="238">
        <f>'2007'!Q429</f>
        <v>18</v>
      </c>
      <c r="AB364" s="238" t="str">
        <f>'2008'!Q430</f>
        <v>-</v>
      </c>
      <c r="AC364" s="239" t="str">
        <f>'2009'!Q429</f>
        <v>-</v>
      </c>
    </row>
    <row r="365" spans="1:29" x14ac:dyDescent="0.6">
      <c r="A365" s="241">
        <v>31044</v>
      </c>
      <c r="B365" s="238">
        <f>'1982'!Q430</f>
        <v>21</v>
      </c>
      <c r="C365" s="238" t="str">
        <f>'1983'!Q430</f>
        <v>-</v>
      </c>
      <c r="D365" s="238"/>
      <c r="E365" s="238"/>
      <c r="F365" s="238" t="str">
        <f>'1986'!Q430</f>
        <v>-</v>
      </c>
      <c r="G365" s="238">
        <f>'1987'!Q430</f>
        <v>3</v>
      </c>
      <c r="H365" s="238">
        <f>'1988'!Q431</f>
        <v>9</v>
      </c>
      <c r="I365" s="238">
        <f>'1989'!Q430</f>
        <v>1</v>
      </c>
      <c r="J365" s="238">
        <f>'1990'!Q430</f>
        <v>29</v>
      </c>
      <c r="K365" s="238">
        <f>'1991'!Q430</f>
        <v>48</v>
      </c>
      <c r="L365" s="238">
        <f>'1992'!Q431</f>
        <v>0</v>
      </c>
      <c r="M365" s="238"/>
      <c r="N365" s="238">
        <f>'1994'!Q430</f>
        <v>0</v>
      </c>
      <c r="O365" s="238">
        <f>'1995'!Q430</f>
        <v>8</v>
      </c>
      <c r="P365" s="238">
        <f>'1996'!Q431</f>
        <v>0</v>
      </c>
      <c r="Q365" s="238">
        <f>'1997'!Q430</f>
        <v>6</v>
      </c>
      <c r="R365" s="238">
        <f>'1998'!Q430</f>
        <v>13</v>
      </c>
      <c r="S365" s="238">
        <f>'1999'!Q430</f>
        <v>73</v>
      </c>
      <c r="T365" s="238">
        <f>'2000'!Q431</f>
        <v>10</v>
      </c>
      <c r="U365" s="238">
        <f>'2001'!Q430</f>
        <v>14</v>
      </c>
      <c r="V365" s="238">
        <f>'2002'!Q430</f>
        <v>0</v>
      </c>
      <c r="W365" s="238">
        <f>'2003'!Q430</f>
        <v>0</v>
      </c>
      <c r="X365" s="238">
        <f>'2004'!Q431</f>
        <v>21</v>
      </c>
      <c r="Y365" s="238">
        <f>'2005'!Q430</f>
        <v>25</v>
      </c>
      <c r="Z365" s="238">
        <f>'2006'!Q430</f>
        <v>20</v>
      </c>
      <c r="AA365" s="238">
        <f>'2007'!Q430</f>
        <v>5</v>
      </c>
      <c r="AB365" s="238" t="str">
        <f>'2008'!Q431</f>
        <v>-</v>
      </c>
      <c r="AC365" s="239" t="str">
        <f>'2009'!Q430</f>
        <v>-</v>
      </c>
    </row>
    <row r="366" spans="1:29" x14ac:dyDescent="0.6">
      <c r="A366" s="241">
        <v>31045</v>
      </c>
      <c r="B366" s="238">
        <f>'1982'!Q431</f>
        <v>0</v>
      </c>
      <c r="C366" s="238" t="str">
        <f>'1983'!Q431</f>
        <v>-</v>
      </c>
      <c r="D366" s="238"/>
      <c r="E366" s="238"/>
      <c r="F366" s="238" t="str">
        <f>'1986'!Q431</f>
        <v>-</v>
      </c>
      <c r="G366" s="238">
        <f>'1987'!Q431</f>
        <v>0</v>
      </c>
      <c r="H366" s="238">
        <f>'1988'!Q432</f>
        <v>4</v>
      </c>
      <c r="I366" s="238">
        <f>'1989'!Q431</f>
        <v>2</v>
      </c>
      <c r="J366" s="238">
        <f>'1990'!Q431</f>
        <v>0</v>
      </c>
      <c r="K366" s="238">
        <f>'1991'!Q431</f>
        <v>8</v>
      </c>
      <c r="L366" s="238">
        <f>'1992'!Q432</f>
        <v>0</v>
      </c>
      <c r="M366" s="238"/>
      <c r="N366" s="238">
        <f>'1994'!Q431</f>
        <v>0</v>
      </c>
      <c r="O366" s="238">
        <f>'1995'!Q431</f>
        <v>0</v>
      </c>
      <c r="P366" s="238">
        <f>'1996'!Q432</f>
        <v>0</v>
      </c>
      <c r="Q366" s="238">
        <f>'1997'!Q431</f>
        <v>38</v>
      </c>
      <c r="R366" s="238">
        <f>'1998'!Q431</f>
        <v>0</v>
      </c>
      <c r="S366" s="238">
        <f>'1999'!Q431</f>
        <v>0</v>
      </c>
      <c r="T366" s="238">
        <f>'2000'!Q432</f>
        <v>15</v>
      </c>
      <c r="U366" s="238">
        <f>'2001'!Q431</f>
        <v>0</v>
      </c>
      <c r="V366" s="238">
        <f>'2002'!Q431</f>
        <v>0</v>
      </c>
      <c r="W366" s="238">
        <f>'2003'!Q431</f>
        <v>45</v>
      </c>
      <c r="X366" s="238">
        <f>'2004'!Q432</f>
        <v>29</v>
      </c>
      <c r="Y366" s="238">
        <f>'2005'!Q431</f>
        <v>42</v>
      </c>
      <c r="Z366" s="238">
        <f>'2006'!Q431</f>
        <v>28</v>
      </c>
      <c r="AA366" s="238">
        <f>'2007'!Q431</f>
        <v>0</v>
      </c>
      <c r="AB366" s="238" t="str">
        <f>'2008'!Q432</f>
        <v>-</v>
      </c>
      <c r="AC366" s="239" t="str">
        <f>'2009'!Q431</f>
        <v>-</v>
      </c>
    </row>
    <row r="367" spans="1:29" x14ac:dyDescent="0.6">
      <c r="A367" s="241">
        <v>31046</v>
      </c>
      <c r="B367" s="238">
        <f>'1982'!Q432</f>
        <v>24</v>
      </c>
      <c r="C367" s="238" t="str">
        <f>'1983'!Q432</f>
        <v>-</v>
      </c>
      <c r="D367" s="238"/>
      <c r="E367" s="238"/>
      <c r="F367" s="238" t="str">
        <f>'1986'!Q432</f>
        <v>-</v>
      </c>
      <c r="G367" s="238">
        <f>'1987'!Q432</f>
        <v>0</v>
      </c>
      <c r="H367" s="238">
        <f>'1988'!Q433</f>
        <v>0</v>
      </c>
      <c r="I367" s="238">
        <f>'1989'!Q432</f>
        <v>13</v>
      </c>
      <c r="J367" s="238">
        <f>'1990'!Q432</f>
        <v>0</v>
      </c>
      <c r="K367" s="238">
        <f>'1991'!Q432</f>
        <v>38</v>
      </c>
      <c r="L367" s="238">
        <f>'1992'!Q433</f>
        <v>10</v>
      </c>
      <c r="M367" s="238"/>
      <c r="N367" s="238">
        <f>'1994'!Q432</f>
        <v>0</v>
      </c>
      <c r="O367" s="238">
        <f>'1995'!Q432</f>
        <v>0</v>
      </c>
      <c r="P367" s="238">
        <f>'1996'!Q433</f>
        <v>0</v>
      </c>
      <c r="Q367" s="238">
        <f>'1997'!Q432</f>
        <v>12</v>
      </c>
      <c r="R367" s="238">
        <f>'1998'!Q432</f>
        <v>14</v>
      </c>
      <c r="S367" s="238">
        <f>'1999'!Q432</f>
        <v>56</v>
      </c>
      <c r="T367" s="238">
        <f>'2000'!Q433</f>
        <v>8</v>
      </c>
      <c r="U367" s="238">
        <f>'2001'!Q432</f>
        <v>0</v>
      </c>
      <c r="V367" s="238">
        <f>'2002'!Q432</f>
        <v>0</v>
      </c>
      <c r="W367" s="238">
        <f>'2003'!Q432</f>
        <v>4</v>
      </c>
      <c r="X367" s="238">
        <f>'2004'!Q433</f>
        <v>11</v>
      </c>
      <c r="Y367" s="238">
        <f>'2005'!Q432</f>
        <v>15</v>
      </c>
      <c r="Z367" s="238">
        <f>'2006'!Q432</f>
        <v>20</v>
      </c>
      <c r="AA367" s="238">
        <f>'2007'!Q432</f>
        <v>43</v>
      </c>
      <c r="AB367" s="238" t="str">
        <f>'2008'!Q433</f>
        <v>-</v>
      </c>
      <c r="AC367" s="239" t="str">
        <f>'2009'!Q432</f>
        <v>-</v>
      </c>
    </row>
    <row r="368" spans="1:29" x14ac:dyDescent="0.6">
      <c r="A368" s="241">
        <v>31047</v>
      </c>
      <c r="B368" s="238">
        <f>'1982'!Q433</f>
        <v>29</v>
      </c>
      <c r="C368" s="238" t="str">
        <f>'1983'!Q433</f>
        <v>-</v>
      </c>
      <c r="D368" s="238"/>
      <c r="E368" s="238"/>
      <c r="F368" s="238" t="str">
        <f>'1986'!Q433</f>
        <v>-</v>
      </c>
      <c r="G368" s="238">
        <f>'1987'!Q433</f>
        <v>0</v>
      </c>
      <c r="H368" s="238">
        <f>'1988'!Q434</f>
        <v>0</v>
      </c>
      <c r="I368" s="238">
        <f>'1989'!Q433</f>
        <v>7</v>
      </c>
      <c r="J368" s="238">
        <f>'1990'!Q433</f>
        <v>4</v>
      </c>
      <c r="K368" s="238">
        <f>'1991'!Q433</f>
        <v>2</v>
      </c>
      <c r="L368" s="238">
        <f>'1992'!Q434</f>
        <v>19</v>
      </c>
      <c r="M368" s="238"/>
      <c r="N368" s="238">
        <f>'1994'!Q433</f>
        <v>0</v>
      </c>
      <c r="O368" s="238">
        <f>'1995'!Q433</f>
        <v>0</v>
      </c>
      <c r="P368" s="238">
        <f>'1996'!Q434</f>
        <v>0</v>
      </c>
      <c r="Q368" s="238">
        <f>'1997'!Q433</f>
        <v>0</v>
      </c>
      <c r="R368" s="238">
        <f>'1998'!Q433</f>
        <v>80</v>
      </c>
      <c r="S368" s="238">
        <f>'1999'!Q433</f>
        <v>0</v>
      </c>
      <c r="T368" s="238">
        <f>'2000'!Q434</f>
        <v>0</v>
      </c>
      <c r="U368" s="238">
        <f>'2001'!Q433</f>
        <v>29</v>
      </c>
      <c r="V368" s="238">
        <f>'2002'!Q433</f>
        <v>0</v>
      </c>
      <c r="W368" s="238">
        <f>'2003'!Q433</f>
        <v>0</v>
      </c>
      <c r="X368" s="238">
        <f>'2004'!Q434</f>
        <v>0</v>
      </c>
      <c r="Y368" s="238">
        <f>'2005'!Q433</f>
        <v>13</v>
      </c>
      <c r="Z368" s="238">
        <f>'2006'!Q433</f>
        <v>12</v>
      </c>
      <c r="AA368" s="238">
        <f>'2007'!Q433</f>
        <v>7</v>
      </c>
      <c r="AB368" s="238" t="str">
        <f>'2008'!Q434</f>
        <v>-</v>
      </c>
      <c r="AC368" s="239" t="str">
        <f>'2009'!Q433</f>
        <v>-</v>
      </c>
    </row>
    <row r="369" spans="1:29" x14ac:dyDescent="0.6">
      <c r="A369" s="242" t="s">
        <v>93</v>
      </c>
      <c r="B369" s="243">
        <f>MAX(B3:B368)</f>
        <v>112</v>
      </c>
      <c r="C369" s="243">
        <f t="shared" ref="C369:AC369" si="0">MAX(C3:C368)</f>
        <v>108</v>
      </c>
      <c r="D369" s="243">
        <f t="shared" si="0"/>
        <v>0</v>
      </c>
      <c r="E369" s="243">
        <f t="shared" si="0"/>
        <v>0</v>
      </c>
      <c r="F369" s="243">
        <f t="shared" si="0"/>
        <v>130</v>
      </c>
      <c r="G369" s="243">
        <f t="shared" si="0"/>
        <v>89</v>
      </c>
      <c r="H369" s="243">
        <f t="shared" si="0"/>
        <v>113</v>
      </c>
      <c r="I369" s="243">
        <f t="shared" si="0"/>
        <v>80</v>
      </c>
      <c r="J369" s="243">
        <f t="shared" si="0"/>
        <v>99</v>
      </c>
      <c r="K369" s="243">
        <f t="shared" si="0"/>
        <v>179</v>
      </c>
      <c r="L369" s="243">
        <f t="shared" si="0"/>
        <v>114</v>
      </c>
      <c r="M369" s="243">
        <f t="shared" si="0"/>
        <v>0</v>
      </c>
      <c r="N369" s="243">
        <f t="shared" si="0"/>
        <v>96</v>
      </c>
      <c r="O369" s="243">
        <f t="shared" si="0"/>
        <v>129</v>
      </c>
      <c r="P369" s="243">
        <f t="shared" si="0"/>
        <v>112</v>
      </c>
      <c r="Q369" s="243">
        <f t="shared" si="0"/>
        <v>164</v>
      </c>
      <c r="R369" s="243">
        <f t="shared" si="0"/>
        <v>95</v>
      </c>
      <c r="S369" s="243">
        <f t="shared" si="0"/>
        <v>95</v>
      </c>
      <c r="T369" s="243">
        <f t="shared" si="0"/>
        <v>135</v>
      </c>
      <c r="U369" s="243">
        <f t="shared" si="0"/>
        <v>150</v>
      </c>
      <c r="V369" s="243">
        <f t="shared" si="0"/>
        <v>69</v>
      </c>
      <c r="W369" s="243">
        <f t="shared" si="0"/>
        <v>78</v>
      </c>
      <c r="X369" s="243">
        <f t="shared" si="0"/>
        <v>93</v>
      </c>
      <c r="Y369" s="243">
        <f t="shared" si="0"/>
        <v>69</v>
      </c>
      <c r="Z369" s="243">
        <f t="shared" si="0"/>
        <v>67</v>
      </c>
      <c r="AA369" s="243">
        <f t="shared" si="0"/>
        <v>97</v>
      </c>
      <c r="AB369" s="243">
        <f t="shared" si="0"/>
        <v>115</v>
      </c>
      <c r="AC369" s="244">
        <f t="shared" si="0"/>
        <v>84</v>
      </c>
    </row>
  </sheetData>
  <mergeCells count="2">
    <mergeCell ref="B1:AC1"/>
    <mergeCell ref="A1:A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39"/>
  <sheetViews>
    <sheetView topLeftCell="A21" workbookViewId="0">
      <selection activeCell="A35" sqref="A35:XFD35"/>
    </sheetView>
  </sheetViews>
  <sheetFormatPr defaultColWidth="8.81640625" defaultRowHeight="13" x14ac:dyDescent="0.6"/>
  <cols>
    <col min="1" max="13" width="6.6796875" customWidth="1"/>
    <col min="14" max="14" width="1.6796875" customWidth="1"/>
    <col min="15" max="15" width="6.6796875" customWidth="1"/>
    <col min="16" max="16" width="1.6796875" customWidth="1"/>
    <col min="17" max="17" width="6.6796875" customWidth="1"/>
    <col min="18" max="18" width="1.6796875" customWidth="1"/>
  </cols>
  <sheetData>
    <row r="1" spans="1:20" ht="18.25" x14ac:dyDescent="0.85">
      <c r="A1" s="149" t="s">
        <v>96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20" ht="15.5" x14ac:dyDescent="0.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20" ht="13.25" x14ac:dyDescent="0.65">
      <c r="A3" s="106" t="s">
        <v>5</v>
      </c>
      <c r="B3" s="87"/>
      <c r="C3" s="24" t="s">
        <v>103</v>
      </c>
      <c r="D3" s="18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20" ht="13.25" x14ac:dyDescent="0.65">
      <c r="A4" s="55" t="s">
        <v>6</v>
      </c>
      <c r="B4" s="173"/>
      <c r="C4" s="26">
        <v>90</v>
      </c>
      <c r="D4" s="17"/>
      <c r="E4" s="106" t="s">
        <v>7</v>
      </c>
      <c r="F4" s="87"/>
      <c r="G4" s="24" t="str">
        <f>IF(normal!F11="","",normal!F11)</f>
        <v/>
      </c>
      <c r="H4" s="25"/>
      <c r="I4" s="23"/>
      <c r="J4" s="23"/>
      <c r="K4" s="23"/>
      <c r="L4" s="23"/>
      <c r="M4" s="23"/>
      <c r="N4" s="23"/>
    </row>
    <row r="5" spans="1:20" ht="13.25" x14ac:dyDescent="0.65">
      <c r="A5" s="55" t="s">
        <v>8</v>
      </c>
      <c r="B5" s="173"/>
      <c r="C5" s="26" t="str">
        <f>IF(normal!B12="","",normal!B12)</f>
        <v/>
      </c>
      <c r="D5" s="17"/>
      <c r="E5" s="55" t="s">
        <v>9</v>
      </c>
      <c r="F5" s="173"/>
      <c r="G5" s="26" t="str">
        <f>IF(normal!F12="","",normal!F12)</f>
        <v/>
      </c>
      <c r="H5" s="27"/>
      <c r="I5" s="23"/>
      <c r="J5" s="23"/>
      <c r="K5" s="23"/>
      <c r="L5" s="23"/>
      <c r="M5" s="23"/>
      <c r="N5" s="23"/>
    </row>
    <row r="6" spans="1:20" ht="13.25" x14ac:dyDescent="0.65">
      <c r="A6" s="55" t="s">
        <v>10</v>
      </c>
      <c r="B6" s="173"/>
      <c r="C6" s="26" t="str">
        <f>IF(normal!B13="","",normal!B13)</f>
        <v>-7,473052</v>
      </c>
      <c r="D6" s="17"/>
      <c r="E6" s="55" t="s">
        <v>11</v>
      </c>
      <c r="F6" s="173"/>
      <c r="G6" s="26" t="str">
        <f>IF(normal!F13="","",normal!F13)</f>
        <v/>
      </c>
      <c r="H6" s="27"/>
      <c r="I6" s="23"/>
      <c r="J6" s="23"/>
      <c r="K6" s="23"/>
      <c r="L6" s="23"/>
      <c r="M6" s="23"/>
      <c r="N6" s="23"/>
    </row>
    <row r="7" spans="1:20" ht="13.25" x14ac:dyDescent="0.65">
      <c r="A7" s="127" t="s">
        <v>12</v>
      </c>
      <c r="B7" s="174"/>
      <c r="C7" s="28">
        <f>IF(normal!B14="","",normal!B14)</f>
        <v>110.22262600000001</v>
      </c>
      <c r="D7" s="20"/>
      <c r="E7" s="127" t="s">
        <v>13</v>
      </c>
      <c r="F7" s="174"/>
      <c r="G7" s="28" t="str">
        <f>IF(normal!F14="","",normal!F14)</f>
        <v/>
      </c>
      <c r="H7" s="29"/>
      <c r="I7" s="23"/>
      <c r="J7" s="23"/>
      <c r="K7" s="23"/>
      <c r="L7" s="23"/>
      <c r="M7" s="23"/>
      <c r="N7" s="23"/>
    </row>
    <row r="8" spans="1:20" ht="13.25" x14ac:dyDescent="0.65">
      <c r="A8" s="30"/>
      <c r="B8" s="30"/>
      <c r="C8" s="30"/>
      <c r="D8" s="30"/>
      <c r="E8" s="30"/>
      <c r="F8" s="30"/>
      <c r="G8" s="23"/>
      <c r="H8" s="23"/>
      <c r="I8" s="23"/>
      <c r="J8" s="23"/>
      <c r="K8" s="23"/>
      <c r="L8" s="23"/>
      <c r="M8" s="23"/>
      <c r="N8" s="23"/>
    </row>
    <row r="10" spans="1:20" ht="15" customHeight="1" x14ac:dyDescent="0.65">
      <c r="A10" s="141" t="s">
        <v>14</v>
      </c>
      <c r="B10" s="141" t="s">
        <v>18</v>
      </c>
      <c r="C10" s="142" t="s">
        <v>97</v>
      </c>
      <c r="D10" s="142" t="s">
        <v>20</v>
      </c>
      <c r="E10" s="142" t="s">
        <v>21</v>
      </c>
      <c r="F10" s="142" t="s">
        <v>22</v>
      </c>
      <c r="G10" s="142" t="s">
        <v>23</v>
      </c>
      <c r="H10" s="142" t="s">
        <v>24</v>
      </c>
      <c r="I10" s="142" t="s">
        <v>25</v>
      </c>
      <c r="J10" s="142" t="s">
        <v>26</v>
      </c>
      <c r="K10" s="142" t="s">
        <v>27</v>
      </c>
      <c r="L10" s="142" t="s">
        <v>28</v>
      </c>
      <c r="M10" s="142" t="s">
        <v>29</v>
      </c>
      <c r="N10" s="143"/>
      <c r="O10" s="170" t="s">
        <v>17</v>
      </c>
      <c r="P10" s="171"/>
      <c r="Q10" s="171"/>
      <c r="R10" s="172"/>
      <c r="S10" s="58"/>
      <c r="T10" s="4"/>
    </row>
    <row r="11" spans="1:20" ht="30" customHeight="1" x14ac:dyDescent="0.65">
      <c r="A11" s="144"/>
      <c r="B11" s="144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6"/>
      <c r="O11" s="168" t="s">
        <v>98</v>
      </c>
      <c r="P11" s="169"/>
      <c r="Q11" s="168" t="s">
        <v>99</v>
      </c>
      <c r="R11" s="169"/>
      <c r="S11" s="58"/>
      <c r="T11" s="4"/>
    </row>
    <row r="12" spans="1:20" ht="15" customHeight="1" x14ac:dyDescent="0.6">
      <c r="A12" s="74">
        <f>'1982'!$B$16</f>
        <v>1982</v>
      </c>
      <c r="B12" s="140">
        <f>'1982'!$B$52</f>
        <v>542</v>
      </c>
      <c r="C12" s="138">
        <f>'1982'!$C$52</f>
        <v>415</v>
      </c>
      <c r="D12" s="138">
        <f>'1982'!$D$52</f>
        <v>410</v>
      </c>
      <c r="E12" s="138">
        <f>'1982'!$E$52</f>
        <v>331</v>
      </c>
      <c r="F12" s="138">
        <f>'1982'!$F$52</f>
        <v>0</v>
      </c>
      <c r="G12" s="138">
        <f>'1982'!$G$52</f>
        <v>9</v>
      </c>
      <c r="H12" s="138">
        <f>'1982'!$H$52</f>
        <v>0</v>
      </c>
      <c r="I12" s="138">
        <f>'1982'!$I$52</f>
        <v>0</v>
      </c>
      <c r="J12" s="138">
        <f>'1982'!$J$52</f>
        <v>0</v>
      </c>
      <c r="K12" s="138">
        <f>'1982'!$K$52</f>
        <v>0</v>
      </c>
      <c r="L12" s="138">
        <f>'1982'!$L$52</f>
        <v>38</v>
      </c>
      <c r="M12" s="138">
        <f>'1982'!$M$52</f>
        <v>221</v>
      </c>
      <c r="N12" s="139"/>
      <c r="O12" s="140">
        <f>'1982'!$N$52</f>
        <v>1966</v>
      </c>
      <c r="P12" s="18"/>
      <c r="Q12" s="140">
        <f>'1982'!$N$53</f>
        <v>76</v>
      </c>
      <c r="R12" s="18"/>
    </row>
    <row r="13" spans="1:20" ht="15" customHeight="1" x14ac:dyDescent="0.6">
      <c r="A13" s="147">
        <f>'1983'!$B$16</f>
        <v>1983</v>
      </c>
      <c r="B13" s="179">
        <f>'1983'!$B$52</f>
        <v>500</v>
      </c>
      <c r="C13" s="180">
        <f>'1983'!$C$52</f>
        <v>147</v>
      </c>
      <c r="D13" s="180">
        <f>'1983'!$D$52</f>
        <v>241</v>
      </c>
      <c r="E13" s="180">
        <f>'1983'!$E$52</f>
        <v>112</v>
      </c>
      <c r="F13" s="180">
        <f>'1983'!$F$52</f>
        <v>315</v>
      </c>
      <c r="G13" s="180">
        <f>'1983'!$G$52</f>
        <v>45</v>
      </c>
      <c r="H13" s="180">
        <f>'1983'!$H$52</f>
        <v>0</v>
      </c>
      <c r="I13" s="180">
        <f>'1983'!$I$52</f>
        <v>0</v>
      </c>
      <c r="J13" s="180">
        <f>'1983'!$J$52</f>
        <v>0</v>
      </c>
      <c r="K13" s="180">
        <f>'1983'!$K$52</f>
        <v>120</v>
      </c>
      <c r="L13" s="180">
        <f>'1983'!$L$52</f>
        <v>143</v>
      </c>
      <c r="M13" s="180" t="str">
        <f>'1983'!$M$52</f>
        <v>-</v>
      </c>
      <c r="N13" s="181"/>
      <c r="O13" s="179" t="str">
        <f>'1983'!$N$52</f>
        <v>-</v>
      </c>
      <c r="P13" s="17"/>
      <c r="Q13" s="179" t="str">
        <f>'1983'!$N$53</f>
        <v>-</v>
      </c>
      <c r="R13" s="17"/>
    </row>
    <row r="14" spans="1:20" ht="15" customHeight="1" x14ac:dyDescent="0.6">
      <c r="A14" s="147">
        <f>'1986'!$B$16</f>
        <v>1986</v>
      </c>
      <c r="B14" s="179">
        <f>'1986'!$B$52</f>
        <v>302</v>
      </c>
      <c r="C14" s="180">
        <f>'1986'!$C$52</f>
        <v>520</v>
      </c>
      <c r="D14" s="180">
        <f>'1986'!$D$52</f>
        <v>593</v>
      </c>
      <c r="E14" s="180">
        <f>'1986'!$E$52</f>
        <v>146</v>
      </c>
      <c r="F14" s="180">
        <f>'1986'!$F$52</f>
        <v>191</v>
      </c>
      <c r="G14" s="180">
        <f>'1986'!$G$52</f>
        <v>40</v>
      </c>
      <c r="H14" s="180">
        <f>'1986'!$H$52</f>
        <v>117</v>
      </c>
      <c r="I14" s="180">
        <f>'1986'!$I$52</f>
        <v>50</v>
      </c>
      <c r="J14" s="180">
        <f>'1986'!$J$52</f>
        <v>381</v>
      </c>
      <c r="K14" s="180">
        <f>'1986'!$K$52</f>
        <v>237</v>
      </c>
      <c r="L14" s="180">
        <f>'1986'!$L$52</f>
        <v>351</v>
      </c>
      <c r="M14" s="180" t="str">
        <f>'1986'!$M$52</f>
        <v>-</v>
      </c>
      <c r="N14" s="181"/>
      <c r="O14" s="179" t="str">
        <f>'1986'!$N$52</f>
        <v>-</v>
      </c>
      <c r="P14" s="17"/>
      <c r="Q14" s="179" t="str">
        <f>'1986'!$N$53</f>
        <v>-</v>
      </c>
      <c r="R14" s="17"/>
    </row>
    <row r="15" spans="1:20" ht="15" customHeight="1" x14ac:dyDescent="0.6">
      <c r="A15" s="147">
        <f>'1987'!$B$16</f>
        <v>1987</v>
      </c>
      <c r="B15" s="179">
        <f>'1987'!$B$52</f>
        <v>500</v>
      </c>
      <c r="C15" s="180">
        <f>'1987'!$C$52</f>
        <v>644</v>
      </c>
      <c r="D15" s="180">
        <f>'1987'!$D$52</f>
        <v>114</v>
      </c>
      <c r="E15" s="180">
        <f>'1987'!$E$52</f>
        <v>172</v>
      </c>
      <c r="F15" s="180">
        <f>'1987'!$F$52</f>
        <v>29</v>
      </c>
      <c r="G15" s="180">
        <f>'1987'!$G$52</f>
        <v>63</v>
      </c>
      <c r="H15" s="180">
        <f>'1987'!$H$52</f>
        <v>15</v>
      </c>
      <c r="I15" s="180">
        <f>'1987'!$I$52</f>
        <v>0</v>
      </c>
      <c r="J15" s="180">
        <f>'1987'!$J$52</f>
        <v>0</v>
      </c>
      <c r="K15" s="180">
        <f>'1987'!$K$52</f>
        <v>20</v>
      </c>
      <c r="L15" s="180">
        <f>'1987'!$L$52</f>
        <v>225</v>
      </c>
      <c r="M15" s="180">
        <f>'1987'!$M$52</f>
        <v>372</v>
      </c>
      <c r="N15" s="181"/>
      <c r="O15" s="179">
        <f>'1987'!$N$52</f>
        <v>2154</v>
      </c>
      <c r="P15" s="17"/>
      <c r="Q15" s="179">
        <f>'1987'!$N$53</f>
        <v>110</v>
      </c>
      <c r="R15" s="17"/>
    </row>
    <row r="16" spans="1:20" ht="15" customHeight="1" x14ac:dyDescent="0.6">
      <c r="A16" s="147">
        <f>'1988'!$B$16</f>
        <v>1988</v>
      </c>
      <c r="B16" s="179">
        <f>'1988'!$B$52</f>
        <v>291</v>
      </c>
      <c r="C16" s="180">
        <f>'1988'!$C$52</f>
        <v>702</v>
      </c>
      <c r="D16" s="180">
        <f>'1988'!$D$52</f>
        <v>247</v>
      </c>
      <c r="E16" s="180">
        <f>'1988'!$E$52</f>
        <v>109</v>
      </c>
      <c r="F16" s="180">
        <f>'1988'!$F$52</f>
        <v>228</v>
      </c>
      <c r="G16" s="180">
        <f>'1988'!$G$52</f>
        <v>43</v>
      </c>
      <c r="H16" s="180">
        <f>'1988'!$H$52</f>
        <v>0</v>
      </c>
      <c r="I16" s="180">
        <f>'1988'!$I$52</f>
        <v>61</v>
      </c>
      <c r="J16" s="180">
        <f>'1988'!$J$52</f>
        <v>5</v>
      </c>
      <c r="K16" s="180">
        <f>'1988'!$K$52</f>
        <v>315</v>
      </c>
      <c r="L16" s="180">
        <f>'1988'!$L$52</f>
        <v>347</v>
      </c>
      <c r="M16" s="180">
        <f>'1988'!$M$52</f>
        <v>224</v>
      </c>
      <c r="N16" s="181"/>
      <c r="O16" s="179">
        <f>'1988'!$N$52</f>
        <v>2572</v>
      </c>
      <c r="P16" s="17"/>
      <c r="Q16" s="179">
        <f>'1988'!$N$53</f>
        <v>120</v>
      </c>
      <c r="R16" s="17"/>
    </row>
    <row r="17" spans="1:18" ht="15" customHeight="1" x14ac:dyDescent="0.6">
      <c r="A17" s="147">
        <f>'1989'!$B$16</f>
        <v>1989</v>
      </c>
      <c r="B17" s="179">
        <f>'1989'!$B$52</f>
        <v>425</v>
      </c>
      <c r="C17" s="180">
        <f>'1989'!$C$52</f>
        <v>263</v>
      </c>
      <c r="D17" s="180">
        <f>'1989'!$D$52</f>
        <v>155</v>
      </c>
      <c r="E17" s="180">
        <f>'1989'!$E$52</f>
        <v>230</v>
      </c>
      <c r="F17" s="180">
        <f>'1989'!$F$52</f>
        <v>215</v>
      </c>
      <c r="G17" s="180">
        <f>'1989'!$G$52</f>
        <v>92</v>
      </c>
      <c r="H17" s="180">
        <f>'1989'!$H$52</f>
        <v>81</v>
      </c>
      <c r="I17" s="180">
        <f>'1989'!$I$52</f>
        <v>69</v>
      </c>
      <c r="J17" s="180">
        <f>'1989'!$J$52</f>
        <v>3</v>
      </c>
      <c r="K17" s="180">
        <f>'1989'!$K$52</f>
        <v>100</v>
      </c>
      <c r="L17" s="180">
        <f>'1989'!$L$52</f>
        <v>112</v>
      </c>
      <c r="M17" s="180">
        <f>'1989'!$M$52</f>
        <v>289</v>
      </c>
      <c r="N17" s="181"/>
      <c r="O17" s="179">
        <f>'1989'!$N$52</f>
        <v>2034</v>
      </c>
      <c r="P17" s="17"/>
      <c r="Q17" s="179">
        <f>'1989'!$N$53</f>
        <v>109</v>
      </c>
      <c r="R17" s="17"/>
    </row>
    <row r="18" spans="1:18" ht="15" customHeight="1" x14ac:dyDescent="0.6">
      <c r="A18" s="147">
        <f>'1990'!$B$16</f>
        <v>1990</v>
      </c>
      <c r="B18" s="179">
        <f>'1990'!$B$52</f>
        <v>441</v>
      </c>
      <c r="C18" s="180">
        <f>'1990'!$C$52</f>
        <v>288</v>
      </c>
      <c r="D18" s="180">
        <f>'1990'!$D$52</f>
        <v>251</v>
      </c>
      <c r="E18" s="180">
        <f>'1990'!$E$52</f>
        <v>185</v>
      </c>
      <c r="F18" s="180">
        <f>'1990'!$F$52</f>
        <v>86</v>
      </c>
      <c r="G18" s="180">
        <f>'1990'!$G$52</f>
        <v>121</v>
      </c>
      <c r="H18" s="180">
        <f>'1990'!$H$52</f>
        <v>18</v>
      </c>
      <c r="I18" s="180">
        <f>'1990'!$I$52</f>
        <v>46</v>
      </c>
      <c r="J18" s="180">
        <f>'1990'!$J$52</f>
        <v>18</v>
      </c>
      <c r="K18" s="180">
        <f>'1990'!$K$52</f>
        <v>144</v>
      </c>
      <c r="L18" s="180">
        <f>'1990'!$L$52</f>
        <v>177</v>
      </c>
      <c r="M18" s="180">
        <f>'1990'!$M$52</f>
        <v>339</v>
      </c>
      <c r="N18" s="181"/>
      <c r="O18" s="179">
        <f>'1990'!$N$52</f>
        <v>2114</v>
      </c>
      <c r="P18" s="17"/>
      <c r="Q18" s="179">
        <f>'1990'!$N$53</f>
        <v>115</v>
      </c>
      <c r="R18" s="17"/>
    </row>
    <row r="19" spans="1:18" ht="15" customHeight="1" x14ac:dyDescent="0.6">
      <c r="A19" s="147">
        <f>'1991'!$B$16</f>
        <v>1991</v>
      </c>
      <c r="B19" s="179">
        <f>'1991'!$B$52</f>
        <v>746</v>
      </c>
      <c r="C19" s="180">
        <f>'1991'!$C$52</f>
        <v>525</v>
      </c>
      <c r="D19" s="180">
        <f>'1991'!$D$52</f>
        <v>275</v>
      </c>
      <c r="E19" s="180">
        <f>'1991'!$E$52</f>
        <v>381</v>
      </c>
      <c r="F19" s="180">
        <f>'1991'!$F$52</f>
        <v>48</v>
      </c>
      <c r="G19" s="180">
        <f>'1991'!$G$52</f>
        <v>0</v>
      </c>
      <c r="H19" s="180">
        <f>'1991'!$H$52</f>
        <v>0</v>
      </c>
      <c r="I19" s="180">
        <f>'1991'!$I$52</f>
        <v>0</v>
      </c>
      <c r="J19" s="180">
        <f>'1991'!$J$52</f>
        <v>0</v>
      </c>
      <c r="K19" s="180">
        <f>'1991'!$K$52</f>
        <v>20</v>
      </c>
      <c r="L19" s="180">
        <f>'1991'!$L$52</f>
        <v>153</v>
      </c>
      <c r="M19" s="180">
        <f>'1991'!$M$52</f>
        <v>388</v>
      </c>
      <c r="N19" s="181"/>
      <c r="O19" s="179">
        <f>'1991'!$N$52</f>
        <v>2536</v>
      </c>
      <c r="P19" s="17"/>
      <c r="Q19" s="179">
        <f>'1991'!$N$53</f>
        <v>109</v>
      </c>
      <c r="R19" s="17"/>
    </row>
    <row r="20" spans="1:18" ht="15" customHeight="1" x14ac:dyDescent="0.6">
      <c r="A20" s="147">
        <f>'1992'!$B$16</f>
        <v>1992</v>
      </c>
      <c r="B20" s="179">
        <f>'1992'!$B$52</f>
        <v>484</v>
      </c>
      <c r="C20" s="180">
        <f>'1992'!$C$52</f>
        <v>0</v>
      </c>
      <c r="D20" s="180">
        <f>'1992'!$D$52</f>
        <v>0</v>
      </c>
      <c r="E20" s="180">
        <f>'1992'!$E$52</f>
        <v>0</v>
      </c>
      <c r="F20" s="180">
        <f>'1992'!$F$52</f>
        <v>227</v>
      </c>
      <c r="G20" s="180">
        <f>'1992'!$G$52</f>
        <v>0</v>
      </c>
      <c r="H20" s="180">
        <f>'1992'!$H$52</f>
        <v>0</v>
      </c>
      <c r="I20" s="180">
        <f>'1992'!$I$52</f>
        <v>101</v>
      </c>
      <c r="J20" s="180">
        <f>'1992'!$J$52</f>
        <v>68</v>
      </c>
      <c r="K20" s="180">
        <f>'1992'!$K$52</f>
        <v>276</v>
      </c>
      <c r="L20" s="180">
        <f>'1992'!$L$52</f>
        <v>472</v>
      </c>
      <c r="M20" s="180">
        <f>'1992'!$M$52</f>
        <v>393</v>
      </c>
      <c r="N20" s="181"/>
      <c r="O20" s="179">
        <f>'1992'!$N$52</f>
        <v>2021</v>
      </c>
      <c r="P20" s="17"/>
      <c r="Q20" s="179">
        <f>'1992'!$N$53</f>
        <v>91</v>
      </c>
      <c r="R20" s="17"/>
    </row>
    <row r="21" spans="1:18" ht="15" customHeight="1" x14ac:dyDescent="0.6">
      <c r="A21" s="147">
        <f>'1994'!$B$16</f>
        <v>1994</v>
      </c>
      <c r="B21" s="179">
        <f>'1994'!$B$52</f>
        <v>322</v>
      </c>
      <c r="C21" s="180">
        <f>'1994'!$C$52</f>
        <v>409</v>
      </c>
      <c r="D21" s="180">
        <f>'1994'!$D$52</f>
        <v>560</v>
      </c>
      <c r="E21" s="180">
        <f>'1994'!$E$52</f>
        <v>305</v>
      </c>
      <c r="F21" s="180">
        <f>'1994'!$F$52</f>
        <v>65</v>
      </c>
      <c r="G21" s="180">
        <f>'1994'!$G$52</f>
        <v>0</v>
      </c>
      <c r="H21" s="180">
        <f>'1994'!$H$52</f>
        <v>0</v>
      </c>
      <c r="I21" s="180">
        <f>'1994'!$I$52</f>
        <v>0</v>
      </c>
      <c r="J21" s="180">
        <f>'1994'!$J$52</f>
        <v>0</v>
      </c>
      <c r="K21" s="180">
        <f>'1994'!$K$52</f>
        <v>0</v>
      </c>
      <c r="L21" s="180">
        <f>'1994'!$L$52</f>
        <v>293</v>
      </c>
      <c r="M21" s="180">
        <f>'1994'!$M$52</f>
        <v>296</v>
      </c>
      <c r="N21" s="181"/>
      <c r="O21" s="179">
        <f>'1994'!$N$52</f>
        <v>2250</v>
      </c>
      <c r="P21" s="17"/>
      <c r="Q21" s="179">
        <f>'1994'!$N$53</f>
        <v>111</v>
      </c>
      <c r="R21" s="17"/>
    </row>
    <row r="22" spans="1:18" ht="15" customHeight="1" x14ac:dyDescent="0.6">
      <c r="A22" s="147">
        <f>'1995'!$B$16</f>
        <v>1995</v>
      </c>
      <c r="B22" s="179">
        <f>'1995'!$B$52</f>
        <v>742</v>
      </c>
      <c r="C22" s="180">
        <f>'1995'!$C$52</f>
        <v>761</v>
      </c>
      <c r="D22" s="180">
        <f>'1995'!$D$52</f>
        <v>316</v>
      </c>
      <c r="E22" s="180">
        <f>'1995'!$E$52</f>
        <v>322</v>
      </c>
      <c r="F22" s="180">
        <f>'1995'!$F$52</f>
        <v>158</v>
      </c>
      <c r="G22" s="180">
        <f>'1995'!$G$52</f>
        <v>185</v>
      </c>
      <c r="H22" s="180">
        <f>'1995'!$H$52</f>
        <v>43</v>
      </c>
      <c r="I22" s="180">
        <f>'1995'!$I$52</f>
        <v>2</v>
      </c>
      <c r="J22" s="180">
        <f>'1995'!$J$52</f>
        <v>0</v>
      </c>
      <c r="K22" s="180">
        <f>'1995'!$K$52</f>
        <v>188</v>
      </c>
      <c r="L22" s="180">
        <f>'1995'!$L$52</f>
        <v>602</v>
      </c>
      <c r="M22" s="180">
        <f>'1995'!$M$52</f>
        <v>256</v>
      </c>
      <c r="N22" s="181"/>
      <c r="O22" s="179">
        <f>'1995'!$N$52</f>
        <v>3575</v>
      </c>
      <c r="P22" s="17"/>
      <c r="Q22" s="179">
        <f>'1995'!$N$53</f>
        <v>162</v>
      </c>
      <c r="R22" s="17"/>
    </row>
    <row r="23" spans="1:18" ht="15" customHeight="1" x14ac:dyDescent="0.6">
      <c r="A23" s="147">
        <f>'1996'!$B$16</f>
        <v>1996</v>
      </c>
      <c r="B23" s="179">
        <f>'1996'!$B$52</f>
        <v>527</v>
      </c>
      <c r="C23" s="180">
        <f>'1996'!$C$52</f>
        <v>398</v>
      </c>
      <c r="D23" s="180">
        <f>'1996'!$D$52</f>
        <v>407</v>
      </c>
      <c r="E23" s="180">
        <f>'1996'!$E$52</f>
        <v>294</v>
      </c>
      <c r="F23" s="180">
        <f>'1996'!$F$52</f>
        <v>82</v>
      </c>
      <c r="G23" s="180">
        <f>'1996'!$G$52</f>
        <v>0</v>
      </c>
      <c r="H23" s="180">
        <f>'1996'!$H$52</f>
        <v>41</v>
      </c>
      <c r="I23" s="180">
        <f>'1996'!$I$52</f>
        <v>131</v>
      </c>
      <c r="J23" s="180">
        <f>'1996'!$J$52</f>
        <v>24</v>
      </c>
      <c r="K23" s="180">
        <f>'1996'!$K$52</f>
        <v>504</v>
      </c>
      <c r="L23" s="180">
        <f>'1996'!$L$52</f>
        <v>488</v>
      </c>
      <c r="M23" s="180">
        <f>'1996'!$M$52</f>
        <v>372</v>
      </c>
      <c r="N23" s="181"/>
      <c r="O23" s="179">
        <f>'1996'!$N$52</f>
        <v>3268</v>
      </c>
      <c r="P23" s="17"/>
      <c r="Q23" s="179">
        <f>'1996'!$N$53</f>
        <v>133</v>
      </c>
      <c r="R23" s="17"/>
    </row>
    <row r="24" spans="1:18" ht="15" customHeight="1" x14ac:dyDescent="0.6">
      <c r="A24" s="147">
        <f>'1997'!$B$16</f>
        <v>1997</v>
      </c>
      <c r="B24" s="179">
        <f>'1997'!$B$52</f>
        <v>298</v>
      </c>
      <c r="C24" s="180">
        <f>'1997'!$C$52</f>
        <v>570</v>
      </c>
      <c r="D24" s="180">
        <f>'1997'!$D$52</f>
        <v>169</v>
      </c>
      <c r="E24" s="180">
        <f>'1997'!$E$52</f>
        <v>212</v>
      </c>
      <c r="F24" s="180">
        <f>'1997'!$F$52</f>
        <v>173</v>
      </c>
      <c r="G24" s="180">
        <f>'1997'!$G$52</f>
        <v>107</v>
      </c>
      <c r="H24" s="180">
        <f>'1997'!$H$52</f>
        <v>7</v>
      </c>
      <c r="I24" s="180">
        <f>'1997'!$I$52</f>
        <v>0</v>
      </c>
      <c r="J24" s="180">
        <f>'1997'!$J$52</f>
        <v>0</v>
      </c>
      <c r="K24" s="180">
        <f>'1997'!$K$52</f>
        <v>0</v>
      </c>
      <c r="L24" s="180">
        <f>'1997'!$L$52</f>
        <v>89</v>
      </c>
      <c r="M24" s="180">
        <f>'1997'!$M$52</f>
        <v>443</v>
      </c>
      <c r="N24" s="181"/>
      <c r="O24" s="179">
        <f>'1997'!$N$52</f>
        <v>2068</v>
      </c>
      <c r="P24" s="17"/>
      <c r="Q24" s="179">
        <f>'1997'!$N$53</f>
        <v>91</v>
      </c>
      <c r="R24" s="17"/>
    </row>
    <row r="25" spans="1:18" ht="15" customHeight="1" x14ac:dyDescent="0.6">
      <c r="A25" s="147">
        <f>'1998'!$B$16</f>
        <v>1998</v>
      </c>
      <c r="B25" s="179">
        <f>'1998'!$B$52</f>
        <v>424</v>
      </c>
      <c r="C25" s="180">
        <f>'1998'!$C$52</f>
        <v>432</v>
      </c>
      <c r="D25" s="180">
        <f>'1998'!$D$52</f>
        <v>402</v>
      </c>
      <c r="E25" s="180">
        <f>'1998'!$E$52</f>
        <v>263</v>
      </c>
      <c r="F25" s="180">
        <f>'1998'!$F$52</f>
        <v>119</v>
      </c>
      <c r="G25" s="180">
        <f>'1998'!$G$52</f>
        <v>315</v>
      </c>
      <c r="H25" s="180">
        <f>'1998'!$H$52</f>
        <v>220</v>
      </c>
      <c r="I25" s="180">
        <f>'1998'!$I$52</f>
        <v>124</v>
      </c>
      <c r="J25" s="180">
        <f>'1998'!$J$52</f>
        <v>76</v>
      </c>
      <c r="K25" s="180">
        <f>'1998'!$K$52</f>
        <v>328</v>
      </c>
      <c r="L25" s="180">
        <f>'1998'!$L$52</f>
        <v>360</v>
      </c>
      <c r="M25" s="180">
        <f>'1998'!$M$52</f>
        <v>351</v>
      </c>
      <c r="N25" s="181"/>
      <c r="O25" s="179">
        <f>'1998'!$N$52</f>
        <v>3414</v>
      </c>
      <c r="P25" s="17"/>
      <c r="Q25" s="179">
        <f>'1998'!$N$53</f>
        <v>178</v>
      </c>
      <c r="R25" s="17"/>
    </row>
    <row r="26" spans="1:18" ht="15" customHeight="1" x14ac:dyDescent="0.6">
      <c r="A26" s="147">
        <f>'1999'!$B$16</f>
        <v>1999</v>
      </c>
      <c r="B26" s="179">
        <f>'1999'!$B$52</f>
        <v>709</v>
      </c>
      <c r="C26" s="180">
        <f>'1999'!$C$52</f>
        <v>531</v>
      </c>
      <c r="D26" s="180">
        <f>'1999'!$D$52</f>
        <v>446</v>
      </c>
      <c r="E26" s="180">
        <f>'1999'!$E$52</f>
        <v>282</v>
      </c>
      <c r="F26" s="180">
        <f>'1999'!$F$52</f>
        <v>319</v>
      </c>
      <c r="G26" s="180">
        <f>'1999'!$G$52</f>
        <v>188</v>
      </c>
      <c r="H26" s="180">
        <f>'1999'!$H$52</f>
        <v>37</v>
      </c>
      <c r="I26" s="180">
        <f>'1999'!$I$52</f>
        <v>62</v>
      </c>
      <c r="J26" s="180">
        <f>'1999'!$J$52</f>
        <v>24</v>
      </c>
      <c r="K26" s="180">
        <f>'1999'!$K$52</f>
        <v>326</v>
      </c>
      <c r="L26" s="180">
        <f>'1999'!$L$52</f>
        <v>411</v>
      </c>
      <c r="M26" s="180">
        <f>'1999'!$M$52</f>
        <v>659</v>
      </c>
      <c r="N26" s="181"/>
      <c r="O26" s="179">
        <f>'1999'!$N$52</f>
        <v>3994</v>
      </c>
      <c r="P26" s="17"/>
      <c r="Q26" s="179">
        <f>'1999'!$N$53</f>
        <v>160</v>
      </c>
      <c r="R26" s="17"/>
    </row>
    <row r="27" spans="1:18" ht="15" customHeight="1" x14ac:dyDescent="0.6">
      <c r="A27" s="147">
        <f>'2000'!$B$16</f>
        <v>2000</v>
      </c>
      <c r="B27" s="179">
        <f>'2000'!$B$52</f>
        <v>784</v>
      </c>
      <c r="C27" s="180">
        <f>'2000'!$C$52</f>
        <v>347</v>
      </c>
      <c r="D27" s="180">
        <f>'2000'!$D$52</f>
        <v>704</v>
      </c>
      <c r="E27" s="180">
        <f>'2000'!$E$52</f>
        <v>201</v>
      </c>
      <c r="F27" s="180">
        <f>'2000'!$F$52</f>
        <v>279</v>
      </c>
      <c r="G27" s="180">
        <f>'2000'!$G$52</f>
        <v>158</v>
      </c>
      <c r="H27" s="180">
        <f>'2000'!$H$52</f>
        <v>0</v>
      </c>
      <c r="I27" s="180">
        <f>'2000'!$I$52</f>
        <v>10</v>
      </c>
      <c r="J27" s="180">
        <f>'2000'!$J$52</f>
        <v>19</v>
      </c>
      <c r="K27" s="180">
        <f>'2000'!$K$52</f>
        <v>425</v>
      </c>
      <c r="L27" s="180">
        <f>'2000'!$L$52</f>
        <v>248</v>
      </c>
      <c r="M27" s="180">
        <f>'2000'!$M$52</f>
        <v>327</v>
      </c>
      <c r="N27" s="181"/>
      <c r="O27" s="179">
        <f>'2000'!$N$52</f>
        <v>3502</v>
      </c>
      <c r="P27" s="17"/>
      <c r="Q27" s="179">
        <f>'2000'!$N$53</f>
        <v>115</v>
      </c>
      <c r="R27" s="17"/>
    </row>
    <row r="28" spans="1:18" ht="15" customHeight="1" x14ac:dyDescent="0.6">
      <c r="A28" s="147">
        <f>'2001'!$B$16</f>
        <v>2001</v>
      </c>
      <c r="B28" s="179">
        <f>'2001'!$B$52</f>
        <v>617</v>
      </c>
      <c r="C28" s="180">
        <f>'2001'!$C$52</f>
        <v>438</v>
      </c>
      <c r="D28" s="180">
        <f>'2001'!$D$52</f>
        <v>480</v>
      </c>
      <c r="E28" s="180">
        <f>'2001'!$E$52</f>
        <v>354</v>
      </c>
      <c r="F28" s="180">
        <f>'2001'!$F$52</f>
        <v>214</v>
      </c>
      <c r="G28" s="180">
        <f>'2001'!$G$52</f>
        <v>232</v>
      </c>
      <c r="H28" s="180">
        <f>'2001'!$H$52</f>
        <v>244</v>
      </c>
      <c r="I28" s="180">
        <f>'2001'!$I$52</f>
        <v>27</v>
      </c>
      <c r="J28" s="180">
        <f>'2001'!$J$52</f>
        <v>104</v>
      </c>
      <c r="K28" s="180">
        <f>'2001'!$K$52</f>
        <v>453</v>
      </c>
      <c r="L28" s="180">
        <f>'2001'!$L$52</f>
        <v>492</v>
      </c>
      <c r="M28" s="180">
        <f>'2001'!$M$52</f>
        <v>148</v>
      </c>
      <c r="N28" s="181"/>
      <c r="O28" s="179">
        <f>'2001'!$N$52</f>
        <v>3803</v>
      </c>
      <c r="P28" s="17"/>
      <c r="Q28" s="179">
        <f>'2001'!$N$53</f>
        <v>167</v>
      </c>
      <c r="R28" s="17"/>
    </row>
    <row r="29" spans="1:18" ht="15" customHeight="1" x14ac:dyDescent="0.6">
      <c r="A29" s="147">
        <f>'2002'!$B$16</f>
        <v>2002</v>
      </c>
      <c r="B29" s="179">
        <f>'2002'!$B$52</f>
        <v>663</v>
      </c>
      <c r="C29" s="180">
        <f>'2002'!$C$52</f>
        <v>529</v>
      </c>
      <c r="D29" s="180">
        <f>'2002'!$D$52</f>
        <v>414</v>
      </c>
      <c r="E29" s="180">
        <f>'2002'!$E$52</f>
        <v>452</v>
      </c>
      <c r="F29" s="180">
        <f>'2002'!$F$52</f>
        <v>154</v>
      </c>
      <c r="G29" s="180">
        <f>'2002'!$G$52</f>
        <v>615</v>
      </c>
      <c r="H29" s="180">
        <f>'2002'!$H$52</f>
        <v>32</v>
      </c>
      <c r="I29" s="180">
        <f>'2002'!$I$52</f>
        <v>42</v>
      </c>
      <c r="J29" s="180">
        <f>'2002'!$J$52</f>
        <v>35</v>
      </c>
      <c r="K29" s="180">
        <f>'2002'!$K$52</f>
        <v>51</v>
      </c>
      <c r="L29" s="180">
        <f>'2002'!$L$52</f>
        <v>140</v>
      </c>
      <c r="M29" s="180">
        <f>'2002'!$M$52</f>
        <v>184</v>
      </c>
      <c r="N29" s="181"/>
      <c r="O29" s="179">
        <f>'2002'!$N$52</f>
        <v>3311</v>
      </c>
      <c r="P29" s="17"/>
      <c r="Q29" s="179">
        <f>'2002'!$N$53</f>
        <v>168</v>
      </c>
      <c r="R29" s="17"/>
    </row>
    <row r="30" spans="1:18" ht="15" customHeight="1" x14ac:dyDescent="0.6">
      <c r="A30" s="147">
        <f>'2003'!$B$16</f>
        <v>2003</v>
      </c>
      <c r="B30" s="179">
        <f>'2003'!$B$52</f>
        <v>314</v>
      </c>
      <c r="C30" s="180">
        <f>'2003'!$C$52</f>
        <v>430</v>
      </c>
      <c r="D30" s="180">
        <f>'2003'!$D$52</f>
        <v>403</v>
      </c>
      <c r="E30" s="180">
        <f>'2003'!$E$52</f>
        <v>252</v>
      </c>
      <c r="F30" s="180">
        <f>'2003'!$F$52</f>
        <v>216</v>
      </c>
      <c r="G30" s="180">
        <f>'2003'!$G$52</f>
        <v>41</v>
      </c>
      <c r="H30" s="180">
        <f>'2003'!$H$52</f>
        <v>0</v>
      </c>
      <c r="I30" s="180">
        <f>'2003'!$I$52</f>
        <v>0</v>
      </c>
      <c r="J30" s="180">
        <f>'2003'!$J$52</f>
        <v>26</v>
      </c>
      <c r="K30" s="180">
        <f>'2003'!$K$52</f>
        <v>177</v>
      </c>
      <c r="L30" s="180">
        <f>'2003'!$L$52</f>
        <v>511</v>
      </c>
      <c r="M30" s="180">
        <f>'2003'!$M$52</f>
        <v>405</v>
      </c>
      <c r="N30" s="181"/>
      <c r="O30" s="179">
        <f>'2003'!$N$52</f>
        <v>2775</v>
      </c>
      <c r="P30" s="17"/>
      <c r="Q30" s="179">
        <f>'2003'!$N$53</f>
        <v>142</v>
      </c>
      <c r="R30" s="17"/>
    </row>
    <row r="31" spans="1:18" ht="15" customHeight="1" x14ac:dyDescent="0.6">
      <c r="A31" s="147">
        <f>'2004'!$B$16</f>
        <v>2004</v>
      </c>
      <c r="B31" s="179">
        <f>'2004'!$B$52</f>
        <v>511</v>
      </c>
      <c r="C31" s="180">
        <f>'2004'!$C$52</f>
        <v>355</v>
      </c>
      <c r="D31" s="180">
        <f>'2004'!$D$52</f>
        <v>205</v>
      </c>
      <c r="E31" s="180">
        <f>'2004'!$E$52</f>
        <v>398</v>
      </c>
      <c r="F31" s="180">
        <f>'2004'!$F$52</f>
        <v>247</v>
      </c>
      <c r="G31" s="180">
        <f>'2004'!$G$52</f>
        <v>29</v>
      </c>
      <c r="H31" s="180">
        <f>'2004'!$H$52</f>
        <v>34</v>
      </c>
      <c r="I31" s="180">
        <f>'2004'!$I$52</f>
        <v>0</v>
      </c>
      <c r="J31" s="180">
        <f>'2004'!$J$52</f>
        <v>38</v>
      </c>
      <c r="K31" s="180">
        <f>'2004'!$K$52</f>
        <v>37</v>
      </c>
      <c r="L31" s="180">
        <f>'2004'!$L$52</f>
        <v>358</v>
      </c>
      <c r="M31" s="180">
        <f>'2004'!$M$52</f>
        <v>615</v>
      </c>
      <c r="N31" s="181"/>
      <c r="O31" s="179">
        <f>'2004'!$N$52</f>
        <v>2827</v>
      </c>
      <c r="P31" s="17"/>
      <c r="Q31" s="179">
        <f>'2004'!$N$53</f>
        <v>152</v>
      </c>
      <c r="R31" s="17"/>
    </row>
    <row r="32" spans="1:18" ht="15" customHeight="1" x14ac:dyDescent="0.6">
      <c r="A32" s="147">
        <f>'2005'!$B$16</f>
        <v>2005</v>
      </c>
      <c r="B32" s="179">
        <f>'2005'!$B$52</f>
        <v>483</v>
      </c>
      <c r="C32" s="180">
        <f>'2005'!$C$52</f>
        <v>699</v>
      </c>
      <c r="D32" s="180">
        <f>'2005'!$D$52</f>
        <v>550</v>
      </c>
      <c r="E32" s="180">
        <f>'2005'!$E$52</f>
        <v>512</v>
      </c>
      <c r="F32" s="180">
        <f>'2005'!$F$52</f>
        <v>72</v>
      </c>
      <c r="G32" s="180">
        <f>'2005'!$G$52</f>
        <v>133</v>
      </c>
      <c r="H32" s="180">
        <f>'2005'!$H$52</f>
        <v>131</v>
      </c>
      <c r="I32" s="180">
        <f>'2005'!$I$52</f>
        <v>20</v>
      </c>
      <c r="J32" s="180">
        <f>'2005'!$J$52</f>
        <v>70</v>
      </c>
      <c r="K32" s="180">
        <f>'2005'!$K$52</f>
        <v>127</v>
      </c>
      <c r="L32" s="180">
        <f>'2005'!$L$52</f>
        <v>178</v>
      </c>
      <c r="M32" s="180">
        <f>'2005'!$M$52</f>
        <v>356</v>
      </c>
      <c r="N32" s="181"/>
      <c r="O32" s="179">
        <f>'2005'!$N$52</f>
        <v>3331</v>
      </c>
      <c r="P32" s="17"/>
      <c r="Q32" s="179">
        <f>'2005'!$N$53</f>
        <v>210</v>
      </c>
      <c r="R32" s="17"/>
    </row>
    <row r="33" spans="1:18" ht="15" customHeight="1" x14ac:dyDescent="0.6">
      <c r="A33" s="147">
        <f>'2006'!$B$16</f>
        <v>2006</v>
      </c>
      <c r="B33" s="179">
        <f>'2006'!$B$52</f>
        <v>241</v>
      </c>
      <c r="C33" s="180">
        <f>'2006'!$C$52</f>
        <v>432</v>
      </c>
      <c r="D33" s="180">
        <f>'2006'!$D$52</f>
        <v>570</v>
      </c>
      <c r="E33" s="180">
        <f>'2006'!$E$52</f>
        <v>430</v>
      </c>
      <c r="F33" s="180">
        <f>'2006'!$F$52</f>
        <v>383</v>
      </c>
      <c r="G33" s="180">
        <f>'2006'!$G$52</f>
        <v>22</v>
      </c>
      <c r="H33" s="180">
        <f>'2006'!$H$52</f>
        <v>0</v>
      </c>
      <c r="I33" s="180">
        <f>'2006'!$I$52</f>
        <v>0</v>
      </c>
      <c r="J33" s="180">
        <f>'2006'!$J$52</f>
        <v>0</v>
      </c>
      <c r="K33" s="180">
        <f>'2006'!$K$52</f>
        <v>0</v>
      </c>
      <c r="L33" s="180">
        <f>'2006'!$L$52</f>
        <v>65</v>
      </c>
      <c r="M33" s="180">
        <f>'2006'!$M$52</f>
        <v>521</v>
      </c>
      <c r="N33" s="181"/>
      <c r="O33" s="179">
        <f>'2006'!$N$52</f>
        <v>2664</v>
      </c>
      <c r="P33" s="17"/>
      <c r="Q33" s="179">
        <f>'2006'!$N$53</f>
        <v>146</v>
      </c>
      <c r="R33" s="17"/>
    </row>
    <row r="34" spans="1:18" ht="15" customHeight="1" x14ac:dyDescent="0.6">
      <c r="A34" s="147">
        <f>'2007'!$B$16</f>
        <v>2007</v>
      </c>
      <c r="B34" s="179">
        <f>'2007'!$B$52</f>
        <v>176</v>
      </c>
      <c r="C34" s="180">
        <f>'2007'!$C$52</f>
        <v>508</v>
      </c>
      <c r="D34" s="180">
        <f>'2007'!$D$52</f>
        <v>514</v>
      </c>
      <c r="E34" s="180">
        <f>'2007'!$E$52</f>
        <v>254</v>
      </c>
      <c r="F34" s="180">
        <f>'2007'!$F$52</f>
        <v>93</v>
      </c>
      <c r="G34" s="180">
        <f>'2007'!$G$52</f>
        <v>140</v>
      </c>
      <c r="H34" s="180">
        <f>'2007'!$H$52</f>
        <v>27</v>
      </c>
      <c r="I34" s="180">
        <f>'2007'!$I$52</f>
        <v>0</v>
      </c>
      <c r="J34" s="180">
        <f>'2007'!$J$52</f>
        <v>0</v>
      </c>
      <c r="K34" s="180">
        <f>'2007'!$K$52</f>
        <v>0</v>
      </c>
      <c r="L34" s="180">
        <f>'2007'!$L$52</f>
        <v>310</v>
      </c>
      <c r="M34" s="180">
        <f>'2007'!$M$52</f>
        <v>759</v>
      </c>
      <c r="N34" s="181"/>
      <c r="O34" s="179">
        <f>'2007'!$N$52</f>
        <v>2781</v>
      </c>
      <c r="P34" s="17"/>
      <c r="Q34" s="179">
        <f>'2007'!$N$53</f>
        <v>145</v>
      </c>
      <c r="R34" s="17"/>
    </row>
    <row r="35" spans="1:18" ht="15" customHeight="1" x14ac:dyDescent="0.6">
      <c r="A35" s="147">
        <f>'2008'!$B$16</f>
        <v>2008</v>
      </c>
      <c r="B35" s="179">
        <f>'2008'!$B$52</f>
        <v>294</v>
      </c>
      <c r="C35" s="180">
        <f>'2008'!$C$52</f>
        <v>330</v>
      </c>
      <c r="D35" s="180">
        <f>'2008'!$D$52</f>
        <v>270</v>
      </c>
      <c r="E35" s="180">
        <f>'2008'!$E$52</f>
        <v>270</v>
      </c>
      <c r="F35" s="180">
        <f>'2008'!$F$52</f>
        <v>334</v>
      </c>
      <c r="G35" s="180">
        <f>'2008'!$G$52</f>
        <v>41</v>
      </c>
      <c r="H35" s="180">
        <f>'2008'!$H$52</f>
        <v>0</v>
      </c>
      <c r="I35" s="180">
        <f>'2008'!$I$52</f>
        <v>0</v>
      </c>
      <c r="J35" s="180">
        <f>'2008'!$J$52</f>
        <v>0</v>
      </c>
      <c r="K35" s="180" t="str">
        <f>'2008'!$K$52</f>
        <v>-</v>
      </c>
      <c r="L35" s="180" t="str">
        <f>'2008'!$L$52</f>
        <v>-</v>
      </c>
      <c r="M35" s="180" t="str">
        <f>'2008'!$M$52</f>
        <v>-</v>
      </c>
      <c r="N35" s="181"/>
      <c r="O35" s="179" t="str">
        <f>'2008'!$N$52</f>
        <v>-</v>
      </c>
      <c r="P35" s="17"/>
      <c r="Q35" s="179" t="str">
        <f>'2008'!$N$53</f>
        <v>-</v>
      </c>
      <c r="R35" s="17"/>
    </row>
    <row r="36" spans="1:18" ht="15" customHeight="1" x14ac:dyDescent="0.6">
      <c r="A36" s="148"/>
      <c r="B36" s="135"/>
      <c r="C36" s="136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20"/>
      <c r="O36" s="135"/>
      <c r="P36" s="20"/>
      <c r="Q36" s="135"/>
      <c r="R36" s="20"/>
    </row>
    <row r="37" spans="1:18" ht="13.25" x14ac:dyDescent="0.65">
      <c r="A37" s="106" t="s">
        <v>93</v>
      </c>
      <c r="B37" s="107">
        <f t="shared" ref="B37:M37" si="0">MAX(B12:B36)</f>
        <v>784</v>
      </c>
      <c r="C37" s="108">
        <f t="shared" si="0"/>
        <v>761</v>
      </c>
      <c r="D37" s="108">
        <f t="shared" si="0"/>
        <v>704</v>
      </c>
      <c r="E37" s="108">
        <f t="shared" si="0"/>
        <v>512</v>
      </c>
      <c r="F37" s="108">
        <f t="shared" si="0"/>
        <v>383</v>
      </c>
      <c r="G37" s="108">
        <f t="shared" si="0"/>
        <v>615</v>
      </c>
      <c r="H37" s="108">
        <f t="shared" si="0"/>
        <v>244</v>
      </c>
      <c r="I37" s="108">
        <f t="shared" si="0"/>
        <v>131</v>
      </c>
      <c r="J37" s="108">
        <f t="shared" si="0"/>
        <v>381</v>
      </c>
      <c r="K37" s="108">
        <f t="shared" si="0"/>
        <v>504</v>
      </c>
      <c r="L37" s="108">
        <f t="shared" si="0"/>
        <v>602</v>
      </c>
      <c r="M37" s="108">
        <f t="shared" si="0"/>
        <v>759</v>
      </c>
      <c r="N37" s="18"/>
      <c r="O37" s="107">
        <f>MAX(O12:O36)</f>
        <v>3994</v>
      </c>
      <c r="P37" s="18"/>
      <c r="Q37" s="137"/>
      <c r="R37" s="18"/>
    </row>
    <row r="38" spans="1:18" ht="13.25" x14ac:dyDescent="0.65">
      <c r="A38" s="55" t="s">
        <v>94</v>
      </c>
      <c r="B38" s="114">
        <f t="shared" ref="B38:M38" si="1">AVERAGE(B12:B36)</f>
        <v>472.33333333333331</v>
      </c>
      <c r="C38" s="115">
        <f t="shared" si="1"/>
        <v>444.70833333333331</v>
      </c>
      <c r="D38" s="115">
        <f t="shared" si="1"/>
        <v>362.33333333333331</v>
      </c>
      <c r="E38" s="115">
        <f t="shared" si="1"/>
        <v>269.45833333333331</v>
      </c>
      <c r="F38" s="115">
        <f t="shared" si="1"/>
        <v>176.95833333333334</v>
      </c>
      <c r="G38" s="115">
        <f t="shared" si="1"/>
        <v>109.125</v>
      </c>
      <c r="H38" s="115">
        <f t="shared" si="1"/>
        <v>43.625</v>
      </c>
      <c r="I38" s="115">
        <f t="shared" si="1"/>
        <v>31.041666666666668</v>
      </c>
      <c r="J38" s="115">
        <f t="shared" si="1"/>
        <v>37.125</v>
      </c>
      <c r="K38" s="115">
        <f t="shared" si="1"/>
        <v>167.30434782608697</v>
      </c>
      <c r="L38" s="115">
        <f t="shared" si="1"/>
        <v>285.3478260869565</v>
      </c>
      <c r="M38" s="115">
        <f t="shared" si="1"/>
        <v>377.04761904761904</v>
      </c>
      <c r="N38" s="17"/>
      <c r="O38" s="114">
        <f>AVERAGE(O12:O36)</f>
        <v>2807.6190476190477</v>
      </c>
      <c r="P38" s="17"/>
      <c r="Q38" s="134"/>
      <c r="R38" s="17"/>
    </row>
    <row r="39" spans="1:18" ht="13.25" x14ac:dyDescent="0.65">
      <c r="A39" s="127" t="s">
        <v>95</v>
      </c>
      <c r="B39" s="119">
        <f t="shared" ref="B39:M39" si="2">MIN(B12:B36)</f>
        <v>176</v>
      </c>
      <c r="C39" s="120">
        <f t="shared" si="2"/>
        <v>0</v>
      </c>
      <c r="D39" s="120">
        <f t="shared" si="2"/>
        <v>0</v>
      </c>
      <c r="E39" s="120">
        <f t="shared" si="2"/>
        <v>0</v>
      </c>
      <c r="F39" s="120">
        <f t="shared" si="2"/>
        <v>0</v>
      </c>
      <c r="G39" s="120">
        <f t="shared" si="2"/>
        <v>0</v>
      </c>
      <c r="H39" s="120">
        <f t="shared" si="2"/>
        <v>0</v>
      </c>
      <c r="I39" s="120">
        <f t="shared" si="2"/>
        <v>0</v>
      </c>
      <c r="J39" s="120">
        <f t="shared" si="2"/>
        <v>0</v>
      </c>
      <c r="K39" s="120">
        <f t="shared" si="2"/>
        <v>0</v>
      </c>
      <c r="L39" s="120">
        <f t="shared" si="2"/>
        <v>38</v>
      </c>
      <c r="M39" s="120">
        <f t="shared" si="2"/>
        <v>148</v>
      </c>
      <c r="N39" s="20"/>
      <c r="O39" s="119">
        <f>MIN(O12:O36)</f>
        <v>1966</v>
      </c>
      <c r="P39" s="20"/>
      <c r="Q39" s="135"/>
      <c r="R39" s="20"/>
    </row>
  </sheetData>
  <phoneticPr fontId="0" type="noConversion"/>
  <pageMargins left="1" right="0.75" top="1" bottom="1" header="0.5" footer="0.5"/>
  <pageSetup paperSize="9" scale="71" orientation="portrait" horizontalDpi="0" verticalDpi="0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34"/>
  <sheetViews>
    <sheetView topLeftCell="K9" workbookViewId="0">
      <selection activeCell="X12" sqref="X12:AG12"/>
    </sheetView>
  </sheetViews>
  <sheetFormatPr defaultColWidth="8.81640625" defaultRowHeight="13" x14ac:dyDescent="0.6"/>
  <cols>
    <col min="1" max="1" width="8.81640625" customWidth="1"/>
    <col min="2" max="13" width="6.6796875" customWidth="1"/>
    <col min="14" max="14" width="1.6796875" customWidth="1"/>
    <col min="15" max="15" width="6.6796875" customWidth="1"/>
    <col min="16" max="16" width="1.6796875" customWidth="1"/>
    <col min="17" max="17" width="6.6796875" customWidth="1"/>
    <col min="18" max="18" width="1.6796875" customWidth="1"/>
    <col min="19" max="33" width="6.31640625" customWidth="1"/>
  </cols>
  <sheetData>
    <row r="1" spans="1:33" ht="18.25" x14ac:dyDescent="0.85">
      <c r="A1" s="149" t="s">
        <v>96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33" ht="15.5" x14ac:dyDescent="0.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</row>
    <row r="3" spans="1:33" ht="13.25" x14ac:dyDescent="0.65">
      <c r="A3" s="106" t="s">
        <v>5</v>
      </c>
      <c r="B3" s="189"/>
      <c r="C3" s="87"/>
      <c r="D3" s="24" t="s">
        <v>103</v>
      </c>
      <c r="E3" s="18"/>
      <c r="F3" s="23"/>
      <c r="G3" s="23"/>
      <c r="H3" s="23"/>
      <c r="I3" s="23"/>
      <c r="J3" s="23"/>
      <c r="K3" s="23"/>
      <c r="L3" s="23"/>
      <c r="M3" s="23"/>
      <c r="N3" s="23"/>
    </row>
    <row r="4" spans="1:33" ht="13.25" x14ac:dyDescent="0.65">
      <c r="A4" s="55" t="s">
        <v>6</v>
      </c>
      <c r="B4" s="94"/>
      <c r="C4" s="173"/>
      <c r="D4" s="26">
        <v>90</v>
      </c>
      <c r="E4" s="17"/>
      <c r="F4" s="106" t="s">
        <v>7</v>
      </c>
      <c r="G4" s="87"/>
      <c r="H4" s="24" t="str">
        <f>IF(normal!F11="","",normal!F11)</f>
        <v/>
      </c>
      <c r="I4" s="25"/>
      <c r="J4" s="23"/>
      <c r="K4" s="23"/>
      <c r="L4" s="23"/>
      <c r="M4" s="23"/>
      <c r="N4" s="23"/>
    </row>
    <row r="5" spans="1:33" ht="13.25" x14ac:dyDescent="0.65">
      <c r="A5" s="55" t="s">
        <v>8</v>
      </c>
      <c r="B5" s="94"/>
      <c r="C5" s="173"/>
      <c r="D5" s="26" t="str">
        <f>IF(normal!B12="","",normal!B12)</f>
        <v/>
      </c>
      <c r="E5" s="17"/>
      <c r="F5" s="55" t="s">
        <v>9</v>
      </c>
      <c r="G5" s="173"/>
      <c r="H5" s="26" t="str">
        <f>IF(normal!F12="","",normal!F12)</f>
        <v/>
      </c>
      <c r="I5" s="27"/>
      <c r="J5" s="23"/>
      <c r="K5" s="23"/>
      <c r="L5" s="23"/>
      <c r="M5" s="23"/>
      <c r="N5" s="23"/>
    </row>
    <row r="6" spans="1:33" ht="13.25" x14ac:dyDescent="0.65">
      <c r="A6" s="55" t="s">
        <v>10</v>
      </c>
      <c r="B6" s="94"/>
      <c r="C6" s="173"/>
      <c r="D6" s="26" t="str">
        <f>IF(normal!B13="","",normal!B13)</f>
        <v>-7,473052</v>
      </c>
      <c r="E6" s="17"/>
      <c r="F6" s="55" t="s">
        <v>11</v>
      </c>
      <c r="G6" s="173"/>
      <c r="H6" s="26" t="str">
        <f>IF(normal!F13="","",normal!F13)</f>
        <v/>
      </c>
      <c r="I6" s="27"/>
      <c r="J6" s="23"/>
      <c r="K6" s="23"/>
      <c r="L6" s="23"/>
      <c r="M6" s="23"/>
      <c r="N6" s="23"/>
    </row>
    <row r="7" spans="1:33" ht="13.25" x14ac:dyDescent="0.65">
      <c r="A7" s="127" t="s">
        <v>12</v>
      </c>
      <c r="B7" s="190"/>
      <c r="C7" s="174"/>
      <c r="D7" s="28">
        <f>IF(normal!B14="","",normal!B14)</f>
        <v>110.22262600000001</v>
      </c>
      <c r="E7" s="20"/>
      <c r="F7" s="127" t="s">
        <v>13</v>
      </c>
      <c r="G7" s="174"/>
      <c r="H7" s="28" t="str">
        <f>IF(normal!F14="","",normal!F14)</f>
        <v/>
      </c>
      <c r="I7" s="29"/>
      <c r="J7" s="23"/>
      <c r="K7" s="23"/>
      <c r="L7" s="23"/>
      <c r="M7" s="23"/>
      <c r="N7" s="23"/>
    </row>
    <row r="8" spans="1:33" ht="13.25" x14ac:dyDescent="0.65">
      <c r="A8" s="30"/>
      <c r="B8" s="30"/>
      <c r="C8" s="30"/>
      <c r="D8" s="30"/>
      <c r="E8" s="30"/>
      <c r="F8" s="30"/>
      <c r="G8" s="30"/>
      <c r="H8" s="23"/>
      <c r="I8" s="23"/>
      <c r="J8" s="23"/>
      <c r="K8" s="23"/>
      <c r="L8" s="23"/>
      <c r="M8" s="23"/>
      <c r="N8" s="23"/>
    </row>
    <row r="10" spans="1:33" ht="15" customHeight="1" x14ac:dyDescent="0.65">
      <c r="A10" s="141" t="s">
        <v>14</v>
      </c>
      <c r="B10" s="142" t="s">
        <v>27</v>
      </c>
      <c r="C10" s="142" t="s">
        <v>28</v>
      </c>
      <c r="D10" s="142" t="s">
        <v>29</v>
      </c>
      <c r="E10" s="141" t="s">
        <v>18</v>
      </c>
      <c r="F10" s="142" t="s">
        <v>97</v>
      </c>
      <c r="G10" s="142" t="s">
        <v>20</v>
      </c>
      <c r="H10" s="142" t="s">
        <v>21</v>
      </c>
      <c r="I10" s="142" t="s">
        <v>22</v>
      </c>
      <c r="J10" s="142" t="s">
        <v>23</v>
      </c>
      <c r="K10" s="142" t="s">
        <v>24</v>
      </c>
      <c r="L10" s="142" t="s">
        <v>25</v>
      </c>
      <c r="M10" s="142" t="s">
        <v>26</v>
      </c>
      <c r="N10" s="143"/>
      <c r="O10" s="170" t="s">
        <v>17</v>
      </c>
      <c r="P10" s="171"/>
      <c r="Q10" s="171"/>
      <c r="R10" s="172"/>
      <c r="S10" s="58"/>
      <c r="T10" s="4"/>
    </row>
    <row r="11" spans="1:33" ht="30" customHeight="1" x14ac:dyDescent="0.65">
      <c r="A11" s="144"/>
      <c r="B11" s="145"/>
      <c r="C11" s="145"/>
      <c r="D11" s="145"/>
      <c r="E11" s="144"/>
      <c r="F11" s="145"/>
      <c r="G11" s="145"/>
      <c r="H11" s="145"/>
      <c r="I11" s="145"/>
      <c r="J11" s="145"/>
      <c r="K11" s="145"/>
      <c r="L11" s="145"/>
      <c r="M11" s="145"/>
      <c r="N11" s="146"/>
      <c r="O11" s="168" t="s">
        <v>98</v>
      </c>
      <c r="P11" s="169"/>
      <c r="Q11" s="168" t="s">
        <v>99</v>
      </c>
      <c r="R11" s="169"/>
      <c r="S11" s="58">
        <v>1990</v>
      </c>
      <c r="T11" s="4">
        <v>1991</v>
      </c>
      <c r="U11">
        <v>1992</v>
      </c>
      <c r="V11" s="4">
        <v>1993</v>
      </c>
      <c r="W11">
        <v>1994</v>
      </c>
      <c r="X11" s="4">
        <v>1995</v>
      </c>
      <c r="Y11">
        <v>1996</v>
      </c>
      <c r="Z11" s="4">
        <v>1997</v>
      </c>
      <c r="AA11">
        <v>1998</v>
      </c>
      <c r="AB11" s="4">
        <v>1999</v>
      </c>
      <c r="AC11">
        <v>2000</v>
      </c>
      <c r="AD11" s="4">
        <v>2001</v>
      </c>
      <c r="AE11">
        <v>2002</v>
      </c>
      <c r="AF11" s="4">
        <v>2003</v>
      </c>
      <c r="AG11">
        <v>2004</v>
      </c>
    </row>
    <row r="12" spans="1:33" ht="15" customHeight="1" x14ac:dyDescent="0.6">
      <c r="A12" s="191"/>
      <c r="B12" s="180"/>
      <c r="C12" s="180"/>
      <c r="D12" s="180"/>
      <c r="E12" s="179">
        <f>'1987'!$B$52</f>
        <v>500</v>
      </c>
      <c r="F12" s="180">
        <f>'1987'!$C$52</f>
        <v>644</v>
      </c>
      <c r="G12" s="180">
        <f>'1987'!$D$52</f>
        <v>114</v>
      </c>
      <c r="H12" s="180">
        <f>'1987'!$E$52</f>
        <v>172</v>
      </c>
      <c r="I12" s="180">
        <f>'1987'!$F$52</f>
        <v>29</v>
      </c>
      <c r="J12" s="180">
        <f>'1987'!$G$52</f>
        <v>63</v>
      </c>
      <c r="K12" s="180">
        <f>'1987'!$H$52</f>
        <v>15</v>
      </c>
      <c r="L12" s="180">
        <f>'1987'!$I$52</f>
        <v>0</v>
      </c>
      <c r="M12" s="180">
        <f>'1987'!$J$52</f>
        <v>0</v>
      </c>
      <c r="N12" s="181"/>
      <c r="O12" s="179">
        <f>SUM(B12:M12)</f>
        <v>1537</v>
      </c>
      <c r="P12" s="17"/>
      <c r="Q12" s="179">
        <f>'1987'!$N$53</f>
        <v>110</v>
      </c>
      <c r="R12" s="17"/>
      <c r="X12">
        <v>2950</v>
      </c>
      <c r="Y12">
        <v>2900</v>
      </c>
      <c r="Z12">
        <v>2907</v>
      </c>
      <c r="AA12">
        <v>3637</v>
      </c>
      <c r="AB12">
        <v>3898</v>
      </c>
      <c r="AC12">
        <v>3710</v>
      </c>
      <c r="AD12">
        <v>4029</v>
      </c>
      <c r="AE12">
        <v>2057</v>
      </c>
      <c r="AF12">
        <v>2910</v>
      </c>
      <c r="AG12">
        <v>3254</v>
      </c>
    </row>
    <row r="13" spans="1:33" ht="15" customHeight="1" x14ac:dyDescent="0.6">
      <c r="A13" s="192" t="s">
        <v>107</v>
      </c>
      <c r="B13" s="180">
        <f>'1987'!$K$52</f>
        <v>20</v>
      </c>
      <c r="C13" s="180">
        <f>'1987'!$L$52</f>
        <v>225</v>
      </c>
      <c r="D13" s="180">
        <f>'1987'!$M$52</f>
        <v>372</v>
      </c>
      <c r="E13" s="179">
        <f>'1988'!$B$52</f>
        <v>291</v>
      </c>
      <c r="F13" s="180">
        <f>'1988'!$C$52</f>
        <v>702</v>
      </c>
      <c r="G13" s="180">
        <f>'1988'!$D$52</f>
        <v>247</v>
      </c>
      <c r="H13" s="180">
        <f>'1988'!$E$52</f>
        <v>109</v>
      </c>
      <c r="I13" s="180">
        <f>'1988'!$F$52</f>
        <v>228</v>
      </c>
      <c r="J13" s="180">
        <f>'1988'!$G$52</f>
        <v>43</v>
      </c>
      <c r="K13" s="180">
        <f>'1988'!$H$52</f>
        <v>0</v>
      </c>
      <c r="L13" s="180">
        <f>'1988'!$I$52</f>
        <v>61</v>
      </c>
      <c r="M13" s="180">
        <f>'1988'!$J$52</f>
        <v>5</v>
      </c>
      <c r="N13" s="181"/>
      <c r="O13" s="179">
        <f>SUM(B13:M13)</f>
        <v>2303</v>
      </c>
      <c r="P13" s="17"/>
      <c r="Q13" s="179">
        <f>'1988'!$N$53</f>
        <v>120</v>
      </c>
      <c r="R13" s="17"/>
    </row>
    <row r="14" spans="1:33" ht="15" customHeight="1" x14ac:dyDescent="0.6">
      <c r="A14" s="192" t="s">
        <v>108</v>
      </c>
      <c r="B14" s="180">
        <f>'1988'!$K$52</f>
        <v>315</v>
      </c>
      <c r="C14" s="180">
        <f>'1988'!$L$52</f>
        <v>347</v>
      </c>
      <c r="D14" s="180">
        <f>'1988'!$M$52</f>
        <v>224</v>
      </c>
      <c r="E14" s="179">
        <f>'1989'!$B$52</f>
        <v>425</v>
      </c>
      <c r="F14" s="180">
        <f>'1989'!$C$52</f>
        <v>263</v>
      </c>
      <c r="G14" s="180">
        <f>'1989'!$D$52</f>
        <v>155</v>
      </c>
      <c r="H14" s="180">
        <f>'1989'!$E$52</f>
        <v>230</v>
      </c>
      <c r="I14" s="180">
        <f>'1989'!$F$52</f>
        <v>215</v>
      </c>
      <c r="J14" s="180">
        <f>'1989'!$G$52</f>
        <v>92</v>
      </c>
      <c r="K14" s="180">
        <f>'1989'!$H$52</f>
        <v>81</v>
      </c>
      <c r="L14" s="180">
        <f>'1989'!$I$52</f>
        <v>69</v>
      </c>
      <c r="M14" s="180">
        <f>'1989'!$J$52</f>
        <v>3</v>
      </c>
      <c r="N14" s="181"/>
      <c r="O14" s="179">
        <f t="shared" ref="O14:O30" si="0">SUM(B14:M14)</f>
        <v>2419</v>
      </c>
      <c r="P14" s="17"/>
      <c r="Q14" s="179">
        <f>'1989'!$N$53</f>
        <v>109</v>
      </c>
      <c r="R14" s="17"/>
    </row>
    <row r="15" spans="1:33" ht="15" customHeight="1" x14ac:dyDescent="0.6">
      <c r="A15" s="192" t="s">
        <v>109</v>
      </c>
      <c r="B15" s="180">
        <f>'1989'!$K$52</f>
        <v>100</v>
      </c>
      <c r="C15" s="180">
        <f>'1989'!$L$52</f>
        <v>112</v>
      </c>
      <c r="D15" s="180">
        <f>'1989'!$M$52</f>
        <v>289</v>
      </c>
      <c r="E15" s="179">
        <f>'1990'!$B$52</f>
        <v>441</v>
      </c>
      <c r="F15" s="180">
        <f>'1990'!$C$52</f>
        <v>288</v>
      </c>
      <c r="G15" s="180">
        <f>'1990'!$D$52</f>
        <v>251</v>
      </c>
      <c r="H15" s="180">
        <f>'1990'!$E$52</f>
        <v>185</v>
      </c>
      <c r="I15" s="180">
        <f>'1990'!$F$52</f>
        <v>86</v>
      </c>
      <c r="J15" s="180">
        <f>'1990'!$G$52</f>
        <v>121</v>
      </c>
      <c r="K15" s="180">
        <f>'1990'!$H$52</f>
        <v>18</v>
      </c>
      <c r="L15" s="180">
        <f>'1990'!$I$52</f>
        <v>46</v>
      </c>
      <c r="M15" s="180">
        <f>'1990'!$J$52</f>
        <v>18</v>
      </c>
      <c r="N15" s="181"/>
      <c r="O15" s="179">
        <f t="shared" si="0"/>
        <v>1955</v>
      </c>
      <c r="P15" s="17"/>
      <c r="Q15" s="179">
        <f>'1990'!$N$53</f>
        <v>115</v>
      </c>
      <c r="R15" s="17"/>
    </row>
    <row r="16" spans="1:33" ht="15" customHeight="1" x14ac:dyDescent="0.6">
      <c r="A16" s="192" t="s">
        <v>123</v>
      </c>
      <c r="B16" s="180">
        <f>'1990'!$K$52</f>
        <v>144</v>
      </c>
      <c r="C16" s="180">
        <f>'1990'!$L$52</f>
        <v>177</v>
      </c>
      <c r="D16" s="180">
        <f>'1990'!$M$52</f>
        <v>339</v>
      </c>
      <c r="E16" s="179">
        <f>'1991'!$B$52</f>
        <v>746</v>
      </c>
      <c r="F16" s="180">
        <f>'1991'!$C$52</f>
        <v>525</v>
      </c>
      <c r="G16" s="180">
        <f>'1991'!$D$52</f>
        <v>275</v>
      </c>
      <c r="H16" s="180">
        <f>'1991'!$E$52</f>
        <v>381</v>
      </c>
      <c r="I16" s="180">
        <f>'1991'!$F$52</f>
        <v>48</v>
      </c>
      <c r="J16" s="180">
        <f>'1991'!$G$52</f>
        <v>0</v>
      </c>
      <c r="K16" s="180">
        <f>'1991'!$H$52</f>
        <v>0</v>
      </c>
      <c r="L16" s="180">
        <f>'1991'!$I$52</f>
        <v>0</v>
      </c>
      <c r="M16" s="180">
        <f>'1991'!$J$52</f>
        <v>0</v>
      </c>
      <c r="N16" s="181"/>
      <c r="O16" s="179">
        <f t="shared" si="0"/>
        <v>2635</v>
      </c>
      <c r="P16" s="17"/>
      <c r="Q16" s="179">
        <f>'1991'!$N$53</f>
        <v>109</v>
      </c>
      <c r="R16" s="17"/>
    </row>
    <row r="17" spans="1:18" ht="15" customHeight="1" x14ac:dyDescent="0.6">
      <c r="A17" s="192" t="s">
        <v>124</v>
      </c>
      <c r="B17" s="180">
        <f>'1991'!$K$52</f>
        <v>20</v>
      </c>
      <c r="C17" s="180">
        <f>'1991'!$L$52</f>
        <v>153</v>
      </c>
      <c r="D17" s="180">
        <f>'1991'!$M$52</f>
        <v>388</v>
      </c>
      <c r="E17" s="179">
        <f>'1992'!$B$52</f>
        <v>484</v>
      </c>
      <c r="F17" s="180">
        <f>'1992'!$C$52</f>
        <v>0</v>
      </c>
      <c r="G17" s="180">
        <f>'1992'!$D$52</f>
        <v>0</v>
      </c>
      <c r="H17" s="180">
        <f>'1992'!$E$52</f>
        <v>0</v>
      </c>
      <c r="I17" s="180">
        <f>'1992'!$F$52</f>
        <v>227</v>
      </c>
      <c r="J17" s="180">
        <f>'1992'!$G$52</f>
        <v>0</v>
      </c>
      <c r="K17" s="180">
        <f>'1992'!$H$52</f>
        <v>0</v>
      </c>
      <c r="L17" s="180">
        <f>'1992'!$I$52</f>
        <v>101</v>
      </c>
      <c r="M17" s="180">
        <f>'1992'!$J$52</f>
        <v>68</v>
      </c>
      <c r="N17" s="181"/>
      <c r="O17" s="179">
        <f t="shared" si="0"/>
        <v>1441</v>
      </c>
      <c r="P17" s="17"/>
      <c r="Q17" s="179">
        <f>'1992'!$N$53</f>
        <v>91</v>
      </c>
      <c r="R17" s="17"/>
    </row>
    <row r="18" spans="1:18" ht="15" customHeight="1" x14ac:dyDescent="0.6">
      <c r="A18" s="192" t="s">
        <v>110</v>
      </c>
      <c r="B18" s="180">
        <f>'1992'!$K$52</f>
        <v>276</v>
      </c>
      <c r="C18" s="180">
        <f>'1992'!$L$52</f>
        <v>472</v>
      </c>
      <c r="D18" s="180">
        <f>'1992'!$M$52</f>
        <v>393</v>
      </c>
      <c r="E18" s="179"/>
      <c r="F18" s="180"/>
      <c r="G18" s="180"/>
      <c r="H18" s="180"/>
      <c r="I18" s="180"/>
      <c r="J18" s="180"/>
      <c r="K18" s="180"/>
      <c r="L18" s="180"/>
      <c r="M18" s="180"/>
      <c r="N18" s="181"/>
      <c r="O18" s="179">
        <f t="shared" si="0"/>
        <v>1141</v>
      </c>
      <c r="P18" s="17"/>
      <c r="Q18" s="179"/>
      <c r="R18" s="17"/>
    </row>
    <row r="19" spans="1:18" ht="15" customHeight="1" x14ac:dyDescent="0.6">
      <c r="A19" s="192" t="s">
        <v>111</v>
      </c>
      <c r="B19" s="180"/>
      <c r="C19" s="180"/>
      <c r="D19" s="180"/>
      <c r="E19" s="179">
        <f>'1994'!$B$52</f>
        <v>322</v>
      </c>
      <c r="F19" s="180">
        <f>'1994'!$C$52</f>
        <v>409</v>
      </c>
      <c r="G19" s="180">
        <f>'1994'!$D$52</f>
        <v>560</v>
      </c>
      <c r="H19" s="180">
        <f>'1994'!$E$52</f>
        <v>305</v>
      </c>
      <c r="I19" s="180">
        <f>'1994'!$F$52</f>
        <v>65</v>
      </c>
      <c r="J19" s="180">
        <f>'1994'!$G$52</f>
        <v>0</v>
      </c>
      <c r="K19" s="180">
        <f>'1994'!$H$52</f>
        <v>0</v>
      </c>
      <c r="L19" s="180">
        <f>'1994'!$I$52</f>
        <v>0</v>
      </c>
      <c r="M19" s="180">
        <f>'1994'!$J$52</f>
        <v>0</v>
      </c>
      <c r="N19" s="181"/>
      <c r="O19" s="179">
        <f t="shared" si="0"/>
        <v>1661</v>
      </c>
      <c r="P19" s="17"/>
      <c r="Q19" s="179">
        <f>'1994'!$N$53</f>
        <v>111</v>
      </c>
      <c r="R19" s="17"/>
    </row>
    <row r="20" spans="1:18" ht="15" customHeight="1" x14ac:dyDescent="0.6">
      <c r="A20" s="192" t="s">
        <v>112</v>
      </c>
      <c r="B20" s="180">
        <f>'1994'!$K$52</f>
        <v>0</v>
      </c>
      <c r="C20" s="180">
        <f>'1994'!$L$52</f>
        <v>293</v>
      </c>
      <c r="D20" s="180">
        <f>'1994'!$M$52</f>
        <v>296</v>
      </c>
      <c r="E20" s="179">
        <f>'1995'!$B$52</f>
        <v>742</v>
      </c>
      <c r="F20" s="180">
        <f>'1995'!$C$52</f>
        <v>761</v>
      </c>
      <c r="G20" s="180">
        <f>'1995'!$D$52</f>
        <v>316</v>
      </c>
      <c r="H20" s="180">
        <f>'1995'!$E$52</f>
        <v>322</v>
      </c>
      <c r="I20" s="180">
        <f>'1995'!$F$52</f>
        <v>158</v>
      </c>
      <c r="J20" s="180">
        <f>'1995'!$G$52</f>
        <v>185</v>
      </c>
      <c r="K20" s="180">
        <f>'1995'!$H$52</f>
        <v>43</v>
      </c>
      <c r="L20" s="180">
        <f>'1995'!$I$52</f>
        <v>2</v>
      </c>
      <c r="M20" s="180">
        <f>'1995'!$J$52</f>
        <v>0</v>
      </c>
      <c r="N20" s="181"/>
      <c r="O20" s="194">
        <f t="shared" si="0"/>
        <v>3118</v>
      </c>
      <c r="P20" s="17"/>
      <c r="Q20" s="179">
        <f>'1995'!$N$53</f>
        <v>162</v>
      </c>
      <c r="R20" s="17"/>
    </row>
    <row r="21" spans="1:18" ht="15" customHeight="1" x14ac:dyDescent="0.6">
      <c r="A21" s="192" t="s">
        <v>113</v>
      </c>
      <c r="B21" s="180">
        <f>'1995'!$K$52</f>
        <v>188</v>
      </c>
      <c r="C21" s="180">
        <f>'1995'!$L$52</f>
        <v>602</v>
      </c>
      <c r="D21" s="180">
        <f>'1995'!$M$52</f>
        <v>256</v>
      </c>
      <c r="E21" s="179">
        <f>'1996'!$B$52</f>
        <v>527</v>
      </c>
      <c r="F21" s="180">
        <f>'1996'!$C$52</f>
        <v>398</v>
      </c>
      <c r="G21" s="180">
        <f>'1996'!$D$52</f>
        <v>407</v>
      </c>
      <c r="H21" s="180">
        <f>'1996'!$E$52</f>
        <v>294</v>
      </c>
      <c r="I21" s="180">
        <f>'1996'!$F$52</f>
        <v>82</v>
      </c>
      <c r="J21" s="180">
        <f>'1996'!$G$52</f>
        <v>0</v>
      </c>
      <c r="K21" s="180">
        <f>'1996'!$H$52</f>
        <v>41</v>
      </c>
      <c r="L21" s="180">
        <f>'1996'!$I$52</f>
        <v>131</v>
      </c>
      <c r="M21" s="180">
        <f>'1996'!$J$52</f>
        <v>24</v>
      </c>
      <c r="N21" s="181"/>
      <c r="O21" s="193">
        <f t="shared" si="0"/>
        <v>2950</v>
      </c>
      <c r="P21" s="17"/>
      <c r="Q21" s="179">
        <f>'1996'!$N$53</f>
        <v>133</v>
      </c>
      <c r="R21" s="17"/>
    </row>
    <row r="22" spans="1:18" ht="15" customHeight="1" x14ac:dyDescent="0.6">
      <c r="A22" s="192" t="s">
        <v>114</v>
      </c>
      <c r="B22" s="180">
        <f>'1996'!$K$52</f>
        <v>504</v>
      </c>
      <c r="C22" s="180">
        <f>'1996'!$L$52</f>
        <v>488</v>
      </c>
      <c r="D22" s="180">
        <f>'1996'!$M$52</f>
        <v>372</v>
      </c>
      <c r="E22" s="179">
        <f>'1997'!$B$52</f>
        <v>298</v>
      </c>
      <c r="F22" s="180">
        <f>'1997'!$C$52</f>
        <v>570</v>
      </c>
      <c r="G22" s="180">
        <f>'1997'!$D$52</f>
        <v>169</v>
      </c>
      <c r="H22" s="180">
        <f>'1997'!$E$52</f>
        <v>212</v>
      </c>
      <c r="I22" s="180">
        <f>'1997'!$F$52</f>
        <v>173</v>
      </c>
      <c r="J22" s="180">
        <f>'1997'!$G$52</f>
        <v>107</v>
      </c>
      <c r="K22" s="180">
        <f>'1997'!$H$52</f>
        <v>7</v>
      </c>
      <c r="L22" s="180">
        <f>'1997'!$I$52</f>
        <v>0</v>
      </c>
      <c r="M22" s="180">
        <f>'1997'!$J$52</f>
        <v>0</v>
      </c>
      <c r="N22" s="181"/>
      <c r="O22" s="193">
        <f t="shared" si="0"/>
        <v>2900</v>
      </c>
      <c r="P22" s="17"/>
      <c r="Q22" s="179">
        <f>'1997'!$N$53</f>
        <v>91</v>
      </c>
      <c r="R22" s="17"/>
    </row>
    <row r="23" spans="1:18" ht="15" customHeight="1" x14ac:dyDescent="0.6">
      <c r="A23" s="192" t="s">
        <v>115</v>
      </c>
      <c r="B23" s="180">
        <f>'1997'!$K$52</f>
        <v>0</v>
      </c>
      <c r="C23" s="180">
        <f>'1997'!$L$52</f>
        <v>89</v>
      </c>
      <c r="D23" s="180">
        <f>'1997'!$M$52</f>
        <v>443</v>
      </c>
      <c r="E23" s="179">
        <f>'1998'!$B$52</f>
        <v>424</v>
      </c>
      <c r="F23" s="180">
        <f>'1998'!$C$52</f>
        <v>432</v>
      </c>
      <c r="G23" s="180">
        <f>'1998'!$D$52</f>
        <v>402</v>
      </c>
      <c r="H23" s="180">
        <f>'1998'!$E$52</f>
        <v>263</v>
      </c>
      <c r="I23" s="180">
        <f>'1998'!$F$52</f>
        <v>119</v>
      </c>
      <c r="J23" s="180">
        <f>'1998'!$G$52</f>
        <v>315</v>
      </c>
      <c r="K23" s="180">
        <f>'1998'!$H$52</f>
        <v>220</v>
      </c>
      <c r="L23" s="180">
        <f>'1998'!$I$52</f>
        <v>124</v>
      </c>
      <c r="M23" s="180">
        <f>'1998'!$J$52</f>
        <v>76</v>
      </c>
      <c r="N23" s="181"/>
      <c r="O23" s="193">
        <f t="shared" si="0"/>
        <v>2907</v>
      </c>
      <c r="P23" s="17"/>
      <c r="Q23" s="179">
        <f>'1998'!$N$53</f>
        <v>178</v>
      </c>
      <c r="R23" s="17"/>
    </row>
    <row r="24" spans="1:18" ht="15" customHeight="1" x14ac:dyDescent="0.6">
      <c r="A24" s="192" t="s">
        <v>116</v>
      </c>
      <c r="B24" s="180">
        <f>'1998'!$K$52</f>
        <v>328</v>
      </c>
      <c r="C24" s="180">
        <f>'1998'!$L$52</f>
        <v>360</v>
      </c>
      <c r="D24" s="180">
        <f>'1998'!$M$52</f>
        <v>351</v>
      </c>
      <c r="E24" s="179">
        <f>'1999'!$B$52</f>
        <v>709</v>
      </c>
      <c r="F24" s="180">
        <f>'1999'!$C$52</f>
        <v>531</v>
      </c>
      <c r="G24" s="180">
        <f>'1999'!$D$52</f>
        <v>446</v>
      </c>
      <c r="H24" s="180">
        <f>'1999'!$E$52</f>
        <v>282</v>
      </c>
      <c r="I24" s="180">
        <f>'1999'!$F$52</f>
        <v>319</v>
      </c>
      <c r="J24" s="180">
        <f>'1999'!$G$52</f>
        <v>188</v>
      </c>
      <c r="K24" s="180">
        <f>'1999'!$H$52</f>
        <v>37</v>
      </c>
      <c r="L24" s="180">
        <f>'1999'!$I$52</f>
        <v>62</v>
      </c>
      <c r="M24" s="180">
        <f>'1999'!$J$52</f>
        <v>24</v>
      </c>
      <c r="N24" s="181"/>
      <c r="O24" s="193">
        <f t="shared" si="0"/>
        <v>3637</v>
      </c>
      <c r="P24" s="17"/>
      <c r="Q24" s="179">
        <f>'1999'!$N$53</f>
        <v>160</v>
      </c>
      <c r="R24" s="17"/>
    </row>
    <row r="25" spans="1:18" ht="15" customHeight="1" x14ac:dyDescent="0.6">
      <c r="A25" s="191" t="s">
        <v>117</v>
      </c>
      <c r="B25" s="180">
        <f>'1999'!$K$52</f>
        <v>326</v>
      </c>
      <c r="C25" s="180">
        <f>'1999'!$L$52</f>
        <v>411</v>
      </c>
      <c r="D25" s="180">
        <f>'1999'!$M$52</f>
        <v>659</v>
      </c>
      <c r="E25" s="179">
        <f>'2000'!$B$52</f>
        <v>784</v>
      </c>
      <c r="F25" s="180">
        <f>'2000'!$C$52</f>
        <v>347</v>
      </c>
      <c r="G25" s="180">
        <f>'2000'!$D$52</f>
        <v>704</v>
      </c>
      <c r="H25" s="180">
        <f>'2000'!$E$52</f>
        <v>201</v>
      </c>
      <c r="I25" s="180">
        <f>'2000'!$F$52</f>
        <v>279</v>
      </c>
      <c r="J25" s="180">
        <f>'2000'!$G$52</f>
        <v>158</v>
      </c>
      <c r="K25" s="180">
        <f>'2000'!$H$52</f>
        <v>0</v>
      </c>
      <c r="L25" s="180">
        <f>'2000'!$I$52</f>
        <v>10</v>
      </c>
      <c r="M25" s="180">
        <f>'2000'!$J$52</f>
        <v>19</v>
      </c>
      <c r="N25" s="181"/>
      <c r="O25" s="193">
        <f t="shared" si="0"/>
        <v>3898</v>
      </c>
      <c r="P25" s="17"/>
      <c r="Q25" s="179">
        <f>'2000'!$N$53</f>
        <v>115</v>
      </c>
      <c r="R25" s="17"/>
    </row>
    <row r="26" spans="1:18" ht="15" customHeight="1" x14ac:dyDescent="0.6">
      <c r="A26" s="191" t="s">
        <v>118</v>
      </c>
      <c r="B26" s="180">
        <f>'2000'!$K$52</f>
        <v>425</v>
      </c>
      <c r="C26" s="180">
        <f>'2000'!$L$52</f>
        <v>248</v>
      </c>
      <c r="D26" s="180">
        <f>'2000'!$M$52</f>
        <v>327</v>
      </c>
      <c r="E26" s="179">
        <f>'2001'!$B$52</f>
        <v>617</v>
      </c>
      <c r="F26" s="180">
        <f>'2001'!$C$52</f>
        <v>438</v>
      </c>
      <c r="G26" s="180">
        <f>'2001'!$D$52</f>
        <v>480</v>
      </c>
      <c r="H26" s="180">
        <f>'2001'!$E$52</f>
        <v>354</v>
      </c>
      <c r="I26" s="180">
        <f>'2001'!$F$52</f>
        <v>214</v>
      </c>
      <c r="J26" s="180">
        <f>'2001'!$G$52</f>
        <v>232</v>
      </c>
      <c r="K26" s="180">
        <f>'2001'!$H$52</f>
        <v>244</v>
      </c>
      <c r="L26" s="180">
        <f>'2001'!$I$52</f>
        <v>27</v>
      </c>
      <c r="M26" s="180">
        <f>'2001'!$J$52</f>
        <v>104</v>
      </c>
      <c r="N26" s="181"/>
      <c r="O26" s="193">
        <f t="shared" si="0"/>
        <v>3710</v>
      </c>
      <c r="P26" s="17"/>
      <c r="Q26" s="179">
        <f>'2001'!$N$53</f>
        <v>167</v>
      </c>
      <c r="R26" s="17"/>
    </row>
    <row r="27" spans="1:18" ht="15" customHeight="1" x14ac:dyDescent="0.6">
      <c r="A27" s="191" t="s">
        <v>119</v>
      </c>
      <c r="B27" s="180">
        <f>'2001'!$K$52</f>
        <v>453</v>
      </c>
      <c r="C27" s="180">
        <f>'2001'!$L$52</f>
        <v>492</v>
      </c>
      <c r="D27" s="180">
        <f>'2001'!$M$52</f>
        <v>148</v>
      </c>
      <c r="E27" s="179">
        <f>'2002'!$B$52</f>
        <v>663</v>
      </c>
      <c r="F27" s="180">
        <f>'2002'!$C$52</f>
        <v>529</v>
      </c>
      <c r="G27" s="180">
        <f>'2002'!$D$52</f>
        <v>414</v>
      </c>
      <c r="H27" s="180">
        <f>'2002'!$E$52</f>
        <v>452</v>
      </c>
      <c r="I27" s="180">
        <f>'2002'!$F$52</f>
        <v>154</v>
      </c>
      <c r="J27" s="180">
        <f>'2002'!$G$52</f>
        <v>615</v>
      </c>
      <c r="K27" s="180">
        <f>'2002'!$H$52</f>
        <v>32</v>
      </c>
      <c r="L27" s="180">
        <f>'2002'!$I$52</f>
        <v>42</v>
      </c>
      <c r="M27" s="180">
        <f>'2002'!$J$52</f>
        <v>35</v>
      </c>
      <c r="N27" s="181"/>
      <c r="O27" s="193">
        <f t="shared" si="0"/>
        <v>4029</v>
      </c>
      <c r="P27" s="17"/>
      <c r="Q27" s="179">
        <f>'2002'!$N$53</f>
        <v>168</v>
      </c>
      <c r="R27" s="17"/>
    </row>
    <row r="28" spans="1:18" ht="15" customHeight="1" x14ac:dyDescent="0.6">
      <c r="A28" s="191" t="s">
        <v>120</v>
      </c>
      <c r="B28" s="180">
        <f>'2002'!$K$52</f>
        <v>51</v>
      </c>
      <c r="C28" s="180">
        <f>'2002'!$L$52</f>
        <v>140</v>
      </c>
      <c r="D28" s="180">
        <f>'2002'!$M$52</f>
        <v>184</v>
      </c>
      <c r="E28" s="179">
        <f>'2003'!$B$52</f>
        <v>314</v>
      </c>
      <c r="F28" s="180">
        <f>'2003'!$C$52</f>
        <v>430</v>
      </c>
      <c r="G28" s="180">
        <f>'2003'!$D$52</f>
        <v>403</v>
      </c>
      <c r="H28" s="180">
        <f>'2003'!$E$52</f>
        <v>252</v>
      </c>
      <c r="I28" s="180">
        <f>'2003'!$F$52</f>
        <v>216</v>
      </c>
      <c r="J28" s="180">
        <f>'2003'!$G$52</f>
        <v>41</v>
      </c>
      <c r="K28" s="180">
        <f>'2003'!$H$52</f>
        <v>0</v>
      </c>
      <c r="L28" s="180">
        <f>'2003'!$I$52</f>
        <v>0</v>
      </c>
      <c r="M28" s="180">
        <f>'2003'!$J$52</f>
        <v>26</v>
      </c>
      <c r="N28" s="181"/>
      <c r="O28" s="193">
        <f t="shared" si="0"/>
        <v>2057</v>
      </c>
      <c r="P28" s="17"/>
      <c r="Q28" s="179">
        <f>'2003'!$N$53</f>
        <v>142</v>
      </c>
      <c r="R28" s="17"/>
    </row>
    <row r="29" spans="1:18" ht="15" customHeight="1" x14ac:dyDescent="0.6">
      <c r="A29" s="191" t="s">
        <v>121</v>
      </c>
      <c r="B29" s="180">
        <f>'2003'!$K$52</f>
        <v>177</v>
      </c>
      <c r="C29" s="180">
        <f>'2003'!$L$52</f>
        <v>511</v>
      </c>
      <c r="D29" s="180">
        <f>'2003'!$M$52</f>
        <v>405</v>
      </c>
      <c r="E29" s="179">
        <f>'2004'!$B$52</f>
        <v>511</v>
      </c>
      <c r="F29" s="180">
        <f>'2004'!$C$52</f>
        <v>355</v>
      </c>
      <c r="G29" s="180">
        <f>'2004'!$D$52</f>
        <v>205</v>
      </c>
      <c r="H29" s="180">
        <f>'2004'!$E$52</f>
        <v>398</v>
      </c>
      <c r="I29" s="180">
        <f>'2004'!$F$52</f>
        <v>247</v>
      </c>
      <c r="J29" s="180">
        <f>'2004'!$G$52</f>
        <v>29</v>
      </c>
      <c r="K29" s="180">
        <f>'2004'!$H$52</f>
        <v>34</v>
      </c>
      <c r="L29" s="180">
        <f>'2004'!$I$52</f>
        <v>0</v>
      </c>
      <c r="M29" s="180">
        <f>'2004'!$J$52</f>
        <v>38</v>
      </c>
      <c r="N29" s="181"/>
      <c r="O29" s="193">
        <f t="shared" si="0"/>
        <v>2910</v>
      </c>
      <c r="P29" s="17"/>
      <c r="Q29" s="179">
        <f>'2004'!$N$53</f>
        <v>152</v>
      </c>
      <c r="R29" s="17"/>
    </row>
    <row r="30" spans="1:18" ht="15" customHeight="1" x14ac:dyDescent="0.6">
      <c r="A30" s="191" t="s">
        <v>122</v>
      </c>
      <c r="B30" s="180">
        <f>'2004'!$K$52</f>
        <v>37</v>
      </c>
      <c r="C30" s="180">
        <f>'2004'!$L$52</f>
        <v>358</v>
      </c>
      <c r="D30" s="180">
        <f>'2004'!$M$52</f>
        <v>615</v>
      </c>
      <c r="E30" s="179">
        <f>'2005'!$B$52</f>
        <v>483</v>
      </c>
      <c r="F30" s="180">
        <f>'2005'!$C$52</f>
        <v>699</v>
      </c>
      <c r="G30" s="180">
        <f>'2005'!$D$52</f>
        <v>550</v>
      </c>
      <c r="H30" s="180">
        <f>'2005'!$E$52</f>
        <v>512</v>
      </c>
      <c r="I30" s="180">
        <f>'2005'!$F$52</f>
        <v>72</v>
      </c>
      <c r="J30" s="180">
        <f>'2005'!$G$52</f>
        <v>133</v>
      </c>
      <c r="K30" s="180">
        <f>'2005'!$H$52</f>
        <v>131</v>
      </c>
      <c r="L30" s="180">
        <f>'2005'!$I$52</f>
        <v>20</v>
      </c>
      <c r="M30" s="180">
        <f>'2005'!$J$52</f>
        <v>70</v>
      </c>
      <c r="N30" s="181"/>
      <c r="O30" s="193">
        <f t="shared" si="0"/>
        <v>3680</v>
      </c>
      <c r="P30" s="17"/>
      <c r="Q30" s="179">
        <f>'2005'!$N$53</f>
        <v>210</v>
      </c>
      <c r="R30" s="17"/>
    </row>
    <row r="31" spans="1:18" ht="15" customHeight="1" x14ac:dyDescent="0.6">
      <c r="A31" s="148"/>
      <c r="B31" s="136"/>
      <c r="C31" s="136"/>
      <c r="D31" s="136"/>
      <c r="E31" s="135"/>
      <c r="F31" s="136"/>
      <c r="G31" s="136"/>
      <c r="H31" s="136"/>
      <c r="I31" s="136"/>
      <c r="J31" s="136"/>
      <c r="K31" s="136"/>
      <c r="L31" s="136"/>
      <c r="M31" s="136"/>
      <c r="N31" s="20"/>
      <c r="O31" s="135"/>
      <c r="P31" s="20"/>
      <c r="Q31" s="135"/>
      <c r="R31" s="20"/>
    </row>
    <row r="32" spans="1:18" ht="13.25" x14ac:dyDescent="0.65">
      <c r="A32" s="106" t="s">
        <v>93</v>
      </c>
      <c r="B32" s="108">
        <f t="shared" ref="B32:M32" si="1">MAX(B12:B31)</f>
        <v>504</v>
      </c>
      <c r="C32" s="108">
        <f t="shared" si="1"/>
        <v>602</v>
      </c>
      <c r="D32" s="108">
        <f t="shared" si="1"/>
        <v>659</v>
      </c>
      <c r="E32" s="107">
        <f t="shared" si="1"/>
        <v>784</v>
      </c>
      <c r="F32" s="108">
        <f t="shared" si="1"/>
        <v>761</v>
      </c>
      <c r="G32" s="108">
        <f t="shared" si="1"/>
        <v>704</v>
      </c>
      <c r="H32" s="108">
        <f t="shared" si="1"/>
        <v>512</v>
      </c>
      <c r="I32" s="108">
        <f t="shared" si="1"/>
        <v>319</v>
      </c>
      <c r="J32" s="108">
        <f t="shared" si="1"/>
        <v>615</v>
      </c>
      <c r="K32" s="108">
        <f t="shared" si="1"/>
        <v>244</v>
      </c>
      <c r="L32" s="108">
        <f t="shared" si="1"/>
        <v>131</v>
      </c>
      <c r="M32" s="108">
        <f t="shared" si="1"/>
        <v>104</v>
      </c>
      <c r="N32" s="18"/>
      <c r="O32" s="107">
        <f>MAX(O12:O31)</f>
        <v>4029</v>
      </c>
      <c r="P32" s="18"/>
      <c r="Q32" s="137"/>
      <c r="R32" s="18"/>
    </row>
    <row r="33" spans="1:18" ht="13.25" x14ac:dyDescent="0.65">
      <c r="A33" s="55" t="s">
        <v>94</v>
      </c>
      <c r="B33" s="115">
        <f t="shared" ref="B33:M33" si="2">AVERAGE(B12:B31)</f>
        <v>197.88235294117646</v>
      </c>
      <c r="C33" s="115">
        <f t="shared" si="2"/>
        <v>322.23529411764707</v>
      </c>
      <c r="D33" s="115">
        <f t="shared" si="2"/>
        <v>356.52941176470586</v>
      </c>
      <c r="E33" s="114">
        <f t="shared" si="2"/>
        <v>515.61111111111109</v>
      </c>
      <c r="F33" s="115">
        <f t="shared" si="2"/>
        <v>462.27777777777777</v>
      </c>
      <c r="G33" s="115">
        <f t="shared" si="2"/>
        <v>338.77777777777777</v>
      </c>
      <c r="H33" s="115">
        <f t="shared" si="2"/>
        <v>273.55555555555554</v>
      </c>
      <c r="I33" s="115">
        <f t="shared" si="2"/>
        <v>162.83333333333334</v>
      </c>
      <c r="J33" s="115">
        <f t="shared" si="2"/>
        <v>129</v>
      </c>
      <c r="K33" s="115">
        <f t="shared" si="2"/>
        <v>50.166666666666664</v>
      </c>
      <c r="L33" s="115">
        <f t="shared" si="2"/>
        <v>38.611111111111114</v>
      </c>
      <c r="M33" s="115">
        <f t="shared" si="2"/>
        <v>28.333333333333332</v>
      </c>
      <c r="N33" s="17"/>
      <c r="O33" s="114">
        <f>AVERAGE(O12:O31)</f>
        <v>2678.3157894736842</v>
      </c>
      <c r="P33" s="17"/>
      <c r="Q33" s="134"/>
      <c r="R33" s="17"/>
    </row>
    <row r="34" spans="1:18" ht="13.25" x14ac:dyDescent="0.65">
      <c r="A34" s="127" t="s">
        <v>95</v>
      </c>
      <c r="B34" s="120">
        <f t="shared" ref="B34:M34" si="3">MIN(B12:B31)</f>
        <v>0</v>
      </c>
      <c r="C34" s="120">
        <f t="shared" si="3"/>
        <v>89</v>
      </c>
      <c r="D34" s="120">
        <f t="shared" si="3"/>
        <v>148</v>
      </c>
      <c r="E34" s="119">
        <f t="shared" si="3"/>
        <v>291</v>
      </c>
      <c r="F34" s="120">
        <f t="shared" si="3"/>
        <v>0</v>
      </c>
      <c r="G34" s="120">
        <f t="shared" si="3"/>
        <v>0</v>
      </c>
      <c r="H34" s="120">
        <f t="shared" si="3"/>
        <v>0</v>
      </c>
      <c r="I34" s="120">
        <f t="shared" si="3"/>
        <v>29</v>
      </c>
      <c r="J34" s="120">
        <f t="shared" si="3"/>
        <v>0</v>
      </c>
      <c r="K34" s="120">
        <f t="shared" si="3"/>
        <v>0</v>
      </c>
      <c r="L34" s="120">
        <f t="shared" si="3"/>
        <v>0</v>
      </c>
      <c r="M34" s="120">
        <f t="shared" si="3"/>
        <v>0</v>
      </c>
      <c r="N34" s="20"/>
      <c r="O34" s="119">
        <f>MIN(O12:O31)</f>
        <v>1141</v>
      </c>
      <c r="P34" s="20"/>
      <c r="Q34" s="135"/>
      <c r="R34" s="20"/>
    </row>
  </sheetData>
  <phoneticPr fontId="0" type="noConversion"/>
  <pageMargins left="1" right="0.75" top="1" bottom="1" header="0.5" footer="0.5"/>
  <pageSetup paperSize="9" scale="71" orientation="portrait" horizontalDpi="0" verticalDpi="0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S433"/>
  <sheetViews>
    <sheetView topLeftCell="A10" workbookViewId="0">
      <selection activeCell="P69" sqref="P69:Q433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1982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H5" s="19"/>
      <c r="AI5">
        <f>AG36</f>
        <v>55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H6" s="19"/>
      <c r="AI6">
        <f>AG37</f>
        <v>10</v>
      </c>
      <c r="AJ6" s="19"/>
      <c r="AK6">
        <f>AI34</f>
        <v>0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>A20</f>
        <v>1</v>
      </c>
      <c r="AG7">
        <f>B20</f>
        <v>48</v>
      </c>
      <c r="AH7" s="19">
        <f>AG5+AG6+AG7</f>
        <v>48</v>
      </c>
      <c r="AI7">
        <f>C20</f>
        <v>0</v>
      </c>
      <c r="AJ7" s="19">
        <f>AI5+AI6+AI7</f>
        <v>65</v>
      </c>
      <c r="AK7">
        <f>D20</f>
        <v>0</v>
      </c>
      <c r="AL7" s="19">
        <f>AK5+AK6+AK7</f>
        <v>0</v>
      </c>
      <c r="AM7">
        <f>E20</f>
        <v>14</v>
      </c>
      <c r="AN7" s="19">
        <f>AM5+AM6+AM7</f>
        <v>14</v>
      </c>
      <c r="AO7">
        <f>F20</f>
        <v>0</v>
      </c>
      <c r="AP7" s="19">
        <f>AO5+AO6+AO7</f>
        <v>0</v>
      </c>
      <c r="AQ7">
        <f>G20</f>
        <v>0</v>
      </c>
      <c r="AR7" s="19">
        <f>AQ5+AQ6+AQ7</f>
        <v>0</v>
      </c>
      <c r="AS7">
        <f>H20</f>
        <v>0</v>
      </c>
      <c r="AT7" s="19">
        <f>AS5+AS6+AS7</f>
        <v>0</v>
      </c>
      <c r="AU7">
        <f>I20</f>
        <v>0</v>
      </c>
      <c r="AV7" s="19">
        <f>AU5+AU6+AU7</f>
        <v>0</v>
      </c>
      <c r="AW7">
        <f>J20</f>
        <v>0</v>
      </c>
      <c r="AX7" s="19">
        <f>AW5+AW6+AW7</f>
        <v>0</v>
      </c>
      <c r="AY7">
        <f>K20</f>
        <v>0</v>
      </c>
      <c r="AZ7" s="19">
        <f>AY5+AY6+AY7</f>
        <v>0</v>
      </c>
      <c r="BA7">
        <f>L20</f>
        <v>0</v>
      </c>
      <c r="BB7" s="19">
        <f>BA5+BA6+BA7</f>
        <v>0</v>
      </c>
      <c r="BC7">
        <f>M20</f>
        <v>0</v>
      </c>
      <c r="BD7" s="19">
        <f>BC5+BC6+BC7</f>
        <v>0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ref="AF8:AG23" si="0">A21</f>
        <v>2</v>
      </c>
      <c r="AG8">
        <f t="shared" si="0"/>
        <v>8</v>
      </c>
      <c r="AH8" s="19">
        <f t="shared" ref="AH8:AH37" si="1">AG6+AG7+AG8</f>
        <v>56</v>
      </c>
      <c r="AI8">
        <f t="shared" ref="AI8:AI35" si="2">C21</f>
        <v>0</v>
      </c>
      <c r="AJ8" s="19">
        <f t="shared" ref="AJ8:AJ35" si="3">AI6+AI7+AI8</f>
        <v>10</v>
      </c>
      <c r="AK8">
        <f t="shared" ref="AK8:AK37" si="4">D21</f>
        <v>30</v>
      </c>
      <c r="AL8" s="19">
        <f t="shared" ref="AL8:AL37" si="5">AK6+AK7+AK8</f>
        <v>30</v>
      </c>
      <c r="AM8">
        <f t="shared" ref="AM8:AM36" si="6">E21</f>
        <v>48</v>
      </c>
      <c r="AN8" s="19">
        <f t="shared" ref="AN8:AN36" si="7">AM6+AM7+AM8</f>
        <v>62</v>
      </c>
      <c r="AO8">
        <f t="shared" ref="AO8:AO37" si="8">F21</f>
        <v>0</v>
      </c>
      <c r="AP8" s="19">
        <f t="shared" ref="AP8:AP37" si="9">AO6+AO7+AO8</f>
        <v>0</v>
      </c>
      <c r="AQ8">
        <f t="shared" ref="AQ8:AQ36" si="10">G21</f>
        <v>0</v>
      </c>
      <c r="AR8" s="19">
        <f t="shared" ref="AR8:AR36" si="11">AQ6+AQ7+AQ8</f>
        <v>0</v>
      </c>
      <c r="AS8">
        <f t="shared" ref="AS8:AS37" si="12">H21</f>
        <v>0</v>
      </c>
      <c r="AT8" s="19">
        <f t="shared" ref="AT8:AT37" si="13">AS6+AS7+AS8</f>
        <v>0</v>
      </c>
      <c r="AU8">
        <f t="shared" ref="AU8:AU37" si="14">I21</f>
        <v>0</v>
      </c>
      <c r="AV8" s="19">
        <f t="shared" ref="AV8:AV37" si="15">AU6+AU7+AU8</f>
        <v>0</v>
      </c>
      <c r="AW8">
        <f t="shared" ref="AW8:AW36" si="16">J21</f>
        <v>0</v>
      </c>
      <c r="AX8" s="19">
        <f t="shared" ref="AX8:AX36" si="17">AW6+AW7+AW8</f>
        <v>0</v>
      </c>
      <c r="AY8">
        <f t="shared" ref="AY8:AY37" si="18">K21</f>
        <v>0</v>
      </c>
      <c r="AZ8" s="19">
        <f t="shared" ref="AZ8:AZ37" si="19">AY6+AY7+AY8</f>
        <v>0</v>
      </c>
      <c r="BA8">
        <f t="shared" ref="BA8:BA36" si="20">L21</f>
        <v>0</v>
      </c>
      <c r="BB8" s="19">
        <f t="shared" ref="BB8:BB36" si="21">BA6+BA7+BA8</f>
        <v>0</v>
      </c>
      <c r="BC8">
        <f t="shared" ref="BC8:BC37" si="22">M21</f>
        <v>12</v>
      </c>
      <c r="BD8" s="19">
        <f t="shared" ref="BD8:BD37" si="23">BC6+BC7+BC8</f>
        <v>12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4</v>
      </c>
      <c r="AH9" s="19">
        <f t="shared" si="1"/>
        <v>60</v>
      </c>
      <c r="AI9">
        <f t="shared" si="2"/>
        <v>28</v>
      </c>
      <c r="AJ9" s="19">
        <f t="shared" si="3"/>
        <v>28</v>
      </c>
      <c r="AK9">
        <f t="shared" si="4"/>
        <v>13</v>
      </c>
      <c r="AL9" s="19">
        <f t="shared" si="5"/>
        <v>43</v>
      </c>
      <c r="AM9">
        <f t="shared" si="6"/>
        <v>0</v>
      </c>
      <c r="AN9" s="19">
        <f t="shared" si="7"/>
        <v>62</v>
      </c>
      <c r="AO9">
        <f t="shared" si="8"/>
        <v>0</v>
      </c>
      <c r="AP9" s="19">
        <f t="shared" si="9"/>
        <v>0</v>
      </c>
      <c r="AQ9">
        <f t="shared" si="10"/>
        <v>4</v>
      </c>
      <c r="AR9" s="19">
        <f t="shared" si="11"/>
        <v>4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0</v>
      </c>
      <c r="BC9">
        <f t="shared" si="22"/>
        <v>0</v>
      </c>
      <c r="BD9" s="19">
        <f t="shared" si="23"/>
        <v>12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12</v>
      </c>
      <c r="AI10">
        <f t="shared" si="2"/>
        <v>0</v>
      </c>
      <c r="AJ10" s="19">
        <f t="shared" si="3"/>
        <v>28</v>
      </c>
      <c r="AK10">
        <f t="shared" si="4"/>
        <v>112</v>
      </c>
      <c r="AL10" s="19">
        <f t="shared" si="5"/>
        <v>155</v>
      </c>
      <c r="AM10">
        <f t="shared" si="6"/>
        <v>13</v>
      </c>
      <c r="AN10" s="19">
        <f t="shared" si="7"/>
        <v>61</v>
      </c>
      <c r="AO10">
        <f t="shared" si="8"/>
        <v>0</v>
      </c>
      <c r="AP10" s="19">
        <f t="shared" si="9"/>
        <v>0</v>
      </c>
      <c r="AQ10">
        <f t="shared" si="10"/>
        <v>0</v>
      </c>
      <c r="AR10" s="19">
        <f t="shared" si="11"/>
        <v>4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12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57</v>
      </c>
      <c r="AH11" s="19">
        <f t="shared" si="1"/>
        <v>61</v>
      </c>
      <c r="AI11">
        <f t="shared" si="2"/>
        <v>0</v>
      </c>
      <c r="AJ11" s="19">
        <f t="shared" si="3"/>
        <v>28</v>
      </c>
      <c r="AK11">
        <f t="shared" si="4"/>
        <v>13</v>
      </c>
      <c r="AL11" s="19">
        <f t="shared" si="5"/>
        <v>138</v>
      </c>
      <c r="AM11">
        <f t="shared" si="6"/>
        <v>10</v>
      </c>
      <c r="AN11" s="19">
        <f t="shared" si="7"/>
        <v>23</v>
      </c>
      <c r="AO11">
        <f t="shared" si="8"/>
        <v>0</v>
      </c>
      <c r="AP11" s="19">
        <f t="shared" si="9"/>
        <v>0</v>
      </c>
      <c r="AQ11">
        <f t="shared" si="10"/>
        <v>0</v>
      </c>
      <c r="AR11" s="19">
        <f t="shared" si="11"/>
        <v>4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0</v>
      </c>
      <c r="BD11" s="19">
        <f t="shared" si="23"/>
        <v>0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3</v>
      </c>
      <c r="AH12" s="19">
        <f t="shared" si="1"/>
        <v>60</v>
      </c>
      <c r="AI12">
        <f t="shared" si="2"/>
        <v>60</v>
      </c>
      <c r="AJ12" s="19">
        <f t="shared" si="3"/>
        <v>60</v>
      </c>
      <c r="AK12">
        <f t="shared" si="4"/>
        <v>0</v>
      </c>
      <c r="AL12" s="19">
        <f t="shared" si="5"/>
        <v>125</v>
      </c>
      <c r="AM12">
        <f t="shared" si="6"/>
        <v>28</v>
      </c>
      <c r="AN12" s="19">
        <f t="shared" si="7"/>
        <v>51</v>
      </c>
      <c r="AO12">
        <f t="shared" si="8"/>
        <v>0</v>
      </c>
      <c r="AP12" s="19">
        <f t="shared" si="9"/>
        <v>0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0</v>
      </c>
      <c r="BB12" s="19">
        <f t="shared" si="21"/>
        <v>0</v>
      </c>
      <c r="BC12">
        <f t="shared" si="22"/>
        <v>0</v>
      </c>
      <c r="BD12" s="19">
        <f t="shared" si="23"/>
        <v>0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0</v>
      </c>
      <c r="AH13" s="19">
        <f t="shared" si="1"/>
        <v>60</v>
      </c>
      <c r="AI13">
        <f t="shared" si="2"/>
        <v>75</v>
      </c>
      <c r="AJ13" s="19">
        <f t="shared" si="3"/>
        <v>135</v>
      </c>
      <c r="AK13">
        <f t="shared" si="4"/>
        <v>0</v>
      </c>
      <c r="AL13" s="19">
        <f t="shared" si="5"/>
        <v>13</v>
      </c>
      <c r="AM13">
        <f t="shared" si="6"/>
        <v>0</v>
      </c>
      <c r="AN13" s="19">
        <f t="shared" si="7"/>
        <v>38</v>
      </c>
      <c r="AO13">
        <f t="shared" si="8"/>
        <v>0</v>
      </c>
      <c r="AP13" s="19">
        <f t="shared" si="9"/>
        <v>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0</v>
      </c>
      <c r="BC13">
        <f t="shared" si="22"/>
        <v>12</v>
      </c>
      <c r="BD13" s="19">
        <f t="shared" si="23"/>
        <v>12</v>
      </c>
      <c r="BF13" t="s">
        <v>14</v>
      </c>
      <c r="BG13" s="19">
        <f>B16</f>
        <v>1982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7</v>
      </c>
      <c r="AH14" s="19">
        <f t="shared" si="1"/>
        <v>10</v>
      </c>
      <c r="AI14">
        <f t="shared" si="2"/>
        <v>31</v>
      </c>
      <c r="AJ14" s="19">
        <f t="shared" si="3"/>
        <v>166</v>
      </c>
      <c r="AK14">
        <f t="shared" si="4"/>
        <v>0</v>
      </c>
      <c r="AL14" s="19">
        <f t="shared" si="5"/>
        <v>0</v>
      </c>
      <c r="AM14">
        <f t="shared" si="6"/>
        <v>0</v>
      </c>
      <c r="AN14" s="19">
        <f t="shared" si="7"/>
        <v>28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0</v>
      </c>
      <c r="BB14" s="19">
        <f t="shared" si="21"/>
        <v>0</v>
      </c>
      <c r="BC14">
        <f t="shared" si="22"/>
        <v>0</v>
      </c>
      <c r="BD14" s="19">
        <f t="shared" si="23"/>
        <v>12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9</v>
      </c>
      <c r="AH15" s="19">
        <f t="shared" si="1"/>
        <v>16</v>
      </c>
      <c r="AI15">
        <f t="shared" si="2"/>
        <v>14</v>
      </c>
      <c r="AJ15" s="19">
        <f t="shared" si="3"/>
        <v>120</v>
      </c>
      <c r="AK15">
        <f t="shared" si="4"/>
        <v>0</v>
      </c>
      <c r="AL15" s="19">
        <f t="shared" si="5"/>
        <v>0</v>
      </c>
      <c r="AM15">
        <f t="shared" si="6"/>
        <v>0</v>
      </c>
      <c r="AN15" s="19">
        <f t="shared" si="7"/>
        <v>0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0</v>
      </c>
      <c r="BC15">
        <f t="shared" si="22"/>
        <v>0</v>
      </c>
      <c r="BD15" s="19">
        <f t="shared" si="23"/>
        <v>12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1982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16</v>
      </c>
      <c r="AI16">
        <f t="shared" si="2"/>
        <v>0</v>
      </c>
      <c r="AJ16" s="19">
        <f t="shared" si="3"/>
        <v>45</v>
      </c>
      <c r="AK16">
        <f t="shared" si="4"/>
        <v>37</v>
      </c>
      <c r="AL16" s="19">
        <f t="shared" si="5"/>
        <v>37</v>
      </c>
      <c r="AM16">
        <f t="shared" si="6"/>
        <v>81</v>
      </c>
      <c r="AN16" s="19">
        <f t="shared" si="7"/>
        <v>81</v>
      </c>
      <c r="AO16">
        <f t="shared" si="8"/>
        <v>0</v>
      </c>
      <c r="AP16" s="19">
        <f t="shared" si="9"/>
        <v>0</v>
      </c>
      <c r="AQ16">
        <f t="shared" si="10"/>
        <v>0</v>
      </c>
      <c r="AR16" s="19">
        <f t="shared" si="11"/>
        <v>0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16</v>
      </c>
      <c r="BB16" s="19">
        <f t="shared" si="21"/>
        <v>16</v>
      </c>
      <c r="BC16">
        <f t="shared" si="22"/>
        <v>6</v>
      </c>
      <c r="BD16" s="19">
        <f t="shared" si="23"/>
        <v>6</v>
      </c>
      <c r="BF16" s="130">
        <v>1</v>
      </c>
      <c r="BG16">
        <f>AH7</f>
        <v>48</v>
      </c>
      <c r="BH16">
        <f>AJ7</f>
        <v>65</v>
      </c>
      <c r="BI16">
        <f>AL7</f>
        <v>0</v>
      </c>
      <c r="BJ16">
        <f>AN7</f>
        <v>14</v>
      </c>
      <c r="BK16">
        <f>AP7</f>
        <v>0</v>
      </c>
      <c r="BL16">
        <f>AR7</f>
        <v>0</v>
      </c>
      <c r="BM16">
        <f>AT7</f>
        <v>0</v>
      </c>
      <c r="BN16">
        <f>AV7</f>
        <v>0</v>
      </c>
      <c r="BO16">
        <f>AX7</f>
        <v>0</v>
      </c>
      <c r="BP16">
        <f>AZ7</f>
        <v>0</v>
      </c>
      <c r="BQ16">
        <f>BB7</f>
        <v>0</v>
      </c>
      <c r="BR16">
        <f>BD7</f>
        <v>0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14</v>
      </c>
      <c r="AH17" s="19">
        <f t="shared" si="1"/>
        <v>23</v>
      </c>
      <c r="AI17">
        <f t="shared" si="2"/>
        <v>11</v>
      </c>
      <c r="AJ17" s="19">
        <f t="shared" si="3"/>
        <v>25</v>
      </c>
      <c r="AK17">
        <f t="shared" si="4"/>
        <v>31</v>
      </c>
      <c r="AL17" s="19">
        <f t="shared" si="5"/>
        <v>68</v>
      </c>
      <c r="AM17">
        <f t="shared" si="6"/>
        <v>0</v>
      </c>
      <c r="AN17" s="19">
        <f t="shared" si="7"/>
        <v>81</v>
      </c>
      <c r="AO17">
        <f t="shared" si="8"/>
        <v>0</v>
      </c>
      <c r="AP17" s="19">
        <f t="shared" si="9"/>
        <v>0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2</v>
      </c>
      <c r="BB17" s="19">
        <f t="shared" si="21"/>
        <v>18</v>
      </c>
      <c r="BC17">
        <f t="shared" si="22"/>
        <v>4</v>
      </c>
      <c r="BD17" s="19">
        <f t="shared" si="23"/>
        <v>10</v>
      </c>
      <c r="BF17" s="130">
        <v>2</v>
      </c>
      <c r="BG17">
        <f t="shared" ref="BG17:BG46" si="24">AH8</f>
        <v>56</v>
      </c>
      <c r="BH17">
        <f t="shared" ref="BH17:BH44" si="25">AJ8</f>
        <v>10</v>
      </c>
      <c r="BI17">
        <f t="shared" ref="BI17:BI46" si="26">AL8</f>
        <v>30</v>
      </c>
      <c r="BJ17">
        <f t="shared" ref="BJ17:BJ45" si="27">AN8</f>
        <v>62</v>
      </c>
      <c r="BK17">
        <f t="shared" ref="BK17:BK46" si="28">AP8</f>
        <v>0</v>
      </c>
      <c r="BL17">
        <f t="shared" ref="BL17:BL45" si="29">AR8</f>
        <v>0</v>
      </c>
      <c r="BM17">
        <f t="shared" ref="BM17:BM46" si="30">AT8</f>
        <v>0</v>
      </c>
      <c r="BN17">
        <f t="shared" ref="BN17:BN46" si="31">AV8</f>
        <v>0</v>
      </c>
      <c r="BO17">
        <f t="shared" ref="BO17:BO45" si="32">AX8</f>
        <v>0</v>
      </c>
      <c r="BP17">
        <f t="shared" ref="BP17:BP46" si="33">AZ8</f>
        <v>0</v>
      </c>
      <c r="BQ17">
        <f t="shared" ref="BQ17:BQ45" si="34">BB8</f>
        <v>0</v>
      </c>
      <c r="BR17">
        <f t="shared" ref="BR17:BR46" si="35">BD8</f>
        <v>12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26</v>
      </c>
      <c r="AH18" s="19">
        <f t="shared" si="1"/>
        <v>40</v>
      </c>
      <c r="AI18">
        <f t="shared" si="2"/>
        <v>0</v>
      </c>
      <c r="AJ18" s="19">
        <f t="shared" si="3"/>
        <v>11</v>
      </c>
      <c r="AK18">
        <f t="shared" si="4"/>
        <v>0</v>
      </c>
      <c r="AL18" s="19">
        <f t="shared" si="5"/>
        <v>68</v>
      </c>
      <c r="AM18">
        <f t="shared" si="6"/>
        <v>33</v>
      </c>
      <c r="AN18" s="19">
        <f t="shared" si="7"/>
        <v>114</v>
      </c>
      <c r="AO18">
        <f t="shared" si="8"/>
        <v>0</v>
      </c>
      <c r="AP18" s="19">
        <f t="shared" si="9"/>
        <v>0</v>
      </c>
      <c r="AQ18">
        <f t="shared" si="10"/>
        <v>3</v>
      </c>
      <c r="AR18" s="19">
        <f t="shared" si="11"/>
        <v>3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18</v>
      </c>
      <c r="BC18">
        <f t="shared" si="22"/>
        <v>0</v>
      </c>
      <c r="BD18" s="19">
        <f t="shared" si="23"/>
        <v>10</v>
      </c>
      <c r="BF18" s="130">
        <v>3</v>
      </c>
      <c r="BG18">
        <f t="shared" si="24"/>
        <v>60</v>
      </c>
      <c r="BH18">
        <f t="shared" si="25"/>
        <v>28</v>
      </c>
      <c r="BI18">
        <f t="shared" si="26"/>
        <v>43</v>
      </c>
      <c r="BJ18">
        <f t="shared" si="27"/>
        <v>62</v>
      </c>
      <c r="BK18">
        <f t="shared" si="28"/>
        <v>0</v>
      </c>
      <c r="BL18">
        <f t="shared" si="29"/>
        <v>4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0</v>
      </c>
      <c r="BR18">
        <f t="shared" si="35"/>
        <v>12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72</v>
      </c>
      <c r="AH19" s="19">
        <f t="shared" si="1"/>
        <v>112</v>
      </c>
      <c r="AI19">
        <f t="shared" si="2"/>
        <v>26</v>
      </c>
      <c r="AJ19" s="19">
        <f t="shared" si="3"/>
        <v>37</v>
      </c>
      <c r="AK19">
        <f t="shared" si="4"/>
        <v>53</v>
      </c>
      <c r="AL19" s="19">
        <f t="shared" si="5"/>
        <v>84</v>
      </c>
      <c r="AM19">
        <f t="shared" si="6"/>
        <v>0</v>
      </c>
      <c r="AN19" s="19">
        <f t="shared" si="7"/>
        <v>33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3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2</v>
      </c>
      <c r="BB19" s="19">
        <f t="shared" si="21"/>
        <v>4</v>
      </c>
      <c r="BC19">
        <f t="shared" si="22"/>
        <v>62</v>
      </c>
      <c r="BD19" s="19">
        <f t="shared" si="23"/>
        <v>66</v>
      </c>
      <c r="BF19" s="130">
        <v>4</v>
      </c>
      <c r="BG19">
        <f t="shared" si="24"/>
        <v>12</v>
      </c>
      <c r="BH19">
        <f t="shared" si="25"/>
        <v>28</v>
      </c>
      <c r="BI19">
        <f t="shared" si="26"/>
        <v>155</v>
      </c>
      <c r="BJ19">
        <f t="shared" si="27"/>
        <v>61</v>
      </c>
      <c r="BK19">
        <f t="shared" si="28"/>
        <v>0</v>
      </c>
      <c r="BL19">
        <f t="shared" si="29"/>
        <v>4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0</v>
      </c>
      <c r="BR19">
        <f t="shared" si="35"/>
        <v>12</v>
      </c>
    </row>
    <row r="20" spans="1:70" ht="13.25" x14ac:dyDescent="0.65">
      <c r="A20" s="32">
        <v>1</v>
      </c>
      <c r="B20" s="81">
        <v>48</v>
      </c>
      <c r="C20" s="82">
        <v>0</v>
      </c>
      <c r="D20" s="82">
        <v>0</v>
      </c>
      <c r="E20" s="82">
        <v>14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3">
        <v>0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98</v>
      </c>
      <c r="AI20">
        <f t="shared" si="2"/>
        <v>0</v>
      </c>
      <c r="AJ20" s="19">
        <f t="shared" si="3"/>
        <v>26</v>
      </c>
      <c r="AK20">
        <f t="shared" si="4"/>
        <v>26</v>
      </c>
      <c r="AL20" s="19">
        <f t="shared" si="5"/>
        <v>79</v>
      </c>
      <c r="AM20">
        <f t="shared" si="6"/>
        <v>12</v>
      </c>
      <c r="AN20" s="19">
        <f t="shared" si="7"/>
        <v>45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3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5</v>
      </c>
      <c r="BB20" s="19">
        <f t="shared" si="21"/>
        <v>7</v>
      </c>
      <c r="BC20">
        <f t="shared" si="22"/>
        <v>19</v>
      </c>
      <c r="BD20" s="19">
        <f t="shared" si="23"/>
        <v>81</v>
      </c>
      <c r="BF20" s="130">
        <v>5</v>
      </c>
      <c r="BG20">
        <f t="shared" si="24"/>
        <v>61</v>
      </c>
      <c r="BH20">
        <f t="shared" si="25"/>
        <v>28</v>
      </c>
      <c r="BI20">
        <f t="shared" si="26"/>
        <v>138</v>
      </c>
      <c r="BJ20">
        <f t="shared" si="27"/>
        <v>23</v>
      </c>
      <c r="BK20">
        <f t="shared" si="28"/>
        <v>0</v>
      </c>
      <c r="BL20">
        <f t="shared" si="29"/>
        <v>4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0</v>
      </c>
    </row>
    <row r="21" spans="1:70" ht="13.25" x14ac:dyDescent="0.65">
      <c r="A21" s="35">
        <v>2</v>
      </c>
      <c r="B21" s="84">
        <v>8</v>
      </c>
      <c r="C21" s="64">
        <v>0</v>
      </c>
      <c r="D21" s="64">
        <v>30</v>
      </c>
      <c r="E21" s="64">
        <v>48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85">
        <v>12</v>
      </c>
      <c r="N21" s="27"/>
      <c r="O21" s="8"/>
      <c r="S21" s="12"/>
      <c r="AF21" s="130">
        <f t="shared" si="0"/>
        <v>15</v>
      </c>
      <c r="AG21">
        <f t="shared" si="0"/>
        <v>31</v>
      </c>
      <c r="AH21" s="19">
        <f t="shared" si="1"/>
        <v>103</v>
      </c>
      <c r="AI21">
        <f t="shared" si="2"/>
        <v>0</v>
      </c>
      <c r="AJ21" s="19">
        <f t="shared" si="3"/>
        <v>26</v>
      </c>
      <c r="AK21">
        <f t="shared" si="4"/>
        <v>68</v>
      </c>
      <c r="AL21" s="19">
        <f t="shared" si="5"/>
        <v>147</v>
      </c>
      <c r="AM21">
        <f t="shared" si="6"/>
        <v>17</v>
      </c>
      <c r="AN21" s="19">
        <f t="shared" si="7"/>
        <v>29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7</v>
      </c>
      <c r="BC21">
        <f t="shared" si="22"/>
        <v>0</v>
      </c>
      <c r="BD21" s="19">
        <f t="shared" si="23"/>
        <v>81</v>
      </c>
      <c r="BF21" s="130">
        <v>6</v>
      </c>
      <c r="BG21">
        <f t="shared" si="24"/>
        <v>60</v>
      </c>
      <c r="BH21">
        <f t="shared" si="25"/>
        <v>60</v>
      </c>
      <c r="BI21">
        <f t="shared" si="26"/>
        <v>125</v>
      </c>
      <c r="BJ21">
        <f t="shared" si="27"/>
        <v>51</v>
      </c>
      <c r="BK21">
        <f t="shared" si="28"/>
        <v>0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0</v>
      </c>
      <c r="BR21">
        <f t="shared" si="35"/>
        <v>0</v>
      </c>
    </row>
    <row r="22" spans="1:70" ht="13.25" x14ac:dyDescent="0.65">
      <c r="A22" s="35">
        <v>3</v>
      </c>
      <c r="B22" s="84">
        <v>4</v>
      </c>
      <c r="C22" s="64">
        <v>28</v>
      </c>
      <c r="D22" s="64">
        <v>13</v>
      </c>
      <c r="E22" s="64">
        <v>0</v>
      </c>
      <c r="F22" s="64">
        <v>0</v>
      </c>
      <c r="G22" s="64">
        <v>4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>
        <v>0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31</v>
      </c>
      <c r="AI22">
        <f t="shared" si="2"/>
        <v>0</v>
      </c>
      <c r="AJ22" s="19">
        <f t="shared" si="3"/>
        <v>0</v>
      </c>
      <c r="AK22">
        <f t="shared" si="4"/>
        <v>0</v>
      </c>
      <c r="AL22" s="19">
        <f t="shared" si="5"/>
        <v>94</v>
      </c>
      <c r="AM22">
        <f t="shared" si="6"/>
        <v>0</v>
      </c>
      <c r="AN22" s="19">
        <f t="shared" si="7"/>
        <v>29</v>
      </c>
      <c r="AO22">
        <f t="shared" si="8"/>
        <v>0</v>
      </c>
      <c r="AP22" s="19">
        <f t="shared" si="9"/>
        <v>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1</v>
      </c>
      <c r="BB22" s="19">
        <f t="shared" si="21"/>
        <v>6</v>
      </c>
      <c r="BC22">
        <f t="shared" si="22"/>
        <v>0</v>
      </c>
      <c r="BD22" s="19">
        <f t="shared" si="23"/>
        <v>19</v>
      </c>
      <c r="BF22" s="130">
        <v>7</v>
      </c>
      <c r="BG22">
        <f t="shared" si="24"/>
        <v>60</v>
      </c>
      <c r="BH22">
        <f t="shared" si="25"/>
        <v>135</v>
      </c>
      <c r="BI22">
        <f t="shared" si="26"/>
        <v>13</v>
      </c>
      <c r="BJ22">
        <f t="shared" si="27"/>
        <v>38</v>
      </c>
      <c r="BK22">
        <f t="shared" si="28"/>
        <v>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0</v>
      </c>
      <c r="BR22">
        <f t="shared" si="35"/>
        <v>12</v>
      </c>
    </row>
    <row r="23" spans="1:70" ht="13.25" x14ac:dyDescent="0.65">
      <c r="A23" s="35">
        <v>4</v>
      </c>
      <c r="B23" s="84">
        <v>0</v>
      </c>
      <c r="C23" s="64">
        <v>0</v>
      </c>
      <c r="D23" s="64">
        <v>112</v>
      </c>
      <c r="E23" s="64">
        <v>13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85">
        <v>0</v>
      </c>
      <c r="N23" s="27"/>
      <c r="O23" s="8"/>
      <c r="S23" s="12"/>
      <c r="AF23" s="130">
        <f t="shared" si="0"/>
        <v>17</v>
      </c>
      <c r="AG23">
        <f t="shared" si="0"/>
        <v>13</v>
      </c>
      <c r="AH23" s="19">
        <f t="shared" si="1"/>
        <v>44</v>
      </c>
      <c r="AI23">
        <f t="shared" si="2"/>
        <v>60</v>
      </c>
      <c r="AJ23" s="19">
        <f t="shared" si="3"/>
        <v>60</v>
      </c>
      <c r="AK23">
        <f t="shared" si="4"/>
        <v>0</v>
      </c>
      <c r="AL23" s="19">
        <f t="shared" si="5"/>
        <v>68</v>
      </c>
      <c r="AM23">
        <f t="shared" si="6"/>
        <v>0</v>
      </c>
      <c r="AN23" s="19">
        <f t="shared" si="7"/>
        <v>17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1</v>
      </c>
      <c r="BC23">
        <f t="shared" si="22"/>
        <v>14</v>
      </c>
      <c r="BD23" s="19">
        <f t="shared" si="23"/>
        <v>14</v>
      </c>
      <c r="BF23" s="130">
        <v>8</v>
      </c>
      <c r="BG23">
        <f t="shared" si="24"/>
        <v>10</v>
      </c>
      <c r="BH23">
        <f t="shared" si="25"/>
        <v>166</v>
      </c>
      <c r="BI23">
        <f t="shared" si="26"/>
        <v>0</v>
      </c>
      <c r="BJ23">
        <f t="shared" si="27"/>
        <v>28</v>
      </c>
      <c r="BK23">
        <f t="shared" si="28"/>
        <v>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0</v>
      </c>
      <c r="BR23">
        <f t="shared" si="35"/>
        <v>12</v>
      </c>
    </row>
    <row r="24" spans="1:70" ht="13.25" x14ac:dyDescent="0.65">
      <c r="A24" s="35">
        <v>5</v>
      </c>
      <c r="B24" s="84">
        <v>57</v>
      </c>
      <c r="C24" s="64">
        <v>0</v>
      </c>
      <c r="D24" s="64">
        <v>13</v>
      </c>
      <c r="E24" s="64">
        <v>10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85">
        <v>0</v>
      </c>
      <c r="N24" s="27"/>
      <c r="O24" s="8"/>
      <c r="S24" s="13"/>
      <c r="AF24" s="130">
        <f t="shared" ref="AF24:AG37" si="36">A37</f>
        <v>18</v>
      </c>
      <c r="AG24">
        <f t="shared" si="36"/>
        <v>0</v>
      </c>
      <c r="AH24" s="19">
        <f t="shared" si="1"/>
        <v>13</v>
      </c>
      <c r="AI24">
        <f t="shared" si="2"/>
        <v>0</v>
      </c>
      <c r="AJ24" s="19">
        <f t="shared" si="3"/>
        <v>60</v>
      </c>
      <c r="AK24">
        <f t="shared" si="4"/>
        <v>0</v>
      </c>
      <c r="AL24" s="19">
        <f t="shared" si="5"/>
        <v>0</v>
      </c>
      <c r="AM24">
        <f t="shared" si="6"/>
        <v>0</v>
      </c>
      <c r="AN24" s="19">
        <f t="shared" si="7"/>
        <v>0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1</v>
      </c>
      <c r="BC24">
        <f t="shared" si="22"/>
        <v>0</v>
      </c>
      <c r="BD24" s="19">
        <f t="shared" si="23"/>
        <v>14</v>
      </c>
      <c r="BF24" s="130">
        <v>9</v>
      </c>
      <c r="BG24">
        <f t="shared" si="24"/>
        <v>16</v>
      </c>
      <c r="BH24">
        <f t="shared" si="25"/>
        <v>120</v>
      </c>
      <c r="BI24">
        <f t="shared" si="26"/>
        <v>0</v>
      </c>
      <c r="BJ24">
        <f t="shared" si="27"/>
        <v>0</v>
      </c>
      <c r="BK24">
        <f t="shared" si="28"/>
        <v>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0</v>
      </c>
      <c r="BR24">
        <f t="shared" si="35"/>
        <v>12</v>
      </c>
    </row>
    <row r="25" spans="1:70" ht="13.25" x14ac:dyDescent="0.65">
      <c r="A25" s="73">
        <v>6</v>
      </c>
      <c r="B25" s="86">
        <v>3</v>
      </c>
      <c r="C25" s="88">
        <v>60</v>
      </c>
      <c r="D25" s="88">
        <v>0</v>
      </c>
      <c r="E25" s="88">
        <v>28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9">
        <v>0</v>
      </c>
      <c r="N25" s="27"/>
      <c r="O25" s="8"/>
      <c r="S25" s="13"/>
      <c r="AF25" s="130">
        <f t="shared" si="36"/>
        <v>19</v>
      </c>
      <c r="AG25">
        <f t="shared" si="36"/>
        <v>0</v>
      </c>
      <c r="AH25" s="19">
        <f t="shared" si="1"/>
        <v>13</v>
      </c>
      <c r="AI25">
        <f t="shared" si="2"/>
        <v>0</v>
      </c>
      <c r="AJ25" s="19">
        <f t="shared" si="3"/>
        <v>60</v>
      </c>
      <c r="AK25">
        <f t="shared" si="4"/>
        <v>0</v>
      </c>
      <c r="AL25" s="19">
        <f t="shared" si="5"/>
        <v>0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0</v>
      </c>
      <c r="BB25" s="19">
        <f t="shared" si="21"/>
        <v>0</v>
      </c>
      <c r="BC25">
        <f t="shared" si="22"/>
        <v>0</v>
      </c>
      <c r="BD25" s="19">
        <f t="shared" si="23"/>
        <v>14</v>
      </c>
      <c r="BF25" s="130">
        <v>10</v>
      </c>
      <c r="BG25">
        <f t="shared" si="24"/>
        <v>16</v>
      </c>
      <c r="BH25">
        <f t="shared" si="25"/>
        <v>45</v>
      </c>
      <c r="BI25">
        <f t="shared" si="26"/>
        <v>37</v>
      </c>
      <c r="BJ25">
        <f t="shared" si="27"/>
        <v>81</v>
      </c>
      <c r="BK25">
        <f t="shared" si="28"/>
        <v>0</v>
      </c>
      <c r="BL25">
        <f t="shared" si="29"/>
        <v>0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16</v>
      </c>
      <c r="BR25">
        <f t="shared" si="35"/>
        <v>6</v>
      </c>
    </row>
    <row r="26" spans="1:70" ht="13.25" x14ac:dyDescent="0.65">
      <c r="A26" s="35">
        <v>7</v>
      </c>
      <c r="B26" s="84">
        <v>0</v>
      </c>
      <c r="C26" s="64">
        <v>75</v>
      </c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12</v>
      </c>
      <c r="N26" s="27"/>
      <c r="O26" s="8"/>
      <c r="S26" s="13"/>
      <c r="AF26" s="130">
        <f t="shared" si="36"/>
        <v>20</v>
      </c>
      <c r="AG26">
        <f t="shared" si="36"/>
        <v>0</v>
      </c>
      <c r="AH26" s="19">
        <f t="shared" si="1"/>
        <v>0</v>
      </c>
      <c r="AI26">
        <f t="shared" si="2"/>
        <v>0</v>
      </c>
      <c r="AJ26" s="19">
        <f t="shared" si="3"/>
        <v>0</v>
      </c>
      <c r="AK26">
        <f t="shared" si="4"/>
        <v>21</v>
      </c>
      <c r="AL26" s="19">
        <f t="shared" si="5"/>
        <v>21</v>
      </c>
      <c r="AM26">
        <f t="shared" si="6"/>
        <v>0</v>
      </c>
      <c r="AN26" s="19">
        <f t="shared" si="7"/>
        <v>0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0</v>
      </c>
      <c r="BC26">
        <f t="shared" si="22"/>
        <v>0</v>
      </c>
      <c r="BD26" s="19">
        <f t="shared" si="23"/>
        <v>0</v>
      </c>
      <c r="BF26" s="130">
        <v>11</v>
      </c>
      <c r="BG26">
        <f t="shared" si="24"/>
        <v>23</v>
      </c>
      <c r="BH26">
        <f t="shared" si="25"/>
        <v>25</v>
      </c>
      <c r="BI26">
        <f t="shared" si="26"/>
        <v>68</v>
      </c>
      <c r="BJ26">
        <f t="shared" si="27"/>
        <v>81</v>
      </c>
      <c r="BK26">
        <f t="shared" si="28"/>
        <v>0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18</v>
      </c>
      <c r="BR26">
        <f t="shared" si="35"/>
        <v>10</v>
      </c>
    </row>
    <row r="27" spans="1:70" ht="13.25" x14ac:dyDescent="0.65">
      <c r="A27" s="35">
        <v>8</v>
      </c>
      <c r="B27" s="84">
        <v>7</v>
      </c>
      <c r="C27" s="64">
        <v>31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85">
        <v>0</v>
      </c>
      <c r="N27" s="27"/>
      <c r="O27" s="8"/>
      <c r="S27" s="13"/>
      <c r="AF27" s="130">
        <f t="shared" si="36"/>
        <v>21</v>
      </c>
      <c r="AG27">
        <f t="shared" si="36"/>
        <v>0</v>
      </c>
      <c r="AH27" s="19">
        <f t="shared" si="1"/>
        <v>0</v>
      </c>
      <c r="AI27">
        <f t="shared" si="2"/>
        <v>14</v>
      </c>
      <c r="AJ27" s="19">
        <f t="shared" si="3"/>
        <v>14</v>
      </c>
      <c r="AK27">
        <f t="shared" si="4"/>
        <v>0</v>
      </c>
      <c r="AL27" s="19">
        <f t="shared" si="5"/>
        <v>21</v>
      </c>
      <c r="AM27">
        <f t="shared" si="6"/>
        <v>0</v>
      </c>
      <c r="AN27" s="19">
        <f t="shared" si="7"/>
        <v>0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0</v>
      </c>
      <c r="BB27" s="19">
        <f t="shared" si="21"/>
        <v>0</v>
      </c>
      <c r="BC27">
        <f t="shared" si="22"/>
        <v>0</v>
      </c>
      <c r="BD27" s="19">
        <f t="shared" si="23"/>
        <v>0</v>
      </c>
      <c r="BF27" s="130">
        <v>12</v>
      </c>
      <c r="BG27">
        <f t="shared" si="24"/>
        <v>40</v>
      </c>
      <c r="BH27">
        <f t="shared" si="25"/>
        <v>11</v>
      </c>
      <c r="BI27">
        <f t="shared" si="26"/>
        <v>68</v>
      </c>
      <c r="BJ27">
        <f t="shared" si="27"/>
        <v>114</v>
      </c>
      <c r="BK27">
        <f t="shared" si="28"/>
        <v>0</v>
      </c>
      <c r="BL27">
        <f t="shared" si="29"/>
        <v>3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18</v>
      </c>
      <c r="BR27">
        <f t="shared" si="35"/>
        <v>10</v>
      </c>
    </row>
    <row r="28" spans="1:70" ht="13.25" x14ac:dyDescent="0.65">
      <c r="A28" s="35">
        <v>9</v>
      </c>
      <c r="B28" s="84">
        <v>9</v>
      </c>
      <c r="C28" s="64">
        <v>14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85">
        <v>0</v>
      </c>
      <c r="N28" s="27"/>
      <c r="O28" s="8"/>
      <c r="S28" s="13"/>
      <c r="AF28" s="130">
        <f t="shared" si="36"/>
        <v>22</v>
      </c>
      <c r="AG28">
        <f t="shared" si="36"/>
        <v>12</v>
      </c>
      <c r="AH28" s="19">
        <f t="shared" si="1"/>
        <v>12</v>
      </c>
      <c r="AI28">
        <f t="shared" si="2"/>
        <v>25</v>
      </c>
      <c r="AJ28" s="19">
        <f t="shared" si="3"/>
        <v>39</v>
      </c>
      <c r="AK28">
        <f t="shared" si="4"/>
        <v>0</v>
      </c>
      <c r="AL28" s="19">
        <f t="shared" si="5"/>
        <v>21</v>
      </c>
      <c r="AM28">
        <f t="shared" si="6"/>
        <v>14</v>
      </c>
      <c r="AN28" s="19">
        <f t="shared" si="7"/>
        <v>14</v>
      </c>
      <c r="AO28">
        <f t="shared" si="8"/>
        <v>0</v>
      </c>
      <c r="AP28" s="19">
        <f t="shared" si="9"/>
        <v>0</v>
      </c>
      <c r="AQ28">
        <f t="shared" si="10"/>
        <v>2</v>
      </c>
      <c r="AR28" s="19">
        <f t="shared" si="11"/>
        <v>2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0</v>
      </c>
      <c r="BB28" s="19">
        <f t="shared" si="21"/>
        <v>0</v>
      </c>
      <c r="BC28">
        <f t="shared" si="22"/>
        <v>0</v>
      </c>
      <c r="BD28" s="19">
        <f t="shared" si="23"/>
        <v>0</v>
      </c>
      <c r="BF28" s="130">
        <v>13</v>
      </c>
      <c r="BG28">
        <f t="shared" si="24"/>
        <v>112</v>
      </c>
      <c r="BH28">
        <f t="shared" si="25"/>
        <v>37</v>
      </c>
      <c r="BI28">
        <f t="shared" si="26"/>
        <v>84</v>
      </c>
      <c r="BJ28">
        <f t="shared" si="27"/>
        <v>33</v>
      </c>
      <c r="BK28">
        <f t="shared" si="28"/>
        <v>0</v>
      </c>
      <c r="BL28">
        <f t="shared" si="29"/>
        <v>3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4</v>
      </c>
      <c r="BR28">
        <f t="shared" si="35"/>
        <v>66</v>
      </c>
    </row>
    <row r="29" spans="1:70" ht="13.25" x14ac:dyDescent="0.65">
      <c r="A29" s="35">
        <v>10</v>
      </c>
      <c r="B29" s="175">
        <v>0</v>
      </c>
      <c r="C29" s="176">
        <v>0</v>
      </c>
      <c r="D29" s="176">
        <v>37</v>
      </c>
      <c r="E29" s="176">
        <v>81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16</v>
      </c>
      <c r="M29" s="177">
        <v>6</v>
      </c>
      <c r="N29" s="27"/>
      <c r="O29" s="8"/>
      <c r="S29" s="13"/>
      <c r="AF29" s="130">
        <f t="shared" si="36"/>
        <v>23</v>
      </c>
      <c r="AG29">
        <f t="shared" si="36"/>
        <v>0</v>
      </c>
      <c r="AH29" s="19">
        <f t="shared" si="1"/>
        <v>12</v>
      </c>
      <c r="AI29">
        <f t="shared" si="2"/>
        <v>0</v>
      </c>
      <c r="AJ29" s="19">
        <f t="shared" si="3"/>
        <v>39</v>
      </c>
      <c r="AK29">
        <f t="shared" si="4"/>
        <v>0</v>
      </c>
      <c r="AL29" s="19">
        <f t="shared" si="5"/>
        <v>0</v>
      </c>
      <c r="AM29">
        <f t="shared" si="6"/>
        <v>0</v>
      </c>
      <c r="AN29" s="19">
        <f t="shared" si="7"/>
        <v>14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2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0</v>
      </c>
      <c r="BB29" s="19">
        <f t="shared" si="21"/>
        <v>0</v>
      </c>
      <c r="BC29">
        <f t="shared" si="22"/>
        <v>0</v>
      </c>
      <c r="BD29" s="19">
        <f t="shared" si="23"/>
        <v>0</v>
      </c>
      <c r="BF29" s="130">
        <v>14</v>
      </c>
      <c r="BG29">
        <f t="shared" si="24"/>
        <v>98</v>
      </c>
      <c r="BH29">
        <f t="shared" si="25"/>
        <v>26</v>
      </c>
      <c r="BI29">
        <f t="shared" si="26"/>
        <v>79</v>
      </c>
      <c r="BJ29">
        <f t="shared" si="27"/>
        <v>45</v>
      </c>
      <c r="BK29">
        <f t="shared" si="28"/>
        <v>0</v>
      </c>
      <c r="BL29">
        <f t="shared" si="29"/>
        <v>3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7</v>
      </c>
      <c r="BR29">
        <f t="shared" si="35"/>
        <v>81</v>
      </c>
    </row>
    <row r="30" spans="1:70" ht="13.25" x14ac:dyDescent="0.65">
      <c r="A30" s="73">
        <v>11</v>
      </c>
      <c r="B30" s="86">
        <v>14</v>
      </c>
      <c r="C30" s="88">
        <v>11</v>
      </c>
      <c r="D30" s="88">
        <v>31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2</v>
      </c>
      <c r="M30" s="89">
        <v>4</v>
      </c>
      <c r="N30" s="27"/>
      <c r="O30" s="8"/>
      <c r="S30" s="13"/>
      <c r="AF30" s="130">
        <f t="shared" si="36"/>
        <v>24</v>
      </c>
      <c r="AG30">
        <f t="shared" si="36"/>
        <v>78</v>
      </c>
      <c r="AH30" s="19">
        <f t="shared" si="1"/>
        <v>90</v>
      </c>
      <c r="AI30">
        <f t="shared" si="2"/>
        <v>0</v>
      </c>
      <c r="AJ30" s="19">
        <f t="shared" si="3"/>
        <v>25</v>
      </c>
      <c r="AK30">
        <f t="shared" si="4"/>
        <v>0</v>
      </c>
      <c r="AL30" s="19">
        <f t="shared" si="5"/>
        <v>0</v>
      </c>
      <c r="AM30">
        <f t="shared" si="6"/>
        <v>8</v>
      </c>
      <c r="AN30" s="19">
        <f t="shared" si="7"/>
        <v>22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2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12</v>
      </c>
      <c r="BB30" s="19">
        <f t="shared" si="21"/>
        <v>12</v>
      </c>
      <c r="BC30">
        <f t="shared" si="22"/>
        <v>0</v>
      </c>
      <c r="BD30" s="19">
        <f t="shared" si="23"/>
        <v>0</v>
      </c>
      <c r="BF30" s="130">
        <v>15</v>
      </c>
      <c r="BG30">
        <f t="shared" si="24"/>
        <v>103</v>
      </c>
      <c r="BH30">
        <f t="shared" si="25"/>
        <v>26</v>
      </c>
      <c r="BI30">
        <f t="shared" si="26"/>
        <v>147</v>
      </c>
      <c r="BJ30">
        <f t="shared" si="27"/>
        <v>29</v>
      </c>
      <c r="BK30">
        <f t="shared" si="28"/>
        <v>0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7</v>
      </c>
      <c r="BR30">
        <f t="shared" si="35"/>
        <v>81</v>
      </c>
    </row>
    <row r="31" spans="1:70" ht="13.25" x14ac:dyDescent="0.65">
      <c r="A31" s="35">
        <v>12</v>
      </c>
      <c r="B31" s="84">
        <v>26</v>
      </c>
      <c r="C31" s="64">
        <v>0</v>
      </c>
      <c r="D31" s="64">
        <v>0</v>
      </c>
      <c r="E31" s="64">
        <v>33</v>
      </c>
      <c r="F31" s="64">
        <v>0</v>
      </c>
      <c r="G31" s="64">
        <v>3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85">
        <v>0</v>
      </c>
      <c r="N31" s="27"/>
      <c r="O31" s="8"/>
      <c r="S31" s="13"/>
      <c r="AF31" s="130">
        <f t="shared" si="36"/>
        <v>25</v>
      </c>
      <c r="AG31">
        <f t="shared" si="36"/>
        <v>0</v>
      </c>
      <c r="AH31" s="19">
        <f t="shared" si="1"/>
        <v>78</v>
      </c>
      <c r="AI31">
        <f t="shared" si="2"/>
        <v>24</v>
      </c>
      <c r="AJ31" s="19">
        <f t="shared" si="3"/>
        <v>24</v>
      </c>
      <c r="AK31">
        <f t="shared" si="4"/>
        <v>0</v>
      </c>
      <c r="AL31" s="19">
        <f t="shared" si="5"/>
        <v>0</v>
      </c>
      <c r="AM31">
        <f t="shared" si="6"/>
        <v>12</v>
      </c>
      <c r="AN31" s="19">
        <f t="shared" si="7"/>
        <v>20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12</v>
      </c>
      <c r="BC31">
        <f t="shared" si="22"/>
        <v>18</v>
      </c>
      <c r="BD31" s="19">
        <f t="shared" si="23"/>
        <v>18</v>
      </c>
      <c r="BF31" s="130">
        <v>16</v>
      </c>
      <c r="BG31">
        <f t="shared" si="24"/>
        <v>31</v>
      </c>
      <c r="BH31">
        <f t="shared" si="25"/>
        <v>0</v>
      </c>
      <c r="BI31">
        <f t="shared" si="26"/>
        <v>94</v>
      </c>
      <c r="BJ31">
        <f t="shared" si="27"/>
        <v>29</v>
      </c>
      <c r="BK31">
        <f t="shared" si="28"/>
        <v>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6</v>
      </c>
      <c r="BR31">
        <f t="shared" si="35"/>
        <v>19</v>
      </c>
    </row>
    <row r="32" spans="1:70" ht="13.25" x14ac:dyDescent="0.65">
      <c r="A32" s="35">
        <v>13</v>
      </c>
      <c r="B32" s="84">
        <v>72</v>
      </c>
      <c r="C32" s="64">
        <v>26</v>
      </c>
      <c r="D32" s="64">
        <v>53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2</v>
      </c>
      <c r="M32" s="85">
        <v>62</v>
      </c>
      <c r="N32" s="27"/>
      <c r="O32" s="8"/>
      <c r="S32" s="13"/>
      <c r="AF32" s="130">
        <f t="shared" si="36"/>
        <v>26</v>
      </c>
      <c r="AG32">
        <f t="shared" si="36"/>
        <v>9</v>
      </c>
      <c r="AH32" s="19">
        <f t="shared" si="1"/>
        <v>87</v>
      </c>
      <c r="AI32">
        <f t="shared" si="2"/>
        <v>47</v>
      </c>
      <c r="AJ32" s="19">
        <f t="shared" si="3"/>
        <v>71</v>
      </c>
      <c r="AK32">
        <f t="shared" si="4"/>
        <v>0</v>
      </c>
      <c r="AL32" s="19">
        <f t="shared" si="5"/>
        <v>0</v>
      </c>
      <c r="AM32">
        <f t="shared" si="6"/>
        <v>0</v>
      </c>
      <c r="AN32" s="19">
        <f t="shared" si="7"/>
        <v>20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0</v>
      </c>
      <c r="BB32" s="19">
        <f t="shared" si="21"/>
        <v>12</v>
      </c>
      <c r="BC32">
        <f t="shared" si="22"/>
        <v>0</v>
      </c>
      <c r="BD32" s="19">
        <f t="shared" si="23"/>
        <v>18</v>
      </c>
      <c r="BF32" s="130">
        <v>17</v>
      </c>
      <c r="BG32">
        <f t="shared" si="24"/>
        <v>44</v>
      </c>
      <c r="BH32">
        <f t="shared" si="25"/>
        <v>60</v>
      </c>
      <c r="BI32">
        <f t="shared" si="26"/>
        <v>68</v>
      </c>
      <c r="BJ32">
        <f t="shared" si="27"/>
        <v>17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1</v>
      </c>
      <c r="BR32">
        <f t="shared" si="35"/>
        <v>14</v>
      </c>
    </row>
    <row r="33" spans="1:70" ht="13.25" x14ac:dyDescent="0.65">
      <c r="A33" s="35">
        <v>14</v>
      </c>
      <c r="B33" s="84">
        <v>0</v>
      </c>
      <c r="C33" s="64">
        <v>0</v>
      </c>
      <c r="D33" s="64">
        <v>26</v>
      </c>
      <c r="E33" s="64">
        <v>12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5</v>
      </c>
      <c r="M33" s="85">
        <v>19</v>
      </c>
      <c r="N33" s="27"/>
      <c r="O33" s="8"/>
      <c r="S33" s="13"/>
      <c r="AF33" s="130">
        <f t="shared" si="36"/>
        <v>27</v>
      </c>
      <c r="AG33">
        <f t="shared" si="36"/>
        <v>61</v>
      </c>
      <c r="AH33" s="19">
        <f t="shared" si="1"/>
        <v>70</v>
      </c>
      <c r="AI33">
        <f t="shared" si="2"/>
        <v>0</v>
      </c>
      <c r="AJ33" s="19">
        <f t="shared" si="3"/>
        <v>71</v>
      </c>
      <c r="AK33">
        <f t="shared" si="4"/>
        <v>0</v>
      </c>
      <c r="AL33" s="19">
        <f t="shared" si="5"/>
        <v>0</v>
      </c>
      <c r="AM33">
        <f t="shared" si="6"/>
        <v>37</v>
      </c>
      <c r="AN33" s="19">
        <f t="shared" si="7"/>
        <v>49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0</v>
      </c>
      <c r="BB33" s="19">
        <f t="shared" si="21"/>
        <v>0</v>
      </c>
      <c r="BC33">
        <f t="shared" si="22"/>
        <v>0</v>
      </c>
      <c r="BD33" s="19">
        <f t="shared" si="23"/>
        <v>18</v>
      </c>
      <c r="BF33" s="130">
        <v>18</v>
      </c>
      <c r="BG33">
        <f t="shared" si="24"/>
        <v>13</v>
      </c>
      <c r="BH33">
        <f t="shared" si="25"/>
        <v>60</v>
      </c>
      <c r="BI33">
        <f t="shared" si="26"/>
        <v>0</v>
      </c>
      <c r="BJ33">
        <f t="shared" si="27"/>
        <v>0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1</v>
      </c>
      <c r="BR33">
        <f t="shared" si="35"/>
        <v>14</v>
      </c>
    </row>
    <row r="34" spans="1:70" ht="13.25" x14ac:dyDescent="0.65">
      <c r="A34" s="35">
        <v>15</v>
      </c>
      <c r="B34" s="175">
        <v>31</v>
      </c>
      <c r="C34" s="176">
        <v>0</v>
      </c>
      <c r="D34" s="176">
        <v>68</v>
      </c>
      <c r="E34" s="176">
        <v>17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7">
        <v>0</v>
      </c>
      <c r="N34" s="27"/>
      <c r="O34" s="8"/>
      <c r="S34" s="13"/>
      <c r="AF34" s="130">
        <f t="shared" si="36"/>
        <v>28</v>
      </c>
      <c r="AG34">
        <f t="shared" si="36"/>
        <v>0</v>
      </c>
      <c r="AH34" s="19">
        <f t="shared" si="1"/>
        <v>70</v>
      </c>
      <c r="AI34">
        <f t="shared" si="2"/>
        <v>0</v>
      </c>
      <c r="AJ34" s="19">
        <f t="shared" si="3"/>
        <v>47</v>
      </c>
      <c r="AK34">
        <f t="shared" si="4"/>
        <v>6</v>
      </c>
      <c r="AL34" s="19">
        <f t="shared" si="5"/>
        <v>6</v>
      </c>
      <c r="AM34">
        <f t="shared" si="6"/>
        <v>4</v>
      </c>
      <c r="AN34" s="19">
        <f t="shared" si="7"/>
        <v>41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0</v>
      </c>
      <c r="BB34" s="19">
        <f t="shared" si="21"/>
        <v>0</v>
      </c>
      <c r="BC34">
        <f t="shared" si="22"/>
        <v>21</v>
      </c>
      <c r="BD34" s="19">
        <f t="shared" si="23"/>
        <v>21</v>
      </c>
      <c r="BF34" s="130">
        <v>19</v>
      </c>
      <c r="BG34">
        <f t="shared" si="24"/>
        <v>13</v>
      </c>
      <c r="BH34">
        <f t="shared" si="25"/>
        <v>60</v>
      </c>
      <c r="BI34">
        <f t="shared" si="26"/>
        <v>0</v>
      </c>
      <c r="BJ34">
        <f t="shared" si="27"/>
        <v>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0</v>
      </c>
      <c r="BR34">
        <f t="shared" si="35"/>
        <v>14</v>
      </c>
    </row>
    <row r="35" spans="1:70" ht="13.25" x14ac:dyDescent="0.65">
      <c r="A35" s="73">
        <v>16</v>
      </c>
      <c r="B35" s="86">
        <v>0</v>
      </c>
      <c r="C35" s="88">
        <v>0</v>
      </c>
      <c r="D35" s="88">
        <v>0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0</v>
      </c>
      <c r="L35" s="88">
        <v>1</v>
      </c>
      <c r="M35" s="89">
        <v>0</v>
      </c>
      <c r="N35" s="27"/>
      <c r="O35" s="8"/>
      <c r="S35" s="13"/>
      <c r="AF35" s="130">
        <f t="shared" si="36"/>
        <v>29</v>
      </c>
      <c r="AG35">
        <f t="shared" si="36"/>
        <v>25</v>
      </c>
      <c r="AH35" s="19">
        <f t="shared" si="1"/>
        <v>86</v>
      </c>
      <c r="AI35">
        <f t="shared" si="2"/>
        <v>0</v>
      </c>
      <c r="AJ35" s="19">
        <f t="shared" si="3"/>
        <v>0</v>
      </c>
      <c r="AK35">
        <f t="shared" si="4"/>
        <v>0</v>
      </c>
      <c r="AL35" s="19">
        <f t="shared" si="5"/>
        <v>6</v>
      </c>
      <c r="AM35">
        <f t="shared" si="6"/>
        <v>0</v>
      </c>
      <c r="AN35" s="19">
        <f t="shared" si="7"/>
        <v>41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0</v>
      </c>
      <c r="BB35" s="19">
        <f t="shared" si="21"/>
        <v>0</v>
      </c>
      <c r="BC35">
        <f t="shared" si="22"/>
        <v>0</v>
      </c>
      <c r="BD35" s="19">
        <f t="shared" si="23"/>
        <v>21</v>
      </c>
      <c r="BF35" s="130">
        <v>20</v>
      </c>
      <c r="BG35">
        <f t="shared" si="24"/>
        <v>0</v>
      </c>
      <c r="BH35">
        <f t="shared" si="25"/>
        <v>0</v>
      </c>
      <c r="BI35">
        <f t="shared" si="26"/>
        <v>21</v>
      </c>
      <c r="BJ35">
        <f t="shared" si="27"/>
        <v>0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0</v>
      </c>
      <c r="BR35">
        <f t="shared" si="35"/>
        <v>0</v>
      </c>
    </row>
    <row r="36" spans="1:70" ht="13.25" x14ac:dyDescent="0.65">
      <c r="A36" s="35">
        <v>17</v>
      </c>
      <c r="B36" s="84">
        <v>13</v>
      </c>
      <c r="C36" s="64">
        <v>60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85">
        <v>14</v>
      </c>
      <c r="N36" s="27"/>
      <c r="O36" s="8"/>
      <c r="S36" s="13"/>
      <c r="AF36" s="130">
        <f t="shared" si="36"/>
        <v>30</v>
      </c>
      <c r="AG36">
        <f t="shared" si="36"/>
        <v>55</v>
      </c>
      <c r="AH36" s="19">
        <f t="shared" si="1"/>
        <v>80</v>
      </c>
      <c r="AI36" s="204"/>
      <c r="AJ36" s="205"/>
      <c r="AK36">
        <f t="shared" si="4"/>
        <v>0</v>
      </c>
      <c r="AL36" s="19">
        <f t="shared" si="5"/>
        <v>6</v>
      </c>
      <c r="AM36">
        <f t="shared" si="6"/>
        <v>0</v>
      </c>
      <c r="AN36" s="19">
        <f t="shared" si="7"/>
        <v>4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0</v>
      </c>
      <c r="BB36" s="19">
        <f t="shared" si="21"/>
        <v>0</v>
      </c>
      <c r="BC36">
        <f t="shared" si="22"/>
        <v>24</v>
      </c>
      <c r="BD36" s="19">
        <f t="shared" si="23"/>
        <v>45</v>
      </c>
      <c r="BF36" s="130">
        <v>21</v>
      </c>
      <c r="BG36">
        <f t="shared" si="24"/>
        <v>0</v>
      </c>
      <c r="BH36">
        <f t="shared" si="25"/>
        <v>14</v>
      </c>
      <c r="BI36">
        <f t="shared" si="26"/>
        <v>21</v>
      </c>
      <c r="BJ36">
        <f t="shared" si="27"/>
        <v>0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0</v>
      </c>
      <c r="BR36">
        <f t="shared" si="35"/>
        <v>0</v>
      </c>
    </row>
    <row r="37" spans="1:70" ht="13.25" x14ac:dyDescent="0.65">
      <c r="A37" s="35">
        <v>18</v>
      </c>
      <c r="B37" s="84">
        <v>0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85">
        <v>0</v>
      </c>
      <c r="N37" s="27"/>
      <c r="O37" s="8"/>
      <c r="S37" s="13"/>
      <c r="AF37" s="130">
        <f t="shared" si="36"/>
        <v>31</v>
      </c>
      <c r="AG37">
        <f t="shared" si="36"/>
        <v>10</v>
      </c>
      <c r="AH37" s="19">
        <f t="shared" si="1"/>
        <v>90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29</v>
      </c>
      <c r="BD37" s="19">
        <f t="shared" si="23"/>
        <v>53</v>
      </c>
      <c r="BF37" s="130">
        <v>22</v>
      </c>
      <c r="BG37">
        <f t="shared" si="24"/>
        <v>12</v>
      </c>
      <c r="BH37">
        <f t="shared" si="25"/>
        <v>39</v>
      </c>
      <c r="BI37">
        <f t="shared" si="26"/>
        <v>21</v>
      </c>
      <c r="BJ37">
        <f t="shared" si="27"/>
        <v>14</v>
      </c>
      <c r="BK37">
        <f t="shared" si="28"/>
        <v>0</v>
      </c>
      <c r="BL37">
        <f t="shared" si="29"/>
        <v>2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0</v>
      </c>
      <c r="BR37">
        <f t="shared" si="35"/>
        <v>0</v>
      </c>
    </row>
    <row r="38" spans="1:70" ht="13.25" x14ac:dyDescent="0.65">
      <c r="A38" s="35">
        <v>19</v>
      </c>
      <c r="B38" s="84">
        <v>0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85">
        <v>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12</v>
      </c>
      <c r="BH38">
        <f t="shared" si="25"/>
        <v>39</v>
      </c>
      <c r="BI38">
        <f t="shared" si="26"/>
        <v>0</v>
      </c>
      <c r="BJ38">
        <f t="shared" si="27"/>
        <v>14</v>
      </c>
      <c r="BK38">
        <f t="shared" si="28"/>
        <v>0</v>
      </c>
      <c r="BL38">
        <f t="shared" si="29"/>
        <v>2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0</v>
      </c>
      <c r="BR38">
        <f t="shared" si="35"/>
        <v>0</v>
      </c>
    </row>
    <row r="39" spans="1:70" ht="13.25" x14ac:dyDescent="0.65">
      <c r="A39" s="35">
        <v>20</v>
      </c>
      <c r="B39" s="175">
        <v>0</v>
      </c>
      <c r="C39" s="176">
        <v>0</v>
      </c>
      <c r="D39" s="176">
        <v>21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7">
        <v>0</v>
      </c>
      <c r="N39" s="27"/>
      <c r="O39" s="8"/>
      <c r="S39" s="13"/>
      <c r="AF39" t="s">
        <v>132</v>
      </c>
      <c r="AG39">
        <f>SUM(AG7:AG37)</f>
        <v>542</v>
      </c>
      <c r="AI39">
        <f t="shared" ref="AI39:BC39" si="37">SUM(AI7:AI37)</f>
        <v>415</v>
      </c>
      <c r="AK39">
        <f t="shared" si="37"/>
        <v>410</v>
      </c>
      <c r="AM39">
        <f t="shared" si="37"/>
        <v>331</v>
      </c>
      <c r="AO39">
        <f t="shared" si="37"/>
        <v>0</v>
      </c>
      <c r="AQ39">
        <f t="shared" si="37"/>
        <v>9</v>
      </c>
      <c r="AS39">
        <f t="shared" si="37"/>
        <v>0</v>
      </c>
      <c r="AU39">
        <f t="shared" si="37"/>
        <v>0</v>
      </c>
      <c r="AW39">
        <f t="shared" si="37"/>
        <v>0</v>
      </c>
      <c r="AY39">
        <f t="shared" si="37"/>
        <v>0</v>
      </c>
      <c r="BA39">
        <f t="shared" si="37"/>
        <v>38</v>
      </c>
      <c r="BC39">
        <f t="shared" si="37"/>
        <v>221</v>
      </c>
      <c r="BE39" s="206">
        <f>SUM(AG39:BD39)</f>
        <v>1966</v>
      </c>
      <c r="BF39" s="130">
        <v>24</v>
      </c>
      <c r="BG39">
        <f t="shared" si="24"/>
        <v>90</v>
      </c>
      <c r="BH39">
        <f t="shared" si="25"/>
        <v>25</v>
      </c>
      <c r="BI39">
        <f t="shared" si="26"/>
        <v>0</v>
      </c>
      <c r="BJ39">
        <f t="shared" si="27"/>
        <v>22</v>
      </c>
      <c r="BK39">
        <f t="shared" si="28"/>
        <v>0</v>
      </c>
      <c r="BL39">
        <f t="shared" si="29"/>
        <v>2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12</v>
      </c>
      <c r="BR39">
        <f t="shared" si="35"/>
        <v>0</v>
      </c>
    </row>
    <row r="40" spans="1:70" ht="13.25" x14ac:dyDescent="0.65">
      <c r="A40" s="73">
        <v>21</v>
      </c>
      <c r="B40" s="86">
        <v>0</v>
      </c>
      <c r="C40" s="88">
        <v>14</v>
      </c>
      <c r="D40" s="88">
        <v>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0</v>
      </c>
      <c r="L40" s="88">
        <v>0</v>
      </c>
      <c r="M40" s="89">
        <v>0</v>
      </c>
      <c r="N40" s="27"/>
      <c r="O40" s="8"/>
      <c r="S40" s="13"/>
      <c r="AF40" t="s">
        <v>133</v>
      </c>
      <c r="AG40">
        <f>MAX(AG7:AG37)</f>
        <v>78</v>
      </c>
      <c r="AH40" s="19">
        <f t="shared" ref="AH40:BD40" si="38">MAX(AH7:AH37)</f>
        <v>112</v>
      </c>
      <c r="AI40">
        <f t="shared" si="38"/>
        <v>75</v>
      </c>
      <c r="AJ40" s="19">
        <f t="shared" si="38"/>
        <v>166</v>
      </c>
      <c r="AK40">
        <f t="shared" si="38"/>
        <v>112</v>
      </c>
      <c r="AL40" s="19">
        <f t="shared" si="38"/>
        <v>155</v>
      </c>
      <c r="AM40">
        <f t="shared" si="38"/>
        <v>81</v>
      </c>
      <c r="AN40" s="19">
        <f t="shared" si="38"/>
        <v>114</v>
      </c>
      <c r="AO40">
        <f t="shared" si="38"/>
        <v>0</v>
      </c>
      <c r="AP40" s="19">
        <f t="shared" si="38"/>
        <v>0</v>
      </c>
      <c r="AQ40">
        <f t="shared" si="38"/>
        <v>4</v>
      </c>
      <c r="AR40" s="19">
        <f t="shared" si="38"/>
        <v>4</v>
      </c>
      <c r="AS40">
        <f t="shared" si="38"/>
        <v>0</v>
      </c>
      <c r="AT40" s="19">
        <f t="shared" si="38"/>
        <v>0</v>
      </c>
      <c r="AU40">
        <f t="shared" si="38"/>
        <v>0</v>
      </c>
      <c r="AV40" s="19">
        <f t="shared" si="38"/>
        <v>0</v>
      </c>
      <c r="AW40">
        <f t="shared" si="38"/>
        <v>0</v>
      </c>
      <c r="AX40" s="19">
        <f t="shared" si="38"/>
        <v>0</v>
      </c>
      <c r="AY40">
        <f t="shared" si="38"/>
        <v>0</v>
      </c>
      <c r="AZ40" s="19">
        <f t="shared" si="38"/>
        <v>0</v>
      </c>
      <c r="BA40">
        <f t="shared" si="38"/>
        <v>16</v>
      </c>
      <c r="BB40" s="19">
        <f t="shared" si="38"/>
        <v>18</v>
      </c>
      <c r="BC40">
        <f t="shared" si="38"/>
        <v>62</v>
      </c>
      <c r="BD40" s="19">
        <f t="shared" si="38"/>
        <v>81</v>
      </c>
      <c r="BF40" s="130">
        <v>25</v>
      </c>
      <c r="BG40">
        <f t="shared" si="24"/>
        <v>78</v>
      </c>
      <c r="BH40">
        <f t="shared" si="25"/>
        <v>24</v>
      </c>
      <c r="BI40">
        <f t="shared" si="26"/>
        <v>0</v>
      </c>
      <c r="BJ40">
        <f t="shared" si="27"/>
        <v>20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12</v>
      </c>
      <c r="BR40">
        <f t="shared" si="35"/>
        <v>18</v>
      </c>
    </row>
    <row r="41" spans="1:70" ht="13.25" x14ac:dyDescent="0.65">
      <c r="A41" s="35">
        <v>22</v>
      </c>
      <c r="B41" s="84">
        <v>12</v>
      </c>
      <c r="C41" s="64">
        <v>25</v>
      </c>
      <c r="D41" s="64">
        <v>0</v>
      </c>
      <c r="E41" s="64">
        <v>14</v>
      </c>
      <c r="F41" s="64">
        <v>0</v>
      </c>
      <c r="G41" s="64">
        <v>2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85">
        <v>0</v>
      </c>
      <c r="N41" s="27"/>
      <c r="O41" s="8"/>
      <c r="S41" s="13"/>
      <c r="BF41" s="130">
        <v>26</v>
      </c>
      <c r="BG41">
        <f t="shared" si="24"/>
        <v>87</v>
      </c>
      <c r="BH41">
        <f t="shared" si="25"/>
        <v>71</v>
      </c>
      <c r="BI41">
        <f t="shared" si="26"/>
        <v>0</v>
      </c>
      <c r="BJ41">
        <f t="shared" si="27"/>
        <v>20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12</v>
      </c>
      <c r="BR41">
        <f t="shared" si="35"/>
        <v>18</v>
      </c>
    </row>
    <row r="42" spans="1:70" ht="13.25" x14ac:dyDescent="0.65">
      <c r="A42" s="35">
        <v>23</v>
      </c>
      <c r="B42" s="84">
        <v>0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85">
        <v>0</v>
      </c>
      <c r="N42" s="27"/>
      <c r="O42" s="8"/>
      <c r="S42" s="13"/>
      <c r="BF42" s="130">
        <v>27</v>
      </c>
      <c r="BG42">
        <f t="shared" si="24"/>
        <v>70</v>
      </c>
      <c r="BH42">
        <f t="shared" si="25"/>
        <v>71</v>
      </c>
      <c r="BI42">
        <f t="shared" si="26"/>
        <v>0</v>
      </c>
      <c r="BJ42">
        <f t="shared" si="27"/>
        <v>49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0</v>
      </c>
      <c r="BR42">
        <f t="shared" si="35"/>
        <v>18</v>
      </c>
    </row>
    <row r="43" spans="1:70" ht="13.25" x14ac:dyDescent="0.65">
      <c r="A43" s="35">
        <v>24</v>
      </c>
      <c r="B43" s="84">
        <v>78</v>
      </c>
      <c r="C43" s="64">
        <v>0</v>
      </c>
      <c r="D43" s="64">
        <v>0</v>
      </c>
      <c r="E43" s="64">
        <v>8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12</v>
      </c>
      <c r="M43" s="85">
        <v>0</v>
      </c>
      <c r="N43" s="27"/>
      <c r="O43" s="8"/>
      <c r="S43" s="13"/>
      <c r="BF43" s="130">
        <v>28</v>
      </c>
      <c r="BG43">
        <f t="shared" si="24"/>
        <v>70</v>
      </c>
      <c r="BH43">
        <f t="shared" si="25"/>
        <v>47</v>
      </c>
      <c r="BI43">
        <f t="shared" si="26"/>
        <v>6</v>
      </c>
      <c r="BJ43">
        <f t="shared" si="27"/>
        <v>41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0</v>
      </c>
      <c r="BR43">
        <f t="shared" si="35"/>
        <v>21</v>
      </c>
    </row>
    <row r="44" spans="1:70" ht="13.25" x14ac:dyDescent="0.65">
      <c r="A44" s="35">
        <v>25</v>
      </c>
      <c r="B44" s="175">
        <v>0</v>
      </c>
      <c r="C44" s="176">
        <v>24</v>
      </c>
      <c r="D44" s="176">
        <v>0</v>
      </c>
      <c r="E44" s="176">
        <v>12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7">
        <v>18</v>
      </c>
      <c r="N44" s="27"/>
      <c r="O44" s="8"/>
      <c r="S44" s="13"/>
      <c r="BF44" s="130">
        <v>29</v>
      </c>
      <c r="BG44">
        <f t="shared" si="24"/>
        <v>86</v>
      </c>
      <c r="BH44">
        <f t="shared" si="25"/>
        <v>0</v>
      </c>
      <c r="BI44">
        <f t="shared" si="26"/>
        <v>6</v>
      </c>
      <c r="BJ44">
        <f t="shared" si="27"/>
        <v>41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0</v>
      </c>
      <c r="BR44">
        <f t="shared" si="35"/>
        <v>21</v>
      </c>
    </row>
    <row r="45" spans="1:70" ht="13.25" x14ac:dyDescent="0.65">
      <c r="A45" s="73">
        <v>26</v>
      </c>
      <c r="B45" s="86">
        <v>9</v>
      </c>
      <c r="C45" s="88">
        <v>47</v>
      </c>
      <c r="D45" s="88">
        <v>0</v>
      </c>
      <c r="E45" s="88">
        <v>0</v>
      </c>
      <c r="F45" s="88">
        <v>0</v>
      </c>
      <c r="G45" s="88">
        <v>0</v>
      </c>
      <c r="H45" s="88">
        <v>0</v>
      </c>
      <c r="I45" s="88">
        <v>0</v>
      </c>
      <c r="J45" s="88">
        <v>0</v>
      </c>
      <c r="K45" s="88">
        <v>0</v>
      </c>
      <c r="L45" s="88">
        <v>0</v>
      </c>
      <c r="M45" s="89">
        <v>0</v>
      </c>
      <c r="N45" s="27"/>
      <c r="O45" s="8"/>
      <c r="S45" s="13"/>
      <c r="BF45" s="130">
        <v>30</v>
      </c>
      <c r="BG45">
        <f t="shared" si="24"/>
        <v>80</v>
      </c>
      <c r="BH45" s="204"/>
      <c r="BI45">
        <f t="shared" si="26"/>
        <v>6</v>
      </c>
      <c r="BJ45">
        <f t="shared" si="27"/>
        <v>4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0</v>
      </c>
      <c r="BR45">
        <f t="shared" si="35"/>
        <v>45</v>
      </c>
    </row>
    <row r="46" spans="1:70" ht="13.25" x14ac:dyDescent="0.65">
      <c r="A46" s="35">
        <v>27</v>
      </c>
      <c r="B46" s="84">
        <v>61</v>
      </c>
      <c r="C46" s="64">
        <v>0</v>
      </c>
      <c r="D46" s="64">
        <v>0</v>
      </c>
      <c r="E46" s="64">
        <v>37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85">
        <v>0</v>
      </c>
      <c r="N46" s="27"/>
      <c r="O46" s="8"/>
      <c r="S46" s="13"/>
      <c r="BF46" s="130">
        <v>31</v>
      </c>
      <c r="BG46">
        <f t="shared" si="24"/>
        <v>90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53</v>
      </c>
    </row>
    <row r="47" spans="1:70" ht="13.25" x14ac:dyDescent="0.65">
      <c r="A47" s="35">
        <v>28</v>
      </c>
      <c r="B47" s="84">
        <v>0</v>
      </c>
      <c r="C47" s="64">
        <v>0</v>
      </c>
      <c r="D47" s="64">
        <v>6</v>
      </c>
      <c r="E47" s="64">
        <v>4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85">
        <v>21</v>
      </c>
      <c r="N47" s="27"/>
      <c r="O47" s="8"/>
      <c r="S47" s="13"/>
    </row>
    <row r="48" spans="1:70" ht="13.25" x14ac:dyDescent="0.65">
      <c r="A48" s="35">
        <v>29</v>
      </c>
      <c r="B48" s="84">
        <v>25</v>
      </c>
      <c r="C48" s="90"/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85">
        <v>0</v>
      </c>
      <c r="N48" s="27"/>
      <c r="O48" s="8"/>
      <c r="S48" s="4"/>
    </row>
    <row r="49" spans="1:71" ht="13.25" x14ac:dyDescent="0.65">
      <c r="A49" s="35">
        <v>30</v>
      </c>
      <c r="B49" s="84">
        <v>55</v>
      </c>
      <c r="C49" s="90"/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85">
        <v>24</v>
      </c>
      <c r="N49" s="27"/>
      <c r="O49" s="8"/>
      <c r="S49" s="4"/>
      <c r="BF49" t="s">
        <v>133</v>
      </c>
      <c r="BG49">
        <f>MAX(BG16:BG46)</f>
        <v>112</v>
      </c>
      <c r="BH49">
        <f t="shared" ref="BH49:BR49" si="39">MAX(BH16:BH46)</f>
        <v>166</v>
      </c>
      <c r="BI49">
        <f t="shared" si="39"/>
        <v>155</v>
      </c>
      <c r="BJ49">
        <f t="shared" si="39"/>
        <v>114</v>
      </c>
      <c r="BK49">
        <f t="shared" si="39"/>
        <v>0</v>
      </c>
      <c r="BL49">
        <f t="shared" si="39"/>
        <v>4</v>
      </c>
      <c r="BM49">
        <f t="shared" si="39"/>
        <v>0</v>
      </c>
      <c r="BN49">
        <f t="shared" si="39"/>
        <v>0</v>
      </c>
      <c r="BO49">
        <f t="shared" si="39"/>
        <v>0</v>
      </c>
      <c r="BP49">
        <f t="shared" si="39"/>
        <v>0</v>
      </c>
      <c r="BQ49">
        <f t="shared" si="39"/>
        <v>18</v>
      </c>
      <c r="BR49">
        <f t="shared" si="39"/>
        <v>81</v>
      </c>
      <c r="BS49" s="207">
        <f>MAX(BG49:BR49)</f>
        <v>166</v>
      </c>
    </row>
    <row r="50" spans="1:71" ht="13.25" x14ac:dyDescent="0.65">
      <c r="A50" s="35">
        <v>31</v>
      </c>
      <c r="B50" s="84">
        <v>10</v>
      </c>
      <c r="C50" s="91"/>
      <c r="D50" s="64">
        <v>0</v>
      </c>
      <c r="E50" s="91"/>
      <c r="F50" s="64">
        <v>0</v>
      </c>
      <c r="G50" s="91"/>
      <c r="H50" s="64">
        <v>0</v>
      </c>
      <c r="I50" s="64">
        <v>0</v>
      </c>
      <c r="J50" s="91"/>
      <c r="K50" s="64">
        <v>0</v>
      </c>
      <c r="L50" s="91"/>
      <c r="M50" s="92">
        <v>29</v>
      </c>
      <c r="N50" s="27"/>
      <c r="O50" s="8"/>
    </row>
    <row r="51" spans="1:71" ht="13.25" x14ac:dyDescent="0.65">
      <c r="A51" s="24" t="s">
        <v>30</v>
      </c>
      <c r="B51" s="37">
        <f t="shared" ref="B51:M51" si="40">IF(B55&gt;$W$66,"-",IF(B57&gt;$W$66,"-",MAX(B20:B50)))</f>
        <v>78</v>
      </c>
      <c r="C51" s="38">
        <f t="shared" si="40"/>
        <v>75</v>
      </c>
      <c r="D51" s="38">
        <f t="shared" si="40"/>
        <v>112</v>
      </c>
      <c r="E51" s="38">
        <f t="shared" si="40"/>
        <v>81</v>
      </c>
      <c r="F51" s="38">
        <f t="shared" si="40"/>
        <v>0</v>
      </c>
      <c r="G51" s="38">
        <f t="shared" si="40"/>
        <v>4</v>
      </c>
      <c r="H51" s="38">
        <f t="shared" si="40"/>
        <v>0</v>
      </c>
      <c r="I51" s="38">
        <f t="shared" si="40"/>
        <v>0</v>
      </c>
      <c r="J51" s="38">
        <f t="shared" si="40"/>
        <v>0</v>
      </c>
      <c r="K51" s="38">
        <f t="shared" si="40"/>
        <v>0</v>
      </c>
      <c r="L51" s="38">
        <f t="shared" si="40"/>
        <v>16</v>
      </c>
      <c r="M51" s="39">
        <f t="shared" si="40"/>
        <v>62</v>
      </c>
      <c r="N51" s="69">
        <f>IF($O$55&gt;$W$66,"-",IF($O$58&gt;$W$66,"-",MAX(B51:M51)))</f>
        <v>112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41">IF(B55&gt;$W$66,"-",IF(B57&gt;$W$66,"-",SUM(B20:B50)))</f>
        <v>542</v>
      </c>
      <c r="C52" s="41">
        <f t="shared" si="41"/>
        <v>415</v>
      </c>
      <c r="D52" s="41">
        <f t="shared" si="41"/>
        <v>410</v>
      </c>
      <c r="E52" s="41">
        <f t="shared" si="41"/>
        <v>331</v>
      </c>
      <c r="F52" s="41">
        <f t="shared" si="41"/>
        <v>0</v>
      </c>
      <c r="G52" s="41">
        <f t="shared" si="41"/>
        <v>9</v>
      </c>
      <c r="H52" s="41">
        <f t="shared" si="41"/>
        <v>0</v>
      </c>
      <c r="I52" s="41">
        <f t="shared" si="41"/>
        <v>0</v>
      </c>
      <c r="J52" s="41">
        <f t="shared" si="41"/>
        <v>0</v>
      </c>
      <c r="K52" s="41">
        <f t="shared" si="41"/>
        <v>0</v>
      </c>
      <c r="L52" s="41">
        <f t="shared" si="41"/>
        <v>38</v>
      </c>
      <c r="M52" s="42">
        <f t="shared" si="41"/>
        <v>221</v>
      </c>
      <c r="N52" s="66">
        <f>IF($O$55&gt;$W$66,"-",IF($O$58&gt;$W$66,"-",SUM(B52:M52)))</f>
        <v>1966</v>
      </c>
      <c r="O52" s="16">
        <f>MAX(B20:M50)</f>
        <v>112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2">COUNTIF(B20:B50,"&gt;0")</f>
        <v>19</v>
      </c>
      <c r="C53" s="60">
        <f t="shared" si="42"/>
        <v>12</v>
      </c>
      <c r="D53" s="60">
        <f t="shared" si="42"/>
        <v>11</v>
      </c>
      <c r="E53" s="60">
        <f t="shared" si="42"/>
        <v>14</v>
      </c>
      <c r="F53" s="60">
        <f t="shared" si="42"/>
        <v>0</v>
      </c>
      <c r="G53" s="60">
        <f t="shared" si="42"/>
        <v>3</v>
      </c>
      <c r="H53" s="60">
        <f t="shared" si="42"/>
        <v>0</v>
      </c>
      <c r="I53" s="60">
        <f t="shared" si="42"/>
        <v>0</v>
      </c>
      <c r="J53" s="60">
        <f t="shared" si="42"/>
        <v>0</v>
      </c>
      <c r="K53" s="60">
        <f t="shared" si="42"/>
        <v>0</v>
      </c>
      <c r="L53" s="60">
        <f t="shared" si="42"/>
        <v>6</v>
      </c>
      <c r="M53" s="61">
        <f t="shared" si="42"/>
        <v>11</v>
      </c>
      <c r="N53" s="66">
        <f>IF($O$55&gt;$W$66,"-",IF($O$58&gt;$W$66,"-",SUM(B53:M53)))</f>
        <v>76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3">IF(B55&gt;$W$66,"-",SUM(B20:B34))</f>
        <v>279</v>
      </c>
      <c r="C54" s="45">
        <f t="shared" si="43"/>
        <v>245</v>
      </c>
      <c r="D54" s="45">
        <f t="shared" si="43"/>
        <v>383</v>
      </c>
      <c r="E54" s="45">
        <f t="shared" si="43"/>
        <v>256</v>
      </c>
      <c r="F54" s="45">
        <f t="shared" si="43"/>
        <v>0</v>
      </c>
      <c r="G54" s="45">
        <f t="shared" si="43"/>
        <v>7</v>
      </c>
      <c r="H54" s="45">
        <f t="shared" si="43"/>
        <v>0</v>
      </c>
      <c r="I54" s="45">
        <f t="shared" si="43"/>
        <v>0</v>
      </c>
      <c r="J54" s="45">
        <f t="shared" si="43"/>
        <v>0</v>
      </c>
      <c r="K54" s="45">
        <f t="shared" si="43"/>
        <v>0</v>
      </c>
      <c r="L54" s="45">
        <f t="shared" si="43"/>
        <v>25</v>
      </c>
      <c r="M54" s="46">
        <f t="shared" si="43"/>
        <v>115</v>
      </c>
      <c r="N54" s="65"/>
      <c r="O54" s="8"/>
      <c r="P54" s="4" t="s">
        <v>40</v>
      </c>
      <c r="Q54" s="4">
        <f t="shared" ref="Q54:AB54" si="44">COUNT(B20:B34)</f>
        <v>15</v>
      </c>
      <c r="R54" s="4">
        <f t="shared" si="44"/>
        <v>15</v>
      </c>
      <c r="S54" s="4">
        <f t="shared" si="44"/>
        <v>15</v>
      </c>
      <c r="T54" s="4">
        <f t="shared" si="44"/>
        <v>15</v>
      </c>
      <c r="U54" s="4">
        <f t="shared" si="44"/>
        <v>15</v>
      </c>
      <c r="V54" s="4">
        <f t="shared" si="44"/>
        <v>15</v>
      </c>
      <c r="W54" s="4">
        <f t="shared" si="44"/>
        <v>15</v>
      </c>
      <c r="X54" s="4">
        <f t="shared" si="44"/>
        <v>15</v>
      </c>
      <c r="Y54" s="4">
        <f t="shared" si="44"/>
        <v>15</v>
      </c>
      <c r="Z54" s="4">
        <f t="shared" si="44"/>
        <v>15</v>
      </c>
      <c r="AA54" s="4">
        <f t="shared" si="44"/>
        <v>15</v>
      </c>
      <c r="AB54" s="4">
        <f t="shared" si="44"/>
        <v>15</v>
      </c>
    </row>
    <row r="55" spans="1:71" ht="13.25" x14ac:dyDescent="0.65">
      <c r="A55" s="47" t="s">
        <v>41</v>
      </c>
      <c r="B55" s="48">
        <f t="shared" ref="B55:M55" si="45">IF(Q55&gt;0,Q55,0)</f>
        <v>0</v>
      </c>
      <c r="C55" s="49">
        <f t="shared" si="45"/>
        <v>0</v>
      </c>
      <c r="D55" s="49">
        <f t="shared" si="45"/>
        <v>0</v>
      </c>
      <c r="E55" s="49">
        <f t="shared" si="45"/>
        <v>0</v>
      </c>
      <c r="F55" s="49">
        <f t="shared" si="45"/>
        <v>0</v>
      </c>
      <c r="G55" s="49">
        <f t="shared" si="45"/>
        <v>0</v>
      </c>
      <c r="H55" s="49">
        <f t="shared" si="45"/>
        <v>0</v>
      </c>
      <c r="I55" s="49">
        <f t="shared" si="45"/>
        <v>0</v>
      </c>
      <c r="J55" s="49">
        <f t="shared" si="45"/>
        <v>0</v>
      </c>
      <c r="K55" s="49">
        <f t="shared" si="45"/>
        <v>0</v>
      </c>
      <c r="L55" s="49">
        <f t="shared" si="45"/>
        <v>0</v>
      </c>
      <c r="M55" s="50">
        <f t="shared" si="45"/>
        <v>0</v>
      </c>
      <c r="N55" s="65">
        <f>SUM(B20:M50)</f>
        <v>1966</v>
      </c>
      <c r="O55" s="63">
        <f>MAX(Q55:AB55)</f>
        <v>0</v>
      </c>
      <c r="P55" t="s">
        <v>42</v>
      </c>
      <c r="Q55">
        <f t="shared" ref="Q55:AB55" si="46">Q53-Q54</f>
        <v>0</v>
      </c>
      <c r="R55">
        <f t="shared" si="46"/>
        <v>0</v>
      </c>
      <c r="S55">
        <f t="shared" si="46"/>
        <v>0</v>
      </c>
      <c r="T55">
        <f t="shared" si="46"/>
        <v>0</v>
      </c>
      <c r="U55">
        <f t="shared" si="46"/>
        <v>0</v>
      </c>
      <c r="V55">
        <f t="shared" si="46"/>
        <v>0</v>
      </c>
      <c r="W55">
        <f t="shared" si="46"/>
        <v>0</v>
      </c>
      <c r="X55">
        <f t="shared" si="46"/>
        <v>0</v>
      </c>
      <c r="Y55">
        <f t="shared" si="46"/>
        <v>0</v>
      </c>
      <c r="Z55">
        <f t="shared" si="46"/>
        <v>0</v>
      </c>
      <c r="AA55">
        <f t="shared" si="46"/>
        <v>0</v>
      </c>
      <c r="AB55">
        <f t="shared" si="46"/>
        <v>0</v>
      </c>
    </row>
    <row r="56" spans="1:71" ht="13.25" x14ac:dyDescent="0.65">
      <c r="A56" s="43" t="s">
        <v>43</v>
      </c>
      <c r="B56" s="44">
        <f t="shared" ref="B56:M56" si="47">IF(B57&gt;$W$66,"-",SUM(B35:B50))</f>
        <v>263</v>
      </c>
      <c r="C56" s="45">
        <f t="shared" si="47"/>
        <v>170</v>
      </c>
      <c r="D56" s="45">
        <f t="shared" si="47"/>
        <v>27</v>
      </c>
      <c r="E56" s="45">
        <f t="shared" si="47"/>
        <v>75</v>
      </c>
      <c r="F56" s="45">
        <f t="shared" si="47"/>
        <v>0</v>
      </c>
      <c r="G56" s="45">
        <f t="shared" si="47"/>
        <v>2</v>
      </c>
      <c r="H56" s="45">
        <f t="shared" si="47"/>
        <v>0</v>
      </c>
      <c r="I56" s="45">
        <f t="shared" si="47"/>
        <v>0</v>
      </c>
      <c r="J56" s="45">
        <f t="shared" si="47"/>
        <v>0</v>
      </c>
      <c r="K56" s="45">
        <f t="shared" si="47"/>
        <v>0</v>
      </c>
      <c r="L56" s="45">
        <f t="shared" si="47"/>
        <v>13</v>
      </c>
      <c r="M56" s="46">
        <f t="shared" si="47"/>
        <v>106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8">IF(Q58&gt;0,Q58,0)</f>
        <v>0</v>
      </c>
      <c r="C57" s="52">
        <f t="shared" si="48"/>
        <v>0</v>
      </c>
      <c r="D57" s="52">
        <f t="shared" si="48"/>
        <v>0</v>
      </c>
      <c r="E57" s="52">
        <f t="shared" si="48"/>
        <v>0</v>
      </c>
      <c r="F57" s="52">
        <f t="shared" si="48"/>
        <v>0</v>
      </c>
      <c r="G57" s="52">
        <f t="shared" si="48"/>
        <v>0</v>
      </c>
      <c r="H57" s="52">
        <f t="shared" si="48"/>
        <v>0</v>
      </c>
      <c r="I57" s="52">
        <f t="shared" si="48"/>
        <v>0</v>
      </c>
      <c r="J57" s="52">
        <f t="shared" si="48"/>
        <v>0</v>
      </c>
      <c r="K57" s="52">
        <f t="shared" si="48"/>
        <v>0</v>
      </c>
      <c r="L57" s="52">
        <f t="shared" si="48"/>
        <v>0</v>
      </c>
      <c r="M57" s="53">
        <f t="shared" si="48"/>
        <v>0</v>
      </c>
      <c r="N57" s="67"/>
      <c r="O57" s="8"/>
      <c r="P57" s="4" t="s">
        <v>40</v>
      </c>
      <c r="Q57" s="4">
        <f t="shared" ref="Q57:AB57" si="49">COUNT(B35:B50)</f>
        <v>16</v>
      </c>
      <c r="R57" s="4">
        <f t="shared" si="49"/>
        <v>13</v>
      </c>
      <c r="S57" s="4">
        <f t="shared" si="49"/>
        <v>16</v>
      </c>
      <c r="T57" s="4">
        <f t="shared" si="49"/>
        <v>15</v>
      </c>
      <c r="U57" s="4">
        <f t="shared" si="49"/>
        <v>16</v>
      </c>
      <c r="V57" s="4">
        <f t="shared" si="49"/>
        <v>15</v>
      </c>
      <c r="W57" s="4">
        <f t="shared" si="49"/>
        <v>16</v>
      </c>
      <c r="X57" s="4">
        <f t="shared" si="49"/>
        <v>16</v>
      </c>
      <c r="Y57" s="4">
        <f t="shared" si="49"/>
        <v>15</v>
      </c>
      <c r="Z57" s="4">
        <f t="shared" si="49"/>
        <v>16</v>
      </c>
      <c r="AA57" s="4">
        <f t="shared" si="49"/>
        <v>15</v>
      </c>
      <c r="AB57" s="4">
        <f t="shared" si="49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50">Q56-Q57</f>
        <v>0</v>
      </c>
      <c r="R58">
        <f t="shared" si="50"/>
        <v>0</v>
      </c>
      <c r="S58">
        <f t="shared" si="50"/>
        <v>0</v>
      </c>
      <c r="T58">
        <f t="shared" si="50"/>
        <v>0</v>
      </c>
      <c r="U58">
        <f t="shared" si="50"/>
        <v>0</v>
      </c>
      <c r="V58">
        <f t="shared" si="50"/>
        <v>0</v>
      </c>
      <c r="W58">
        <f t="shared" si="50"/>
        <v>0</v>
      </c>
      <c r="X58">
        <f t="shared" si="50"/>
        <v>0</v>
      </c>
      <c r="Y58">
        <f t="shared" si="50"/>
        <v>0</v>
      </c>
      <c r="Z58">
        <f t="shared" si="50"/>
        <v>0</v>
      </c>
      <c r="AA58">
        <f t="shared" si="50"/>
        <v>0</v>
      </c>
      <c r="AB58">
        <f t="shared" si="50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76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542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29952</v>
      </c>
      <c r="Q69">
        <f t="shared" ref="Q69:Q99" si="51">IF(B20="-","-",B20)</f>
        <v>48</v>
      </c>
      <c r="R69">
        <f t="shared" ref="R69:R132" si="52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3">P69+1</f>
        <v>29953</v>
      </c>
      <c r="Q70">
        <f t="shared" si="51"/>
        <v>8</v>
      </c>
      <c r="R70">
        <f t="shared" si="52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3"/>
        <v>29954</v>
      </c>
      <c r="Q71">
        <f t="shared" si="51"/>
        <v>4</v>
      </c>
      <c r="R71">
        <f t="shared" si="52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3"/>
        <v>29955</v>
      </c>
      <c r="Q72">
        <f t="shared" si="51"/>
        <v>0</v>
      </c>
      <c r="R72">
        <f t="shared" si="52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3"/>
        <v>29956</v>
      </c>
      <c r="Q73">
        <f t="shared" si="51"/>
        <v>57</v>
      </c>
      <c r="R73">
        <f t="shared" si="52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3"/>
        <v>29957</v>
      </c>
      <c r="Q74">
        <f t="shared" si="51"/>
        <v>3</v>
      </c>
      <c r="R74">
        <f t="shared" si="52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3"/>
        <v>29958</v>
      </c>
      <c r="Q75">
        <f t="shared" si="51"/>
        <v>0</v>
      </c>
      <c r="R75">
        <f t="shared" si="52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3"/>
        <v>29959</v>
      </c>
      <c r="Q76">
        <f t="shared" si="51"/>
        <v>7</v>
      </c>
      <c r="R76">
        <f t="shared" si="52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3"/>
        <v>29960</v>
      </c>
      <c r="Q77">
        <f t="shared" si="51"/>
        <v>9</v>
      </c>
      <c r="R77">
        <f t="shared" si="52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3"/>
        <v>29961</v>
      </c>
      <c r="Q78">
        <f t="shared" si="51"/>
        <v>0</v>
      </c>
      <c r="R78">
        <f t="shared" si="52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3"/>
        <v>29962</v>
      </c>
      <c r="Q79">
        <f t="shared" si="51"/>
        <v>14</v>
      </c>
      <c r="R79">
        <f t="shared" si="52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3"/>
        <v>29963</v>
      </c>
      <c r="Q80">
        <f t="shared" si="51"/>
        <v>26</v>
      </c>
      <c r="R80">
        <f t="shared" si="52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3"/>
        <v>29964</v>
      </c>
      <c r="Q81">
        <f t="shared" si="51"/>
        <v>72</v>
      </c>
      <c r="R81">
        <f t="shared" si="52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3"/>
        <v>29965</v>
      </c>
      <c r="Q82">
        <f t="shared" si="51"/>
        <v>0</v>
      </c>
      <c r="R82">
        <f t="shared" si="52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3"/>
        <v>29966</v>
      </c>
      <c r="Q83">
        <f t="shared" si="51"/>
        <v>31</v>
      </c>
      <c r="R83">
        <f t="shared" si="52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3"/>
        <v>29967</v>
      </c>
      <c r="Q84">
        <f t="shared" si="51"/>
        <v>0</v>
      </c>
      <c r="R84">
        <f t="shared" si="52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3"/>
        <v>29968</v>
      </c>
      <c r="Q85">
        <f t="shared" si="51"/>
        <v>13</v>
      </c>
      <c r="R85">
        <f t="shared" si="52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3"/>
        <v>29969</v>
      </c>
      <c r="Q86">
        <f t="shared" si="51"/>
        <v>0</v>
      </c>
      <c r="R86">
        <f t="shared" si="52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3"/>
        <v>29970</v>
      </c>
      <c r="Q87">
        <f t="shared" si="51"/>
        <v>0</v>
      </c>
      <c r="R87">
        <f t="shared" si="52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3"/>
        <v>29971</v>
      </c>
      <c r="Q88">
        <f t="shared" si="51"/>
        <v>0</v>
      </c>
      <c r="R88">
        <f t="shared" si="52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3"/>
        <v>29972</v>
      </c>
      <c r="Q89">
        <f t="shared" si="51"/>
        <v>0</v>
      </c>
      <c r="R89">
        <f t="shared" si="52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3"/>
        <v>29973</v>
      </c>
      <c r="Q90">
        <f t="shared" si="51"/>
        <v>12</v>
      </c>
      <c r="R90">
        <f t="shared" si="52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3"/>
        <v>29974</v>
      </c>
      <c r="Q91">
        <f t="shared" si="51"/>
        <v>0</v>
      </c>
      <c r="R91">
        <f t="shared" si="52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3"/>
        <v>29975</v>
      </c>
      <c r="Q92">
        <f t="shared" si="51"/>
        <v>78</v>
      </c>
      <c r="R92">
        <f t="shared" si="52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3"/>
        <v>29976</v>
      </c>
      <c r="Q93">
        <f t="shared" si="51"/>
        <v>0</v>
      </c>
      <c r="R93">
        <f t="shared" si="52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3"/>
        <v>29977</v>
      </c>
      <c r="Q94">
        <f t="shared" si="51"/>
        <v>9</v>
      </c>
      <c r="R94">
        <f t="shared" si="52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3"/>
        <v>29978</v>
      </c>
      <c r="Q95">
        <f t="shared" si="51"/>
        <v>61</v>
      </c>
      <c r="R95">
        <f t="shared" si="52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3"/>
        <v>29979</v>
      </c>
      <c r="Q96">
        <f t="shared" si="51"/>
        <v>0</v>
      </c>
      <c r="R96">
        <f t="shared" si="52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3"/>
        <v>29980</v>
      </c>
      <c r="Q97">
        <f t="shared" si="51"/>
        <v>25</v>
      </c>
      <c r="R97">
        <f t="shared" si="52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3"/>
        <v>29981</v>
      </c>
      <c r="Q98">
        <f t="shared" si="51"/>
        <v>55</v>
      </c>
      <c r="R98">
        <f t="shared" si="52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3"/>
        <v>29982</v>
      </c>
      <c r="Q99">
        <f t="shared" si="51"/>
        <v>10</v>
      </c>
      <c r="R99">
        <f t="shared" si="52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3"/>
        <v>29983</v>
      </c>
      <c r="Q100">
        <f t="shared" ref="Q100:Q127" si="54">IF(C20="-","-",C20)</f>
        <v>0</v>
      </c>
      <c r="R100">
        <f t="shared" si="52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3"/>
        <v>29984</v>
      </c>
      <c r="Q101">
        <f t="shared" si="54"/>
        <v>0</v>
      </c>
      <c r="R101">
        <f t="shared" si="52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3"/>
        <v>29985</v>
      </c>
      <c r="Q102">
        <f t="shared" si="54"/>
        <v>28</v>
      </c>
      <c r="R102">
        <f t="shared" si="52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3"/>
        <v>29986</v>
      </c>
      <c r="Q103">
        <f t="shared" si="54"/>
        <v>0</v>
      </c>
      <c r="R103">
        <f t="shared" si="52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3"/>
        <v>29987</v>
      </c>
      <c r="Q104">
        <f t="shared" si="54"/>
        <v>0</v>
      </c>
      <c r="R104">
        <f t="shared" si="52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3"/>
        <v>29988</v>
      </c>
      <c r="Q105">
        <f t="shared" si="54"/>
        <v>60</v>
      </c>
      <c r="R105">
        <f t="shared" si="52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3"/>
        <v>29989</v>
      </c>
      <c r="Q106">
        <f t="shared" si="54"/>
        <v>75</v>
      </c>
      <c r="R106">
        <f t="shared" si="52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3"/>
        <v>29990</v>
      </c>
      <c r="Q107">
        <f t="shared" si="54"/>
        <v>31</v>
      </c>
      <c r="R107">
        <f t="shared" si="52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3"/>
        <v>29991</v>
      </c>
      <c r="Q108">
        <f t="shared" si="54"/>
        <v>14</v>
      </c>
      <c r="R108">
        <f t="shared" si="52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3"/>
        <v>29992</v>
      </c>
      <c r="Q109">
        <f t="shared" si="54"/>
        <v>0</v>
      </c>
      <c r="R109">
        <f t="shared" si="52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3"/>
        <v>29993</v>
      </c>
      <c r="Q110">
        <f t="shared" si="54"/>
        <v>11</v>
      </c>
      <c r="R110">
        <f t="shared" si="52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3"/>
        <v>29994</v>
      </c>
      <c r="Q111">
        <f t="shared" si="54"/>
        <v>0</v>
      </c>
      <c r="R111">
        <f t="shared" si="52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3"/>
        <v>29995</v>
      </c>
      <c r="Q112">
        <f t="shared" si="54"/>
        <v>26</v>
      </c>
      <c r="R112">
        <f t="shared" si="52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3"/>
        <v>29996</v>
      </c>
      <c r="Q113">
        <f t="shared" si="54"/>
        <v>0</v>
      </c>
      <c r="R113">
        <f t="shared" si="52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3"/>
        <v>29997</v>
      </c>
      <c r="Q114">
        <f t="shared" si="54"/>
        <v>0</v>
      </c>
      <c r="R114">
        <f t="shared" si="52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3"/>
        <v>29998</v>
      </c>
      <c r="Q115">
        <f t="shared" si="54"/>
        <v>0</v>
      </c>
      <c r="R115">
        <f t="shared" si="52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3"/>
        <v>29999</v>
      </c>
      <c r="Q116">
        <f t="shared" si="54"/>
        <v>60</v>
      </c>
      <c r="R116">
        <f t="shared" si="52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3"/>
        <v>30000</v>
      </c>
      <c r="Q117">
        <f t="shared" si="54"/>
        <v>0</v>
      </c>
      <c r="R117">
        <f t="shared" si="52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3"/>
        <v>30001</v>
      </c>
      <c r="Q118">
        <f t="shared" si="54"/>
        <v>0</v>
      </c>
      <c r="R118">
        <f t="shared" si="52"/>
        <v>0</v>
      </c>
    </row>
    <row r="119" spans="1:18" x14ac:dyDescent="0.6">
      <c r="O119" s="8"/>
      <c r="P119" s="9">
        <f t="shared" si="53"/>
        <v>30002</v>
      </c>
      <c r="Q119">
        <f t="shared" si="54"/>
        <v>0</v>
      </c>
      <c r="R119">
        <f t="shared" si="52"/>
        <v>0</v>
      </c>
    </row>
    <row r="120" spans="1:18" x14ac:dyDescent="0.6">
      <c r="O120" s="8"/>
      <c r="P120" s="9">
        <f t="shared" si="53"/>
        <v>30003</v>
      </c>
      <c r="Q120">
        <f t="shared" si="54"/>
        <v>14</v>
      </c>
      <c r="R120">
        <f t="shared" si="52"/>
        <v>0</v>
      </c>
    </row>
    <row r="121" spans="1:18" x14ac:dyDescent="0.6">
      <c r="O121" s="8"/>
      <c r="P121" s="9">
        <f t="shared" si="53"/>
        <v>30004</v>
      </c>
      <c r="Q121">
        <f t="shared" si="54"/>
        <v>25</v>
      </c>
      <c r="R121">
        <f t="shared" si="52"/>
        <v>0</v>
      </c>
    </row>
    <row r="122" spans="1:18" x14ac:dyDescent="0.6">
      <c r="O122" s="8"/>
      <c r="P122" s="9">
        <f t="shared" si="53"/>
        <v>30005</v>
      </c>
      <c r="Q122">
        <f t="shared" si="54"/>
        <v>0</v>
      </c>
      <c r="R122">
        <f t="shared" si="52"/>
        <v>0</v>
      </c>
    </row>
    <row r="123" spans="1:18" x14ac:dyDescent="0.6">
      <c r="O123" s="8"/>
      <c r="P123" s="9">
        <f t="shared" si="53"/>
        <v>30006</v>
      </c>
      <c r="Q123">
        <f t="shared" si="54"/>
        <v>0</v>
      </c>
      <c r="R123">
        <f t="shared" si="52"/>
        <v>0</v>
      </c>
    </row>
    <row r="124" spans="1:18" x14ac:dyDescent="0.6">
      <c r="O124" s="8"/>
      <c r="P124" s="9">
        <f t="shared" si="53"/>
        <v>30007</v>
      </c>
      <c r="Q124">
        <f t="shared" si="54"/>
        <v>24</v>
      </c>
      <c r="R124">
        <f t="shared" si="52"/>
        <v>0</v>
      </c>
    </row>
    <row r="125" spans="1:18" x14ac:dyDescent="0.6">
      <c r="O125" s="8"/>
      <c r="P125" s="9">
        <f t="shared" si="53"/>
        <v>30008</v>
      </c>
      <c r="Q125">
        <f t="shared" si="54"/>
        <v>47</v>
      </c>
      <c r="R125">
        <f t="shared" si="52"/>
        <v>0</v>
      </c>
    </row>
    <row r="126" spans="1:18" x14ac:dyDescent="0.6">
      <c r="O126" s="8"/>
      <c r="P126" s="9">
        <f t="shared" si="53"/>
        <v>30009</v>
      </c>
      <c r="Q126">
        <f t="shared" si="54"/>
        <v>0</v>
      </c>
      <c r="R126">
        <f t="shared" si="52"/>
        <v>0</v>
      </c>
    </row>
    <row r="127" spans="1:18" x14ac:dyDescent="0.6">
      <c r="O127" s="8"/>
      <c r="P127" s="9">
        <f t="shared" si="53"/>
        <v>30010</v>
      </c>
      <c r="Q127">
        <f t="shared" si="54"/>
        <v>0</v>
      </c>
      <c r="R127">
        <f t="shared" si="52"/>
        <v>0</v>
      </c>
    </row>
    <row r="128" spans="1:18" x14ac:dyDescent="0.6">
      <c r="O128" s="8"/>
      <c r="P128" s="9">
        <f t="shared" si="53"/>
        <v>30011</v>
      </c>
      <c r="Q128">
        <f t="shared" ref="Q128:Q158" si="55">IF(D20="-","-",D20)</f>
        <v>0</v>
      </c>
      <c r="R128">
        <f t="shared" si="52"/>
        <v>0</v>
      </c>
    </row>
    <row r="129" spans="15:18" x14ac:dyDescent="0.6">
      <c r="O129" s="8"/>
      <c r="P129" s="9">
        <f t="shared" si="53"/>
        <v>30012</v>
      </c>
      <c r="Q129">
        <f t="shared" si="55"/>
        <v>30</v>
      </c>
      <c r="R129">
        <f t="shared" si="52"/>
        <v>0</v>
      </c>
    </row>
    <row r="130" spans="15:18" x14ac:dyDescent="0.6">
      <c r="O130" s="8"/>
      <c r="P130" s="9">
        <f t="shared" si="53"/>
        <v>30013</v>
      </c>
      <c r="Q130">
        <f t="shared" si="55"/>
        <v>13</v>
      </c>
      <c r="R130">
        <f t="shared" si="52"/>
        <v>0</v>
      </c>
    </row>
    <row r="131" spans="15:18" x14ac:dyDescent="0.6">
      <c r="O131" s="8"/>
      <c r="P131" s="9">
        <f t="shared" si="53"/>
        <v>30014</v>
      </c>
      <c r="Q131">
        <f t="shared" si="55"/>
        <v>112</v>
      </c>
      <c r="R131">
        <f t="shared" si="52"/>
        <v>0</v>
      </c>
    </row>
    <row r="132" spans="15:18" x14ac:dyDescent="0.6">
      <c r="O132" s="8"/>
      <c r="P132" s="9">
        <f t="shared" si="53"/>
        <v>30015</v>
      </c>
      <c r="Q132">
        <f t="shared" si="55"/>
        <v>13</v>
      </c>
      <c r="R132">
        <f t="shared" si="52"/>
        <v>0</v>
      </c>
    </row>
    <row r="133" spans="15:18" x14ac:dyDescent="0.6">
      <c r="O133" s="8"/>
      <c r="P133" s="9">
        <f t="shared" si="53"/>
        <v>30016</v>
      </c>
      <c r="Q133">
        <f t="shared" si="55"/>
        <v>0</v>
      </c>
      <c r="R133">
        <f t="shared" ref="R133:R196" si="56">IF(COUNT(P133:Q133)=2,0,-O$52/500)</f>
        <v>0</v>
      </c>
    </row>
    <row r="134" spans="15:18" x14ac:dyDescent="0.6">
      <c r="O134" s="8"/>
      <c r="P134" s="9">
        <f t="shared" ref="P134:P197" si="57">P133+1</f>
        <v>30017</v>
      </c>
      <c r="Q134">
        <f t="shared" si="55"/>
        <v>0</v>
      </c>
      <c r="R134">
        <f t="shared" si="56"/>
        <v>0</v>
      </c>
    </row>
    <row r="135" spans="15:18" x14ac:dyDescent="0.6">
      <c r="O135" s="8"/>
      <c r="P135" s="9">
        <f t="shared" si="57"/>
        <v>30018</v>
      </c>
      <c r="Q135">
        <f t="shared" si="55"/>
        <v>0</v>
      </c>
      <c r="R135">
        <f t="shared" si="56"/>
        <v>0</v>
      </c>
    </row>
    <row r="136" spans="15:18" x14ac:dyDescent="0.6">
      <c r="O136" s="8"/>
      <c r="P136" s="9">
        <f t="shared" si="57"/>
        <v>30019</v>
      </c>
      <c r="Q136">
        <f t="shared" si="55"/>
        <v>0</v>
      </c>
      <c r="R136">
        <f t="shared" si="56"/>
        <v>0</v>
      </c>
    </row>
    <row r="137" spans="15:18" x14ac:dyDescent="0.6">
      <c r="O137" s="8"/>
      <c r="P137" s="9">
        <f t="shared" si="57"/>
        <v>30020</v>
      </c>
      <c r="Q137">
        <f t="shared" si="55"/>
        <v>37</v>
      </c>
      <c r="R137">
        <f t="shared" si="56"/>
        <v>0</v>
      </c>
    </row>
    <row r="138" spans="15:18" x14ac:dyDescent="0.6">
      <c r="O138" s="8"/>
      <c r="P138" s="9">
        <f t="shared" si="57"/>
        <v>30021</v>
      </c>
      <c r="Q138">
        <f t="shared" si="55"/>
        <v>31</v>
      </c>
      <c r="R138">
        <f t="shared" si="56"/>
        <v>0</v>
      </c>
    </row>
    <row r="139" spans="15:18" x14ac:dyDescent="0.6">
      <c r="O139" s="8"/>
      <c r="P139" s="9">
        <f t="shared" si="57"/>
        <v>30022</v>
      </c>
      <c r="Q139">
        <f t="shared" si="55"/>
        <v>0</v>
      </c>
      <c r="R139">
        <f t="shared" si="56"/>
        <v>0</v>
      </c>
    </row>
    <row r="140" spans="15:18" x14ac:dyDescent="0.6">
      <c r="O140" s="8"/>
      <c r="P140" s="9">
        <f t="shared" si="57"/>
        <v>30023</v>
      </c>
      <c r="Q140">
        <f t="shared" si="55"/>
        <v>53</v>
      </c>
      <c r="R140">
        <f t="shared" si="56"/>
        <v>0</v>
      </c>
    </row>
    <row r="141" spans="15:18" x14ac:dyDescent="0.6">
      <c r="O141" s="8"/>
      <c r="P141" s="9">
        <f t="shared" si="57"/>
        <v>30024</v>
      </c>
      <c r="Q141">
        <f t="shared" si="55"/>
        <v>26</v>
      </c>
      <c r="R141">
        <f t="shared" si="56"/>
        <v>0</v>
      </c>
    </row>
    <row r="142" spans="15:18" x14ac:dyDescent="0.6">
      <c r="O142" s="8"/>
      <c r="P142" s="9">
        <f t="shared" si="57"/>
        <v>30025</v>
      </c>
      <c r="Q142">
        <f t="shared" si="55"/>
        <v>68</v>
      </c>
      <c r="R142">
        <f t="shared" si="56"/>
        <v>0</v>
      </c>
    </row>
    <row r="143" spans="15:18" x14ac:dyDescent="0.6">
      <c r="O143" s="8"/>
      <c r="P143" s="9">
        <f t="shared" si="57"/>
        <v>30026</v>
      </c>
      <c r="Q143">
        <f t="shared" si="55"/>
        <v>0</v>
      </c>
      <c r="R143">
        <f t="shared" si="56"/>
        <v>0</v>
      </c>
    </row>
    <row r="144" spans="15:18" x14ac:dyDescent="0.6">
      <c r="O144" s="8"/>
      <c r="P144" s="9">
        <f t="shared" si="57"/>
        <v>30027</v>
      </c>
      <c r="Q144">
        <f t="shared" si="55"/>
        <v>0</v>
      </c>
      <c r="R144">
        <f t="shared" si="56"/>
        <v>0</v>
      </c>
    </row>
    <row r="145" spans="15:18" x14ac:dyDescent="0.6">
      <c r="O145" s="8"/>
      <c r="P145" s="9">
        <f t="shared" si="57"/>
        <v>30028</v>
      </c>
      <c r="Q145">
        <f t="shared" si="55"/>
        <v>0</v>
      </c>
      <c r="R145">
        <f t="shared" si="56"/>
        <v>0</v>
      </c>
    </row>
    <row r="146" spans="15:18" x14ac:dyDescent="0.6">
      <c r="O146" s="8"/>
      <c r="P146" s="9">
        <f t="shared" si="57"/>
        <v>30029</v>
      </c>
      <c r="Q146">
        <f t="shared" si="55"/>
        <v>0</v>
      </c>
      <c r="R146">
        <f t="shared" si="56"/>
        <v>0</v>
      </c>
    </row>
    <row r="147" spans="15:18" x14ac:dyDescent="0.6">
      <c r="O147" s="8"/>
      <c r="P147" s="9">
        <f t="shared" si="57"/>
        <v>30030</v>
      </c>
      <c r="Q147">
        <f t="shared" si="55"/>
        <v>21</v>
      </c>
      <c r="R147">
        <f t="shared" si="56"/>
        <v>0</v>
      </c>
    </row>
    <row r="148" spans="15:18" x14ac:dyDescent="0.6">
      <c r="O148" s="8"/>
      <c r="P148" s="9">
        <f t="shared" si="57"/>
        <v>30031</v>
      </c>
      <c r="Q148">
        <f t="shared" si="55"/>
        <v>0</v>
      </c>
      <c r="R148">
        <f t="shared" si="56"/>
        <v>0</v>
      </c>
    </row>
    <row r="149" spans="15:18" x14ac:dyDescent="0.6">
      <c r="O149" s="8"/>
      <c r="P149" s="9">
        <f t="shared" si="57"/>
        <v>30032</v>
      </c>
      <c r="Q149">
        <f t="shared" si="55"/>
        <v>0</v>
      </c>
      <c r="R149">
        <f t="shared" si="56"/>
        <v>0</v>
      </c>
    </row>
    <row r="150" spans="15:18" x14ac:dyDescent="0.6">
      <c r="O150" s="8"/>
      <c r="P150" s="9">
        <f t="shared" si="57"/>
        <v>30033</v>
      </c>
      <c r="Q150">
        <f t="shared" si="55"/>
        <v>0</v>
      </c>
      <c r="R150">
        <f t="shared" si="56"/>
        <v>0</v>
      </c>
    </row>
    <row r="151" spans="15:18" x14ac:dyDescent="0.6">
      <c r="O151" s="8"/>
      <c r="P151" s="9">
        <f t="shared" si="57"/>
        <v>30034</v>
      </c>
      <c r="Q151">
        <f t="shared" si="55"/>
        <v>0</v>
      </c>
      <c r="R151">
        <f t="shared" si="56"/>
        <v>0</v>
      </c>
    </row>
    <row r="152" spans="15:18" x14ac:dyDescent="0.6">
      <c r="O152" s="8"/>
      <c r="P152" s="9">
        <f t="shared" si="57"/>
        <v>30035</v>
      </c>
      <c r="Q152">
        <f t="shared" si="55"/>
        <v>0</v>
      </c>
      <c r="R152">
        <f t="shared" si="56"/>
        <v>0</v>
      </c>
    </row>
    <row r="153" spans="15:18" x14ac:dyDescent="0.6">
      <c r="O153" s="8"/>
      <c r="P153" s="9">
        <f t="shared" si="57"/>
        <v>30036</v>
      </c>
      <c r="Q153">
        <f t="shared" si="55"/>
        <v>0</v>
      </c>
      <c r="R153">
        <f t="shared" si="56"/>
        <v>0</v>
      </c>
    </row>
    <row r="154" spans="15:18" x14ac:dyDescent="0.6">
      <c r="O154" s="8"/>
      <c r="P154" s="9">
        <f t="shared" si="57"/>
        <v>30037</v>
      </c>
      <c r="Q154">
        <f t="shared" si="55"/>
        <v>0</v>
      </c>
      <c r="R154">
        <f t="shared" si="56"/>
        <v>0</v>
      </c>
    </row>
    <row r="155" spans="15:18" x14ac:dyDescent="0.6">
      <c r="O155" s="8"/>
      <c r="P155" s="9">
        <f t="shared" si="57"/>
        <v>30038</v>
      </c>
      <c r="Q155">
        <f t="shared" si="55"/>
        <v>6</v>
      </c>
      <c r="R155">
        <f t="shared" si="56"/>
        <v>0</v>
      </c>
    </row>
    <row r="156" spans="15:18" x14ac:dyDescent="0.6">
      <c r="O156" s="8"/>
      <c r="P156" s="9">
        <f t="shared" si="57"/>
        <v>30039</v>
      </c>
      <c r="Q156">
        <f t="shared" si="55"/>
        <v>0</v>
      </c>
      <c r="R156">
        <f t="shared" si="56"/>
        <v>0</v>
      </c>
    </row>
    <row r="157" spans="15:18" x14ac:dyDescent="0.6">
      <c r="O157" s="8"/>
      <c r="P157" s="9">
        <f t="shared" si="57"/>
        <v>30040</v>
      </c>
      <c r="Q157">
        <f t="shared" si="55"/>
        <v>0</v>
      </c>
      <c r="R157">
        <f t="shared" si="56"/>
        <v>0</v>
      </c>
    </row>
    <row r="158" spans="15:18" x14ac:dyDescent="0.6">
      <c r="O158" s="8"/>
      <c r="P158" s="9">
        <f t="shared" si="57"/>
        <v>30041</v>
      </c>
      <c r="Q158">
        <f t="shared" si="55"/>
        <v>0</v>
      </c>
      <c r="R158">
        <f t="shared" si="56"/>
        <v>0</v>
      </c>
    </row>
    <row r="159" spans="15:18" x14ac:dyDescent="0.6">
      <c r="O159" s="8"/>
      <c r="P159" s="9">
        <f t="shared" si="57"/>
        <v>30042</v>
      </c>
      <c r="Q159">
        <f t="shared" ref="Q159:Q188" si="58">IF(E20="-","-",E20)</f>
        <v>14</v>
      </c>
      <c r="R159">
        <f t="shared" si="56"/>
        <v>0</v>
      </c>
    </row>
    <row r="160" spans="15:18" x14ac:dyDescent="0.6">
      <c r="O160" s="8"/>
      <c r="P160" s="9">
        <f t="shared" si="57"/>
        <v>30043</v>
      </c>
      <c r="Q160">
        <f t="shared" si="58"/>
        <v>48</v>
      </c>
      <c r="R160">
        <f t="shared" si="56"/>
        <v>0</v>
      </c>
    </row>
    <row r="161" spans="15:18" x14ac:dyDescent="0.6">
      <c r="O161" s="8"/>
      <c r="P161" s="9">
        <f t="shared" si="57"/>
        <v>30044</v>
      </c>
      <c r="Q161">
        <f t="shared" si="58"/>
        <v>0</v>
      </c>
      <c r="R161">
        <f t="shared" si="56"/>
        <v>0</v>
      </c>
    </row>
    <row r="162" spans="15:18" x14ac:dyDescent="0.6">
      <c r="O162" s="8"/>
      <c r="P162" s="9">
        <f t="shared" si="57"/>
        <v>30045</v>
      </c>
      <c r="Q162">
        <f t="shared" si="58"/>
        <v>13</v>
      </c>
      <c r="R162">
        <f t="shared" si="56"/>
        <v>0</v>
      </c>
    </row>
    <row r="163" spans="15:18" x14ac:dyDescent="0.6">
      <c r="O163" s="8"/>
      <c r="P163" s="9">
        <f t="shared" si="57"/>
        <v>30046</v>
      </c>
      <c r="Q163">
        <f t="shared" si="58"/>
        <v>10</v>
      </c>
      <c r="R163">
        <f t="shared" si="56"/>
        <v>0</v>
      </c>
    </row>
    <row r="164" spans="15:18" x14ac:dyDescent="0.6">
      <c r="O164" s="8"/>
      <c r="P164" s="9">
        <f t="shared" si="57"/>
        <v>30047</v>
      </c>
      <c r="Q164">
        <f t="shared" si="58"/>
        <v>28</v>
      </c>
      <c r="R164">
        <f t="shared" si="56"/>
        <v>0</v>
      </c>
    </row>
    <row r="165" spans="15:18" x14ac:dyDescent="0.6">
      <c r="O165" s="8"/>
      <c r="P165" s="9">
        <f t="shared" si="57"/>
        <v>30048</v>
      </c>
      <c r="Q165">
        <f t="shared" si="58"/>
        <v>0</v>
      </c>
      <c r="R165">
        <f t="shared" si="56"/>
        <v>0</v>
      </c>
    </row>
    <row r="166" spans="15:18" x14ac:dyDescent="0.6">
      <c r="O166" s="8"/>
      <c r="P166" s="9">
        <f t="shared" si="57"/>
        <v>30049</v>
      </c>
      <c r="Q166">
        <f t="shared" si="58"/>
        <v>0</v>
      </c>
      <c r="R166">
        <f t="shared" si="56"/>
        <v>0</v>
      </c>
    </row>
    <row r="167" spans="15:18" x14ac:dyDescent="0.6">
      <c r="O167" s="8"/>
      <c r="P167" s="9">
        <f t="shared" si="57"/>
        <v>30050</v>
      </c>
      <c r="Q167">
        <f t="shared" si="58"/>
        <v>0</v>
      </c>
      <c r="R167">
        <f t="shared" si="56"/>
        <v>0</v>
      </c>
    </row>
    <row r="168" spans="15:18" x14ac:dyDescent="0.6">
      <c r="O168" s="8"/>
      <c r="P168" s="9">
        <f t="shared" si="57"/>
        <v>30051</v>
      </c>
      <c r="Q168">
        <f t="shared" si="58"/>
        <v>81</v>
      </c>
      <c r="R168">
        <f t="shared" si="56"/>
        <v>0</v>
      </c>
    </row>
    <row r="169" spans="15:18" x14ac:dyDescent="0.6">
      <c r="O169" s="8"/>
      <c r="P169" s="9">
        <f t="shared" si="57"/>
        <v>30052</v>
      </c>
      <c r="Q169">
        <f t="shared" si="58"/>
        <v>0</v>
      </c>
      <c r="R169">
        <f t="shared" si="56"/>
        <v>0</v>
      </c>
    </row>
    <row r="170" spans="15:18" x14ac:dyDescent="0.6">
      <c r="O170" s="8"/>
      <c r="P170" s="9">
        <f t="shared" si="57"/>
        <v>30053</v>
      </c>
      <c r="Q170">
        <f t="shared" si="58"/>
        <v>33</v>
      </c>
      <c r="R170">
        <f t="shared" si="56"/>
        <v>0</v>
      </c>
    </row>
    <row r="171" spans="15:18" x14ac:dyDescent="0.6">
      <c r="O171" s="8"/>
      <c r="P171" s="9">
        <f t="shared" si="57"/>
        <v>30054</v>
      </c>
      <c r="Q171">
        <f t="shared" si="58"/>
        <v>0</v>
      </c>
      <c r="R171">
        <f t="shared" si="56"/>
        <v>0</v>
      </c>
    </row>
    <row r="172" spans="15:18" x14ac:dyDescent="0.6">
      <c r="O172" s="8"/>
      <c r="P172" s="9">
        <f t="shared" si="57"/>
        <v>30055</v>
      </c>
      <c r="Q172">
        <f t="shared" si="58"/>
        <v>12</v>
      </c>
      <c r="R172">
        <f t="shared" si="56"/>
        <v>0</v>
      </c>
    </row>
    <row r="173" spans="15:18" x14ac:dyDescent="0.6">
      <c r="O173" s="8"/>
      <c r="P173" s="9">
        <f t="shared" si="57"/>
        <v>30056</v>
      </c>
      <c r="Q173">
        <f t="shared" si="58"/>
        <v>17</v>
      </c>
      <c r="R173">
        <f t="shared" si="56"/>
        <v>0</v>
      </c>
    </row>
    <row r="174" spans="15:18" x14ac:dyDescent="0.6">
      <c r="O174" s="8"/>
      <c r="P174" s="9">
        <f t="shared" si="57"/>
        <v>30057</v>
      </c>
      <c r="Q174">
        <f t="shared" si="58"/>
        <v>0</v>
      </c>
      <c r="R174">
        <f t="shared" si="56"/>
        <v>0</v>
      </c>
    </row>
    <row r="175" spans="15:18" x14ac:dyDescent="0.6">
      <c r="O175" s="8"/>
      <c r="P175" s="9">
        <f t="shared" si="57"/>
        <v>30058</v>
      </c>
      <c r="Q175">
        <f t="shared" si="58"/>
        <v>0</v>
      </c>
      <c r="R175">
        <f t="shared" si="56"/>
        <v>0</v>
      </c>
    </row>
    <row r="176" spans="15:18" x14ac:dyDescent="0.6">
      <c r="O176" s="8"/>
      <c r="P176" s="9">
        <f t="shared" si="57"/>
        <v>30059</v>
      </c>
      <c r="Q176">
        <f t="shared" si="58"/>
        <v>0</v>
      </c>
      <c r="R176">
        <f t="shared" si="56"/>
        <v>0</v>
      </c>
    </row>
    <row r="177" spans="15:18" x14ac:dyDescent="0.6">
      <c r="O177" s="8"/>
      <c r="P177" s="9">
        <f t="shared" si="57"/>
        <v>30060</v>
      </c>
      <c r="Q177">
        <f t="shared" si="58"/>
        <v>0</v>
      </c>
      <c r="R177">
        <f t="shared" si="56"/>
        <v>0</v>
      </c>
    </row>
    <row r="178" spans="15:18" x14ac:dyDescent="0.6">
      <c r="O178" s="8"/>
      <c r="P178" s="9">
        <f t="shared" si="57"/>
        <v>30061</v>
      </c>
      <c r="Q178">
        <f t="shared" si="58"/>
        <v>0</v>
      </c>
      <c r="R178">
        <f t="shared" si="56"/>
        <v>0</v>
      </c>
    </row>
    <row r="179" spans="15:18" x14ac:dyDescent="0.6">
      <c r="O179" s="8"/>
      <c r="P179" s="9">
        <f t="shared" si="57"/>
        <v>30062</v>
      </c>
      <c r="Q179">
        <f t="shared" si="58"/>
        <v>0</v>
      </c>
      <c r="R179">
        <f t="shared" si="56"/>
        <v>0</v>
      </c>
    </row>
    <row r="180" spans="15:18" x14ac:dyDescent="0.6">
      <c r="O180" s="8"/>
      <c r="P180" s="9">
        <f t="shared" si="57"/>
        <v>30063</v>
      </c>
      <c r="Q180">
        <f t="shared" si="58"/>
        <v>14</v>
      </c>
      <c r="R180">
        <f t="shared" si="56"/>
        <v>0</v>
      </c>
    </row>
    <row r="181" spans="15:18" x14ac:dyDescent="0.6">
      <c r="O181" s="8"/>
      <c r="P181" s="9">
        <f t="shared" si="57"/>
        <v>30064</v>
      </c>
      <c r="Q181">
        <f t="shared" si="58"/>
        <v>0</v>
      </c>
      <c r="R181">
        <f t="shared" si="56"/>
        <v>0</v>
      </c>
    </row>
    <row r="182" spans="15:18" x14ac:dyDescent="0.6">
      <c r="O182" s="8"/>
      <c r="P182" s="9">
        <f t="shared" si="57"/>
        <v>30065</v>
      </c>
      <c r="Q182">
        <f t="shared" si="58"/>
        <v>8</v>
      </c>
      <c r="R182">
        <f t="shared" si="56"/>
        <v>0</v>
      </c>
    </row>
    <row r="183" spans="15:18" x14ac:dyDescent="0.6">
      <c r="O183" s="8"/>
      <c r="P183" s="9">
        <f t="shared" si="57"/>
        <v>30066</v>
      </c>
      <c r="Q183">
        <f t="shared" si="58"/>
        <v>12</v>
      </c>
      <c r="R183">
        <f t="shared" si="56"/>
        <v>0</v>
      </c>
    </row>
    <row r="184" spans="15:18" x14ac:dyDescent="0.6">
      <c r="O184" s="8"/>
      <c r="P184" s="9">
        <f t="shared" si="57"/>
        <v>30067</v>
      </c>
      <c r="Q184">
        <f t="shared" si="58"/>
        <v>0</v>
      </c>
      <c r="R184">
        <f t="shared" si="56"/>
        <v>0</v>
      </c>
    </row>
    <row r="185" spans="15:18" x14ac:dyDescent="0.6">
      <c r="O185" s="8"/>
      <c r="P185" s="9">
        <f t="shared" si="57"/>
        <v>30068</v>
      </c>
      <c r="Q185">
        <f t="shared" si="58"/>
        <v>37</v>
      </c>
      <c r="R185">
        <f t="shared" si="56"/>
        <v>0</v>
      </c>
    </row>
    <row r="186" spans="15:18" x14ac:dyDescent="0.6">
      <c r="O186" s="8"/>
      <c r="P186" s="9">
        <f t="shared" si="57"/>
        <v>30069</v>
      </c>
      <c r="Q186">
        <f t="shared" si="58"/>
        <v>4</v>
      </c>
      <c r="R186">
        <f t="shared" si="56"/>
        <v>0</v>
      </c>
    </row>
    <row r="187" spans="15:18" x14ac:dyDescent="0.6">
      <c r="O187" s="8"/>
      <c r="P187" s="9">
        <f t="shared" si="57"/>
        <v>30070</v>
      </c>
      <c r="Q187">
        <f t="shared" si="58"/>
        <v>0</v>
      </c>
      <c r="R187">
        <f t="shared" si="56"/>
        <v>0</v>
      </c>
    </row>
    <row r="188" spans="15:18" x14ac:dyDescent="0.6">
      <c r="O188" s="8"/>
      <c r="P188" s="9">
        <f t="shared" si="57"/>
        <v>30071</v>
      </c>
      <c r="Q188">
        <f t="shared" si="58"/>
        <v>0</v>
      </c>
      <c r="R188">
        <f t="shared" si="56"/>
        <v>0</v>
      </c>
    </row>
    <row r="189" spans="15:18" x14ac:dyDescent="0.6">
      <c r="O189" s="8"/>
      <c r="P189" s="9">
        <f t="shared" si="57"/>
        <v>30072</v>
      </c>
      <c r="Q189">
        <f t="shared" ref="Q189:Q219" si="59">IF(F20="-","-",F20)</f>
        <v>0</v>
      </c>
      <c r="R189">
        <f t="shared" si="56"/>
        <v>0</v>
      </c>
    </row>
    <row r="190" spans="15:18" x14ac:dyDescent="0.6">
      <c r="O190" s="8"/>
      <c r="P190" s="9">
        <f t="shared" si="57"/>
        <v>30073</v>
      </c>
      <c r="Q190">
        <f t="shared" si="59"/>
        <v>0</v>
      </c>
      <c r="R190">
        <f t="shared" si="56"/>
        <v>0</v>
      </c>
    </row>
    <row r="191" spans="15:18" x14ac:dyDescent="0.6">
      <c r="O191" s="8"/>
      <c r="P191" s="9">
        <f t="shared" si="57"/>
        <v>30074</v>
      </c>
      <c r="Q191">
        <f t="shared" si="59"/>
        <v>0</v>
      </c>
      <c r="R191">
        <f t="shared" si="56"/>
        <v>0</v>
      </c>
    </row>
    <row r="192" spans="15:18" x14ac:dyDescent="0.6">
      <c r="O192" s="8"/>
      <c r="P192" s="9">
        <f t="shared" si="57"/>
        <v>30075</v>
      </c>
      <c r="Q192">
        <f t="shared" si="59"/>
        <v>0</v>
      </c>
      <c r="R192">
        <f t="shared" si="56"/>
        <v>0</v>
      </c>
    </row>
    <row r="193" spans="15:18" x14ac:dyDescent="0.6">
      <c r="O193" s="8"/>
      <c r="P193" s="9">
        <f t="shared" si="57"/>
        <v>30076</v>
      </c>
      <c r="Q193">
        <f t="shared" si="59"/>
        <v>0</v>
      </c>
      <c r="R193">
        <f t="shared" si="56"/>
        <v>0</v>
      </c>
    </row>
    <row r="194" spans="15:18" x14ac:dyDescent="0.6">
      <c r="O194" s="8"/>
      <c r="P194" s="9">
        <f t="shared" si="57"/>
        <v>30077</v>
      </c>
      <c r="Q194">
        <f t="shared" si="59"/>
        <v>0</v>
      </c>
      <c r="R194">
        <f t="shared" si="56"/>
        <v>0</v>
      </c>
    </row>
    <row r="195" spans="15:18" x14ac:dyDescent="0.6">
      <c r="O195" s="8"/>
      <c r="P195" s="9">
        <f t="shared" si="57"/>
        <v>30078</v>
      </c>
      <c r="Q195">
        <f t="shared" si="59"/>
        <v>0</v>
      </c>
      <c r="R195">
        <f t="shared" si="56"/>
        <v>0</v>
      </c>
    </row>
    <row r="196" spans="15:18" x14ac:dyDescent="0.6">
      <c r="O196" s="8"/>
      <c r="P196" s="9">
        <f t="shared" si="57"/>
        <v>30079</v>
      </c>
      <c r="Q196">
        <f t="shared" si="59"/>
        <v>0</v>
      </c>
      <c r="R196">
        <f t="shared" si="56"/>
        <v>0</v>
      </c>
    </row>
    <row r="197" spans="15:18" x14ac:dyDescent="0.6">
      <c r="O197" s="8"/>
      <c r="P197" s="9">
        <f t="shared" si="57"/>
        <v>30080</v>
      </c>
      <c r="Q197">
        <f t="shared" si="59"/>
        <v>0</v>
      </c>
      <c r="R197">
        <f t="shared" ref="R197:R260" si="60">IF(COUNT(P197:Q197)=2,0,-O$52/500)</f>
        <v>0</v>
      </c>
    </row>
    <row r="198" spans="15:18" x14ac:dyDescent="0.6">
      <c r="O198" s="8"/>
      <c r="P198" s="9">
        <f t="shared" ref="P198:P261" si="61">P197+1</f>
        <v>30081</v>
      </c>
      <c r="Q198">
        <f t="shared" si="59"/>
        <v>0</v>
      </c>
      <c r="R198">
        <f t="shared" si="60"/>
        <v>0</v>
      </c>
    </row>
    <row r="199" spans="15:18" x14ac:dyDescent="0.6">
      <c r="O199" s="8"/>
      <c r="P199" s="9">
        <f t="shared" si="61"/>
        <v>30082</v>
      </c>
      <c r="Q199">
        <f t="shared" si="59"/>
        <v>0</v>
      </c>
      <c r="R199">
        <f t="shared" si="60"/>
        <v>0</v>
      </c>
    </row>
    <row r="200" spans="15:18" x14ac:dyDescent="0.6">
      <c r="O200" s="8"/>
      <c r="P200" s="9">
        <f t="shared" si="61"/>
        <v>30083</v>
      </c>
      <c r="Q200">
        <f t="shared" si="59"/>
        <v>0</v>
      </c>
      <c r="R200">
        <f t="shared" si="60"/>
        <v>0</v>
      </c>
    </row>
    <row r="201" spans="15:18" x14ac:dyDescent="0.6">
      <c r="O201" s="8"/>
      <c r="P201" s="9">
        <f t="shared" si="61"/>
        <v>30084</v>
      </c>
      <c r="Q201">
        <f t="shared" si="59"/>
        <v>0</v>
      </c>
      <c r="R201">
        <f t="shared" si="60"/>
        <v>0</v>
      </c>
    </row>
    <row r="202" spans="15:18" x14ac:dyDescent="0.6">
      <c r="O202" s="8"/>
      <c r="P202" s="9">
        <f t="shared" si="61"/>
        <v>30085</v>
      </c>
      <c r="Q202">
        <f t="shared" si="59"/>
        <v>0</v>
      </c>
      <c r="R202">
        <f t="shared" si="60"/>
        <v>0</v>
      </c>
    </row>
    <row r="203" spans="15:18" x14ac:dyDescent="0.6">
      <c r="O203" s="8"/>
      <c r="P203" s="9">
        <f t="shared" si="61"/>
        <v>30086</v>
      </c>
      <c r="Q203">
        <f t="shared" si="59"/>
        <v>0</v>
      </c>
      <c r="R203">
        <f t="shared" si="60"/>
        <v>0</v>
      </c>
    </row>
    <row r="204" spans="15:18" x14ac:dyDescent="0.6">
      <c r="O204" s="8"/>
      <c r="P204" s="9">
        <f t="shared" si="61"/>
        <v>30087</v>
      </c>
      <c r="Q204">
        <f t="shared" si="59"/>
        <v>0</v>
      </c>
      <c r="R204">
        <f t="shared" si="60"/>
        <v>0</v>
      </c>
    </row>
    <row r="205" spans="15:18" x14ac:dyDescent="0.6">
      <c r="O205" s="8"/>
      <c r="P205" s="9">
        <f t="shared" si="61"/>
        <v>30088</v>
      </c>
      <c r="Q205">
        <f t="shared" si="59"/>
        <v>0</v>
      </c>
      <c r="R205">
        <f t="shared" si="60"/>
        <v>0</v>
      </c>
    </row>
    <row r="206" spans="15:18" x14ac:dyDescent="0.6">
      <c r="O206" s="8"/>
      <c r="P206" s="9">
        <f t="shared" si="61"/>
        <v>30089</v>
      </c>
      <c r="Q206">
        <f t="shared" si="59"/>
        <v>0</v>
      </c>
      <c r="R206">
        <f t="shared" si="60"/>
        <v>0</v>
      </c>
    </row>
    <row r="207" spans="15:18" x14ac:dyDescent="0.6">
      <c r="O207" s="8"/>
      <c r="P207" s="9">
        <f t="shared" si="61"/>
        <v>30090</v>
      </c>
      <c r="Q207">
        <f t="shared" si="59"/>
        <v>0</v>
      </c>
      <c r="R207">
        <f t="shared" si="60"/>
        <v>0</v>
      </c>
    </row>
    <row r="208" spans="15:18" x14ac:dyDescent="0.6">
      <c r="O208" s="8"/>
      <c r="P208" s="9">
        <f t="shared" si="61"/>
        <v>30091</v>
      </c>
      <c r="Q208">
        <f t="shared" si="59"/>
        <v>0</v>
      </c>
      <c r="R208">
        <f t="shared" si="60"/>
        <v>0</v>
      </c>
    </row>
    <row r="209" spans="15:18" x14ac:dyDescent="0.6">
      <c r="O209" s="8"/>
      <c r="P209" s="9">
        <f t="shared" si="61"/>
        <v>30092</v>
      </c>
      <c r="Q209">
        <f t="shared" si="59"/>
        <v>0</v>
      </c>
      <c r="R209">
        <f t="shared" si="60"/>
        <v>0</v>
      </c>
    </row>
    <row r="210" spans="15:18" x14ac:dyDescent="0.6">
      <c r="O210" s="8"/>
      <c r="P210" s="9">
        <f t="shared" si="61"/>
        <v>30093</v>
      </c>
      <c r="Q210">
        <f t="shared" si="59"/>
        <v>0</v>
      </c>
      <c r="R210">
        <f t="shared" si="60"/>
        <v>0</v>
      </c>
    </row>
    <row r="211" spans="15:18" x14ac:dyDescent="0.6">
      <c r="O211" s="8"/>
      <c r="P211" s="9">
        <f t="shared" si="61"/>
        <v>30094</v>
      </c>
      <c r="Q211">
        <f t="shared" si="59"/>
        <v>0</v>
      </c>
      <c r="R211">
        <f t="shared" si="60"/>
        <v>0</v>
      </c>
    </row>
    <row r="212" spans="15:18" x14ac:dyDescent="0.6">
      <c r="O212" s="8"/>
      <c r="P212" s="9">
        <f t="shared" si="61"/>
        <v>30095</v>
      </c>
      <c r="Q212">
        <f t="shared" si="59"/>
        <v>0</v>
      </c>
      <c r="R212">
        <f t="shared" si="60"/>
        <v>0</v>
      </c>
    </row>
    <row r="213" spans="15:18" x14ac:dyDescent="0.6">
      <c r="O213" s="8"/>
      <c r="P213" s="9">
        <f t="shared" si="61"/>
        <v>30096</v>
      </c>
      <c r="Q213">
        <f t="shared" si="59"/>
        <v>0</v>
      </c>
      <c r="R213">
        <f t="shared" si="60"/>
        <v>0</v>
      </c>
    </row>
    <row r="214" spans="15:18" x14ac:dyDescent="0.6">
      <c r="O214" s="8"/>
      <c r="P214" s="9">
        <f t="shared" si="61"/>
        <v>30097</v>
      </c>
      <c r="Q214">
        <f t="shared" si="59"/>
        <v>0</v>
      </c>
      <c r="R214">
        <f t="shared" si="60"/>
        <v>0</v>
      </c>
    </row>
    <row r="215" spans="15:18" x14ac:dyDescent="0.6">
      <c r="O215" s="8"/>
      <c r="P215" s="9">
        <f t="shared" si="61"/>
        <v>30098</v>
      </c>
      <c r="Q215">
        <f t="shared" si="59"/>
        <v>0</v>
      </c>
      <c r="R215">
        <f t="shared" si="60"/>
        <v>0</v>
      </c>
    </row>
    <row r="216" spans="15:18" x14ac:dyDescent="0.6">
      <c r="O216" s="8"/>
      <c r="P216" s="9">
        <f t="shared" si="61"/>
        <v>30099</v>
      </c>
      <c r="Q216">
        <f t="shared" si="59"/>
        <v>0</v>
      </c>
      <c r="R216">
        <f t="shared" si="60"/>
        <v>0</v>
      </c>
    </row>
    <row r="217" spans="15:18" x14ac:dyDescent="0.6">
      <c r="O217" s="8"/>
      <c r="P217" s="9">
        <f t="shared" si="61"/>
        <v>30100</v>
      </c>
      <c r="Q217">
        <f t="shared" si="59"/>
        <v>0</v>
      </c>
      <c r="R217">
        <f t="shared" si="60"/>
        <v>0</v>
      </c>
    </row>
    <row r="218" spans="15:18" x14ac:dyDescent="0.6">
      <c r="O218" s="8"/>
      <c r="P218" s="9">
        <f t="shared" si="61"/>
        <v>30101</v>
      </c>
      <c r="Q218">
        <f t="shared" si="59"/>
        <v>0</v>
      </c>
      <c r="R218">
        <f t="shared" si="60"/>
        <v>0</v>
      </c>
    </row>
    <row r="219" spans="15:18" x14ac:dyDescent="0.6">
      <c r="O219" s="8"/>
      <c r="P219" s="9">
        <f t="shared" si="61"/>
        <v>30102</v>
      </c>
      <c r="Q219">
        <f t="shared" si="59"/>
        <v>0</v>
      </c>
      <c r="R219">
        <f t="shared" si="60"/>
        <v>0</v>
      </c>
    </row>
    <row r="220" spans="15:18" x14ac:dyDescent="0.6">
      <c r="O220" s="8"/>
      <c r="P220" s="9">
        <f t="shared" si="61"/>
        <v>30103</v>
      </c>
      <c r="Q220">
        <f t="shared" ref="Q220:Q249" si="62">IF(G20="-","-",G20)</f>
        <v>0</v>
      </c>
      <c r="R220">
        <f t="shared" si="60"/>
        <v>0</v>
      </c>
    </row>
    <row r="221" spans="15:18" x14ac:dyDescent="0.6">
      <c r="O221" s="8"/>
      <c r="P221" s="9">
        <f t="shared" si="61"/>
        <v>30104</v>
      </c>
      <c r="Q221">
        <f t="shared" si="62"/>
        <v>0</v>
      </c>
      <c r="R221">
        <f t="shared" si="60"/>
        <v>0</v>
      </c>
    </row>
    <row r="222" spans="15:18" x14ac:dyDescent="0.6">
      <c r="O222" s="8"/>
      <c r="P222" s="9">
        <f t="shared" si="61"/>
        <v>30105</v>
      </c>
      <c r="Q222">
        <f t="shared" si="62"/>
        <v>4</v>
      </c>
      <c r="R222">
        <f t="shared" si="60"/>
        <v>0</v>
      </c>
    </row>
    <row r="223" spans="15:18" x14ac:dyDescent="0.6">
      <c r="O223" s="8"/>
      <c r="P223" s="9">
        <f t="shared" si="61"/>
        <v>30106</v>
      </c>
      <c r="Q223">
        <f t="shared" si="62"/>
        <v>0</v>
      </c>
      <c r="R223">
        <f t="shared" si="60"/>
        <v>0</v>
      </c>
    </row>
    <row r="224" spans="15:18" x14ac:dyDescent="0.6">
      <c r="O224" s="8"/>
      <c r="P224" s="9">
        <f t="shared" si="61"/>
        <v>30107</v>
      </c>
      <c r="Q224">
        <f t="shared" si="62"/>
        <v>0</v>
      </c>
      <c r="R224">
        <f t="shared" si="60"/>
        <v>0</v>
      </c>
    </row>
    <row r="225" spans="15:18" x14ac:dyDescent="0.6">
      <c r="O225" s="8"/>
      <c r="P225" s="9">
        <f t="shared" si="61"/>
        <v>30108</v>
      </c>
      <c r="Q225">
        <f t="shared" si="62"/>
        <v>0</v>
      </c>
      <c r="R225">
        <f t="shared" si="60"/>
        <v>0</v>
      </c>
    </row>
    <row r="226" spans="15:18" x14ac:dyDescent="0.6">
      <c r="O226" s="8"/>
      <c r="P226" s="9">
        <f t="shared" si="61"/>
        <v>30109</v>
      </c>
      <c r="Q226">
        <f t="shared" si="62"/>
        <v>0</v>
      </c>
      <c r="R226">
        <f t="shared" si="60"/>
        <v>0</v>
      </c>
    </row>
    <row r="227" spans="15:18" x14ac:dyDescent="0.6">
      <c r="O227" s="8"/>
      <c r="P227" s="9">
        <f t="shared" si="61"/>
        <v>30110</v>
      </c>
      <c r="Q227">
        <f t="shared" si="62"/>
        <v>0</v>
      </c>
      <c r="R227">
        <f t="shared" si="60"/>
        <v>0</v>
      </c>
    </row>
    <row r="228" spans="15:18" x14ac:dyDescent="0.6">
      <c r="O228" s="8"/>
      <c r="P228" s="9">
        <f t="shared" si="61"/>
        <v>30111</v>
      </c>
      <c r="Q228">
        <f t="shared" si="62"/>
        <v>0</v>
      </c>
      <c r="R228">
        <f t="shared" si="60"/>
        <v>0</v>
      </c>
    </row>
    <row r="229" spans="15:18" x14ac:dyDescent="0.6">
      <c r="O229" s="8"/>
      <c r="P229" s="9">
        <f t="shared" si="61"/>
        <v>30112</v>
      </c>
      <c r="Q229">
        <f t="shared" si="62"/>
        <v>0</v>
      </c>
      <c r="R229">
        <f t="shared" si="60"/>
        <v>0</v>
      </c>
    </row>
    <row r="230" spans="15:18" x14ac:dyDescent="0.6">
      <c r="O230" s="8"/>
      <c r="P230" s="9">
        <f t="shared" si="61"/>
        <v>30113</v>
      </c>
      <c r="Q230">
        <f t="shared" si="62"/>
        <v>0</v>
      </c>
      <c r="R230">
        <f t="shared" si="60"/>
        <v>0</v>
      </c>
    </row>
    <row r="231" spans="15:18" x14ac:dyDescent="0.6">
      <c r="O231" s="8"/>
      <c r="P231" s="9">
        <f t="shared" si="61"/>
        <v>30114</v>
      </c>
      <c r="Q231">
        <f t="shared" si="62"/>
        <v>3</v>
      </c>
      <c r="R231">
        <f t="shared" si="60"/>
        <v>0</v>
      </c>
    </row>
    <row r="232" spans="15:18" x14ac:dyDescent="0.6">
      <c r="O232" s="8"/>
      <c r="P232" s="9">
        <f t="shared" si="61"/>
        <v>30115</v>
      </c>
      <c r="Q232">
        <f t="shared" si="62"/>
        <v>0</v>
      </c>
      <c r="R232">
        <f t="shared" si="60"/>
        <v>0</v>
      </c>
    </row>
    <row r="233" spans="15:18" x14ac:dyDescent="0.6">
      <c r="O233" s="8"/>
      <c r="P233" s="9">
        <f t="shared" si="61"/>
        <v>30116</v>
      </c>
      <c r="Q233">
        <f t="shared" si="62"/>
        <v>0</v>
      </c>
      <c r="R233">
        <f t="shared" si="60"/>
        <v>0</v>
      </c>
    </row>
    <row r="234" spans="15:18" x14ac:dyDescent="0.6">
      <c r="O234" s="8"/>
      <c r="P234" s="9">
        <f t="shared" si="61"/>
        <v>30117</v>
      </c>
      <c r="Q234">
        <f t="shared" si="62"/>
        <v>0</v>
      </c>
      <c r="R234">
        <f t="shared" si="60"/>
        <v>0</v>
      </c>
    </row>
    <row r="235" spans="15:18" x14ac:dyDescent="0.6">
      <c r="O235" s="8"/>
      <c r="P235" s="9">
        <f t="shared" si="61"/>
        <v>30118</v>
      </c>
      <c r="Q235">
        <f t="shared" si="62"/>
        <v>0</v>
      </c>
      <c r="R235">
        <f t="shared" si="60"/>
        <v>0</v>
      </c>
    </row>
    <row r="236" spans="15:18" x14ac:dyDescent="0.6">
      <c r="O236" s="8"/>
      <c r="P236" s="9">
        <f t="shared" si="61"/>
        <v>30119</v>
      </c>
      <c r="Q236">
        <f t="shared" si="62"/>
        <v>0</v>
      </c>
      <c r="R236">
        <f t="shared" si="60"/>
        <v>0</v>
      </c>
    </row>
    <row r="237" spans="15:18" x14ac:dyDescent="0.6">
      <c r="O237" s="8"/>
      <c r="P237" s="9">
        <f t="shared" si="61"/>
        <v>30120</v>
      </c>
      <c r="Q237">
        <f t="shared" si="62"/>
        <v>0</v>
      </c>
      <c r="R237">
        <f t="shared" si="60"/>
        <v>0</v>
      </c>
    </row>
    <row r="238" spans="15:18" x14ac:dyDescent="0.6">
      <c r="O238" s="8"/>
      <c r="P238" s="9">
        <f t="shared" si="61"/>
        <v>30121</v>
      </c>
      <c r="Q238">
        <f t="shared" si="62"/>
        <v>0</v>
      </c>
      <c r="R238">
        <f t="shared" si="60"/>
        <v>0</v>
      </c>
    </row>
    <row r="239" spans="15:18" x14ac:dyDescent="0.6">
      <c r="O239" s="8"/>
      <c r="P239" s="9">
        <f t="shared" si="61"/>
        <v>30122</v>
      </c>
      <c r="Q239">
        <f t="shared" si="62"/>
        <v>0</v>
      </c>
      <c r="R239">
        <f t="shared" si="60"/>
        <v>0</v>
      </c>
    </row>
    <row r="240" spans="15:18" x14ac:dyDescent="0.6">
      <c r="O240" s="8"/>
      <c r="P240" s="9">
        <f t="shared" si="61"/>
        <v>30123</v>
      </c>
      <c r="Q240">
        <f t="shared" si="62"/>
        <v>0</v>
      </c>
      <c r="R240">
        <f t="shared" si="60"/>
        <v>0</v>
      </c>
    </row>
    <row r="241" spans="15:18" x14ac:dyDescent="0.6">
      <c r="O241" s="8"/>
      <c r="P241" s="9">
        <f t="shared" si="61"/>
        <v>30124</v>
      </c>
      <c r="Q241">
        <f t="shared" si="62"/>
        <v>2</v>
      </c>
      <c r="R241">
        <f t="shared" si="60"/>
        <v>0</v>
      </c>
    </row>
    <row r="242" spans="15:18" x14ac:dyDescent="0.6">
      <c r="O242" s="8"/>
      <c r="P242" s="9">
        <f t="shared" si="61"/>
        <v>30125</v>
      </c>
      <c r="Q242">
        <f t="shared" si="62"/>
        <v>0</v>
      </c>
      <c r="R242">
        <f t="shared" si="60"/>
        <v>0</v>
      </c>
    </row>
    <row r="243" spans="15:18" x14ac:dyDescent="0.6">
      <c r="O243" s="8"/>
      <c r="P243" s="9">
        <f t="shared" si="61"/>
        <v>30126</v>
      </c>
      <c r="Q243">
        <f t="shared" si="62"/>
        <v>0</v>
      </c>
      <c r="R243">
        <f t="shared" si="60"/>
        <v>0</v>
      </c>
    </row>
    <row r="244" spans="15:18" x14ac:dyDescent="0.6">
      <c r="O244" s="8"/>
      <c r="P244" s="9">
        <f t="shared" si="61"/>
        <v>30127</v>
      </c>
      <c r="Q244">
        <f t="shared" si="62"/>
        <v>0</v>
      </c>
      <c r="R244">
        <f t="shared" si="60"/>
        <v>0</v>
      </c>
    </row>
    <row r="245" spans="15:18" x14ac:dyDescent="0.6">
      <c r="O245" s="8"/>
      <c r="P245" s="9">
        <f t="shared" si="61"/>
        <v>30128</v>
      </c>
      <c r="Q245">
        <f t="shared" si="62"/>
        <v>0</v>
      </c>
      <c r="R245">
        <f t="shared" si="60"/>
        <v>0</v>
      </c>
    </row>
    <row r="246" spans="15:18" x14ac:dyDescent="0.6">
      <c r="O246" s="8"/>
      <c r="P246" s="9">
        <f t="shared" si="61"/>
        <v>30129</v>
      </c>
      <c r="Q246">
        <f t="shared" si="62"/>
        <v>0</v>
      </c>
      <c r="R246">
        <f t="shared" si="60"/>
        <v>0</v>
      </c>
    </row>
    <row r="247" spans="15:18" x14ac:dyDescent="0.6">
      <c r="O247" s="8"/>
      <c r="P247" s="9">
        <f t="shared" si="61"/>
        <v>30130</v>
      </c>
      <c r="Q247">
        <f t="shared" si="62"/>
        <v>0</v>
      </c>
      <c r="R247">
        <f t="shared" si="60"/>
        <v>0</v>
      </c>
    </row>
    <row r="248" spans="15:18" x14ac:dyDescent="0.6">
      <c r="O248" s="8"/>
      <c r="P248" s="9">
        <f t="shared" si="61"/>
        <v>30131</v>
      </c>
      <c r="Q248">
        <f t="shared" si="62"/>
        <v>0</v>
      </c>
      <c r="R248">
        <f t="shared" si="60"/>
        <v>0</v>
      </c>
    </row>
    <row r="249" spans="15:18" x14ac:dyDescent="0.6">
      <c r="O249" s="8"/>
      <c r="P249" s="9">
        <f t="shared" si="61"/>
        <v>30132</v>
      </c>
      <c r="Q249">
        <f t="shared" si="62"/>
        <v>0</v>
      </c>
      <c r="R249">
        <f t="shared" si="60"/>
        <v>0</v>
      </c>
    </row>
    <row r="250" spans="15:18" x14ac:dyDescent="0.6">
      <c r="O250" s="8"/>
      <c r="P250" s="9">
        <f t="shared" si="61"/>
        <v>30133</v>
      </c>
      <c r="Q250">
        <f t="shared" ref="Q250:Q280" si="63">IF(H20="-","-",H20)</f>
        <v>0</v>
      </c>
      <c r="R250">
        <f t="shared" si="60"/>
        <v>0</v>
      </c>
    </row>
    <row r="251" spans="15:18" x14ac:dyDescent="0.6">
      <c r="O251" s="8"/>
      <c r="P251" s="9">
        <f t="shared" si="61"/>
        <v>30134</v>
      </c>
      <c r="Q251">
        <f t="shared" si="63"/>
        <v>0</v>
      </c>
      <c r="R251">
        <f t="shared" si="60"/>
        <v>0</v>
      </c>
    </row>
    <row r="252" spans="15:18" x14ac:dyDescent="0.6">
      <c r="O252" s="8"/>
      <c r="P252" s="9">
        <f t="shared" si="61"/>
        <v>30135</v>
      </c>
      <c r="Q252">
        <f t="shared" si="63"/>
        <v>0</v>
      </c>
      <c r="R252">
        <f t="shared" si="60"/>
        <v>0</v>
      </c>
    </row>
    <row r="253" spans="15:18" x14ac:dyDescent="0.6">
      <c r="O253" s="8"/>
      <c r="P253" s="9">
        <f t="shared" si="61"/>
        <v>30136</v>
      </c>
      <c r="Q253">
        <f t="shared" si="63"/>
        <v>0</v>
      </c>
      <c r="R253">
        <f t="shared" si="60"/>
        <v>0</v>
      </c>
    </row>
    <row r="254" spans="15:18" x14ac:dyDescent="0.6">
      <c r="O254" s="8"/>
      <c r="P254" s="9">
        <f t="shared" si="61"/>
        <v>30137</v>
      </c>
      <c r="Q254">
        <f t="shared" si="63"/>
        <v>0</v>
      </c>
      <c r="R254">
        <f t="shared" si="60"/>
        <v>0</v>
      </c>
    </row>
    <row r="255" spans="15:18" x14ac:dyDescent="0.6">
      <c r="O255" s="8"/>
      <c r="P255" s="9">
        <f t="shared" si="61"/>
        <v>30138</v>
      </c>
      <c r="Q255">
        <f t="shared" si="63"/>
        <v>0</v>
      </c>
      <c r="R255">
        <f t="shared" si="60"/>
        <v>0</v>
      </c>
    </row>
    <row r="256" spans="15:18" x14ac:dyDescent="0.6">
      <c r="O256" s="8"/>
      <c r="P256" s="9">
        <f t="shared" si="61"/>
        <v>30139</v>
      </c>
      <c r="Q256">
        <f t="shared" si="63"/>
        <v>0</v>
      </c>
      <c r="R256">
        <f t="shared" si="60"/>
        <v>0</v>
      </c>
    </row>
    <row r="257" spans="15:18" x14ac:dyDescent="0.6">
      <c r="O257" s="8"/>
      <c r="P257" s="9">
        <f t="shared" si="61"/>
        <v>30140</v>
      </c>
      <c r="Q257">
        <f t="shared" si="63"/>
        <v>0</v>
      </c>
      <c r="R257">
        <f t="shared" si="60"/>
        <v>0</v>
      </c>
    </row>
    <row r="258" spans="15:18" x14ac:dyDescent="0.6">
      <c r="O258" s="8"/>
      <c r="P258" s="9">
        <f t="shared" si="61"/>
        <v>30141</v>
      </c>
      <c r="Q258">
        <f t="shared" si="63"/>
        <v>0</v>
      </c>
      <c r="R258">
        <f t="shared" si="60"/>
        <v>0</v>
      </c>
    </row>
    <row r="259" spans="15:18" x14ac:dyDescent="0.6">
      <c r="O259" s="8"/>
      <c r="P259" s="9">
        <f t="shared" si="61"/>
        <v>30142</v>
      </c>
      <c r="Q259">
        <f t="shared" si="63"/>
        <v>0</v>
      </c>
      <c r="R259">
        <f t="shared" si="60"/>
        <v>0</v>
      </c>
    </row>
    <row r="260" spans="15:18" x14ac:dyDescent="0.6">
      <c r="O260" s="8"/>
      <c r="P260" s="9">
        <f t="shared" si="61"/>
        <v>30143</v>
      </c>
      <c r="Q260">
        <f t="shared" si="63"/>
        <v>0</v>
      </c>
      <c r="R260">
        <f t="shared" si="60"/>
        <v>0</v>
      </c>
    </row>
    <row r="261" spans="15:18" x14ac:dyDescent="0.6">
      <c r="O261" s="8"/>
      <c r="P261" s="9">
        <f t="shared" si="61"/>
        <v>30144</v>
      </c>
      <c r="Q261">
        <f t="shared" si="63"/>
        <v>0</v>
      </c>
      <c r="R261">
        <f t="shared" ref="R261:R324" si="64">IF(COUNT(P261:Q261)=2,0,-O$52/500)</f>
        <v>0</v>
      </c>
    </row>
    <row r="262" spans="15:18" x14ac:dyDescent="0.6">
      <c r="O262" s="8"/>
      <c r="P262" s="9">
        <f t="shared" ref="P262:P325" si="65">P261+1</f>
        <v>30145</v>
      </c>
      <c r="Q262">
        <f t="shared" si="63"/>
        <v>0</v>
      </c>
      <c r="R262">
        <f t="shared" si="64"/>
        <v>0</v>
      </c>
    </row>
    <row r="263" spans="15:18" x14ac:dyDescent="0.6">
      <c r="O263" s="8"/>
      <c r="P263" s="9">
        <f t="shared" si="65"/>
        <v>30146</v>
      </c>
      <c r="Q263">
        <f t="shared" si="63"/>
        <v>0</v>
      </c>
      <c r="R263">
        <f t="shared" si="64"/>
        <v>0</v>
      </c>
    </row>
    <row r="264" spans="15:18" x14ac:dyDescent="0.6">
      <c r="O264" s="8"/>
      <c r="P264" s="9">
        <f t="shared" si="65"/>
        <v>30147</v>
      </c>
      <c r="Q264">
        <f t="shared" si="63"/>
        <v>0</v>
      </c>
      <c r="R264">
        <f t="shared" si="64"/>
        <v>0</v>
      </c>
    </row>
    <row r="265" spans="15:18" x14ac:dyDescent="0.6">
      <c r="O265" s="8"/>
      <c r="P265" s="9">
        <f t="shared" si="65"/>
        <v>30148</v>
      </c>
      <c r="Q265">
        <f t="shared" si="63"/>
        <v>0</v>
      </c>
      <c r="R265">
        <f t="shared" si="64"/>
        <v>0</v>
      </c>
    </row>
    <row r="266" spans="15:18" x14ac:dyDescent="0.6">
      <c r="O266" s="8"/>
      <c r="P266" s="9">
        <f t="shared" si="65"/>
        <v>30149</v>
      </c>
      <c r="Q266">
        <f t="shared" si="63"/>
        <v>0</v>
      </c>
      <c r="R266">
        <f t="shared" si="64"/>
        <v>0</v>
      </c>
    </row>
    <row r="267" spans="15:18" x14ac:dyDescent="0.6">
      <c r="O267" s="8"/>
      <c r="P267" s="9">
        <f t="shared" si="65"/>
        <v>30150</v>
      </c>
      <c r="Q267">
        <f t="shared" si="63"/>
        <v>0</v>
      </c>
      <c r="R267">
        <f t="shared" si="64"/>
        <v>0</v>
      </c>
    </row>
    <row r="268" spans="15:18" x14ac:dyDescent="0.6">
      <c r="O268" s="8"/>
      <c r="P268" s="9">
        <f t="shared" si="65"/>
        <v>30151</v>
      </c>
      <c r="Q268">
        <f t="shared" si="63"/>
        <v>0</v>
      </c>
      <c r="R268">
        <f t="shared" si="64"/>
        <v>0</v>
      </c>
    </row>
    <row r="269" spans="15:18" x14ac:dyDescent="0.6">
      <c r="O269" s="8"/>
      <c r="P269" s="9">
        <f t="shared" si="65"/>
        <v>30152</v>
      </c>
      <c r="Q269">
        <f t="shared" si="63"/>
        <v>0</v>
      </c>
      <c r="R269">
        <f t="shared" si="64"/>
        <v>0</v>
      </c>
    </row>
    <row r="270" spans="15:18" x14ac:dyDescent="0.6">
      <c r="O270" s="8"/>
      <c r="P270" s="9">
        <f t="shared" si="65"/>
        <v>30153</v>
      </c>
      <c r="Q270">
        <f t="shared" si="63"/>
        <v>0</v>
      </c>
      <c r="R270">
        <f t="shared" si="64"/>
        <v>0</v>
      </c>
    </row>
    <row r="271" spans="15:18" x14ac:dyDescent="0.6">
      <c r="O271" s="8"/>
      <c r="P271" s="9">
        <f t="shared" si="65"/>
        <v>30154</v>
      </c>
      <c r="Q271">
        <f t="shared" si="63"/>
        <v>0</v>
      </c>
      <c r="R271">
        <f t="shared" si="64"/>
        <v>0</v>
      </c>
    </row>
    <row r="272" spans="15:18" x14ac:dyDescent="0.6">
      <c r="O272" s="8"/>
      <c r="P272" s="9">
        <f t="shared" si="65"/>
        <v>30155</v>
      </c>
      <c r="Q272">
        <f t="shared" si="63"/>
        <v>0</v>
      </c>
      <c r="R272">
        <f t="shared" si="64"/>
        <v>0</v>
      </c>
    </row>
    <row r="273" spans="15:18" x14ac:dyDescent="0.6">
      <c r="O273" s="8"/>
      <c r="P273" s="9">
        <f t="shared" si="65"/>
        <v>30156</v>
      </c>
      <c r="Q273">
        <f t="shared" si="63"/>
        <v>0</v>
      </c>
      <c r="R273">
        <f t="shared" si="64"/>
        <v>0</v>
      </c>
    </row>
    <row r="274" spans="15:18" x14ac:dyDescent="0.6">
      <c r="O274" s="8"/>
      <c r="P274" s="9">
        <f t="shared" si="65"/>
        <v>30157</v>
      </c>
      <c r="Q274">
        <f t="shared" si="63"/>
        <v>0</v>
      </c>
      <c r="R274">
        <f t="shared" si="64"/>
        <v>0</v>
      </c>
    </row>
    <row r="275" spans="15:18" x14ac:dyDescent="0.6">
      <c r="O275" s="8"/>
      <c r="P275" s="9">
        <f t="shared" si="65"/>
        <v>30158</v>
      </c>
      <c r="Q275">
        <f t="shared" si="63"/>
        <v>0</v>
      </c>
      <c r="R275">
        <f t="shared" si="64"/>
        <v>0</v>
      </c>
    </row>
    <row r="276" spans="15:18" x14ac:dyDescent="0.6">
      <c r="O276" s="8"/>
      <c r="P276" s="9">
        <f t="shared" si="65"/>
        <v>30159</v>
      </c>
      <c r="Q276">
        <f t="shared" si="63"/>
        <v>0</v>
      </c>
      <c r="R276">
        <f t="shared" si="64"/>
        <v>0</v>
      </c>
    </row>
    <row r="277" spans="15:18" x14ac:dyDescent="0.6">
      <c r="O277" s="8"/>
      <c r="P277" s="9">
        <f t="shared" si="65"/>
        <v>30160</v>
      </c>
      <c r="Q277">
        <f t="shared" si="63"/>
        <v>0</v>
      </c>
      <c r="R277">
        <f t="shared" si="64"/>
        <v>0</v>
      </c>
    </row>
    <row r="278" spans="15:18" x14ac:dyDescent="0.6">
      <c r="O278" s="8"/>
      <c r="P278" s="9">
        <f t="shared" si="65"/>
        <v>30161</v>
      </c>
      <c r="Q278">
        <f t="shared" si="63"/>
        <v>0</v>
      </c>
      <c r="R278">
        <f t="shared" si="64"/>
        <v>0</v>
      </c>
    </row>
    <row r="279" spans="15:18" x14ac:dyDescent="0.6">
      <c r="O279" s="8"/>
      <c r="P279" s="9">
        <f t="shared" si="65"/>
        <v>30162</v>
      </c>
      <c r="Q279">
        <f t="shared" si="63"/>
        <v>0</v>
      </c>
      <c r="R279">
        <f t="shared" si="64"/>
        <v>0</v>
      </c>
    </row>
    <row r="280" spans="15:18" x14ac:dyDescent="0.6">
      <c r="O280" s="8"/>
      <c r="P280" s="9">
        <f t="shared" si="65"/>
        <v>30163</v>
      </c>
      <c r="Q280">
        <f t="shared" si="63"/>
        <v>0</v>
      </c>
      <c r="R280">
        <f t="shared" si="64"/>
        <v>0</v>
      </c>
    </row>
    <row r="281" spans="15:18" x14ac:dyDescent="0.6">
      <c r="O281" s="8"/>
      <c r="P281" s="9">
        <f t="shared" si="65"/>
        <v>30164</v>
      </c>
      <c r="Q281">
        <f t="shared" ref="Q281:Q311" si="66">IF(I20="-","-",I20)</f>
        <v>0</v>
      </c>
      <c r="R281">
        <f t="shared" si="64"/>
        <v>0</v>
      </c>
    </row>
    <row r="282" spans="15:18" x14ac:dyDescent="0.6">
      <c r="O282" s="8"/>
      <c r="P282" s="9">
        <f t="shared" si="65"/>
        <v>30165</v>
      </c>
      <c r="Q282">
        <f t="shared" si="66"/>
        <v>0</v>
      </c>
      <c r="R282">
        <f t="shared" si="64"/>
        <v>0</v>
      </c>
    </row>
    <row r="283" spans="15:18" x14ac:dyDescent="0.6">
      <c r="O283" s="8"/>
      <c r="P283" s="9">
        <f t="shared" si="65"/>
        <v>30166</v>
      </c>
      <c r="Q283">
        <f t="shared" si="66"/>
        <v>0</v>
      </c>
      <c r="R283">
        <f t="shared" si="64"/>
        <v>0</v>
      </c>
    </row>
    <row r="284" spans="15:18" x14ac:dyDescent="0.6">
      <c r="O284" s="8"/>
      <c r="P284" s="9">
        <f t="shared" si="65"/>
        <v>30167</v>
      </c>
      <c r="Q284">
        <f t="shared" si="66"/>
        <v>0</v>
      </c>
      <c r="R284">
        <f t="shared" si="64"/>
        <v>0</v>
      </c>
    </row>
    <row r="285" spans="15:18" x14ac:dyDescent="0.6">
      <c r="O285" s="8"/>
      <c r="P285" s="9">
        <f t="shared" si="65"/>
        <v>30168</v>
      </c>
      <c r="Q285">
        <f t="shared" si="66"/>
        <v>0</v>
      </c>
      <c r="R285">
        <f t="shared" si="64"/>
        <v>0</v>
      </c>
    </row>
    <row r="286" spans="15:18" x14ac:dyDescent="0.6">
      <c r="O286" s="8"/>
      <c r="P286" s="9">
        <f t="shared" si="65"/>
        <v>30169</v>
      </c>
      <c r="Q286">
        <f t="shared" si="66"/>
        <v>0</v>
      </c>
      <c r="R286">
        <f t="shared" si="64"/>
        <v>0</v>
      </c>
    </row>
    <row r="287" spans="15:18" x14ac:dyDescent="0.6">
      <c r="O287" s="8"/>
      <c r="P287" s="9">
        <f t="shared" si="65"/>
        <v>30170</v>
      </c>
      <c r="Q287">
        <f t="shared" si="66"/>
        <v>0</v>
      </c>
      <c r="R287">
        <f t="shared" si="64"/>
        <v>0</v>
      </c>
    </row>
    <row r="288" spans="15:18" x14ac:dyDescent="0.6">
      <c r="O288" s="8"/>
      <c r="P288" s="9">
        <f t="shared" si="65"/>
        <v>30171</v>
      </c>
      <c r="Q288">
        <f t="shared" si="66"/>
        <v>0</v>
      </c>
      <c r="R288">
        <f t="shared" si="64"/>
        <v>0</v>
      </c>
    </row>
    <row r="289" spans="15:18" x14ac:dyDescent="0.6">
      <c r="O289" s="8"/>
      <c r="P289" s="9">
        <f t="shared" si="65"/>
        <v>30172</v>
      </c>
      <c r="Q289">
        <f t="shared" si="66"/>
        <v>0</v>
      </c>
      <c r="R289">
        <f t="shared" si="64"/>
        <v>0</v>
      </c>
    </row>
    <row r="290" spans="15:18" x14ac:dyDescent="0.6">
      <c r="O290" s="8"/>
      <c r="P290" s="9">
        <f t="shared" si="65"/>
        <v>30173</v>
      </c>
      <c r="Q290">
        <f t="shared" si="66"/>
        <v>0</v>
      </c>
      <c r="R290">
        <f t="shared" si="64"/>
        <v>0</v>
      </c>
    </row>
    <row r="291" spans="15:18" x14ac:dyDescent="0.6">
      <c r="O291" s="8"/>
      <c r="P291" s="9">
        <f t="shared" si="65"/>
        <v>30174</v>
      </c>
      <c r="Q291">
        <f t="shared" si="66"/>
        <v>0</v>
      </c>
      <c r="R291">
        <f t="shared" si="64"/>
        <v>0</v>
      </c>
    </row>
    <row r="292" spans="15:18" x14ac:dyDescent="0.6">
      <c r="O292" s="8"/>
      <c r="P292" s="9">
        <f t="shared" si="65"/>
        <v>30175</v>
      </c>
      <c r="Q292">
        <f t="shared" si="66"/>
        <v>0</v>
      </c>
      <c r="R292">
        <f t="shared" si="64"/>
        <v>0</v>
      </c>
    </row>
    <row r="293" spans="15:18" x14ac:dyDescent="0.6">
      <c r="O293" s="8"/>
      <c r="P293" s="9">
        <f t="shared" si="65"/>
        <v>30176</v>
      </c>
      <c r="Q293">
        <f t="shared" si="66"/>
        <v>0</v>
      </c>
      <c r="R293">
        <f t="shared" si="64"/>
        <v>0</v>
      </c>
    </row>
    <row r="294" spans="15:18" x14ac:dyDescent="0.6">
      <c r="O294" s="8"/>
      <c r="P294" s="9">
        <f t="shared" si="65"/>
        <v>30177</v>
      </c>
      <c r="Q294">
        <f t="shared" si="66"/>
        <v>0</v>
      </c>
      <c r="R294">
        <f t="shared" si="64"/>
        <v>0</v>
      </c>
    </row>
    <row r="295" spans="15:18" x14ac:dyDescent="0.6">
      <c r="O295" s="8"/>
      <c r="P295" s="9">
        <f t="shared" si="65"/>
        <v>30178</v>
      </c>
      <c r="Q295">
        <f t="shared" si="66"/>
        <v>0</v>
      </c>
      <c r="R295">
        <f t="shared" si="64"/>
        <v>0</v>
      </c>
    </row>
    <row r="296" spans="15:18" x14ac:dyDescent="0.6">
      <c r="O296" s="8"/>
      <c r="P296" s="9">
        <f t="shared" si="65"/>
        <v>30179</v>
      </c>
      <c r="Q296">
        <f t="shared" si="66"/>
        <v>0</v>
      </c>
      <c r="R296">
        <f t="shared" si="64"/>
        <v>0</v>
      </c>
    </row>
    <row r="297" spans="15:18" x14ac:dyDescent="0.6">
      <c r="O297" s="8"/>
      <c r="P297" s="9">
        <f t="shared" si="65"/>
        <v>30180</v>
      </c>
      <c r="Q297">
        <f t="shared" si="66"/>
        <v>0</v>
      </c>
      <c r="R297">
        <f t="shared" si="64"/>
        <v>0</v>
      </c>
    </row>
    <row r="298" spans="15:18" x14ac:dyDescent="0.6">
      <c r="O298" s="8"/>
      <c r="P298" s="9">
        <f t="shared" si="65"/>
        <v>30181</v>
      </c>
      <c r="Q298">
        <f t="shared" si="66"/>
        <v>0</v>
      </c>
      <c r="R298">
        <f t="shared" si="64"/>
        <v>0</v>
      </c>
    </row>
    <row r="299" spans="15:18" x14ac:dyDescent="0.6">
      <c r="O299" s="8"/>
      <c r="P299" s="9">
        <f t="shared" si="65"/>
        <v>30182</v>
      </c>
      <c r="Q299">
        <f t="shared" si="66"/>
        <v>0</v>
      </c>
      <c r="R299">
        <f t="shared" si="64"/>
        <v>0</v>
      </c>
    </row>
    <row r="300" spans="15:18" x14ac:dyDescent="0.6">
      <c r="O300" s="8"/>
      <c r="P300" s="9">
        <f t="shared" si="65"/>
        <v>30183</v>
      </c>
      <c r="Q300">
        <f t="shared" si="66"/>
        <v>0</v>
      </c>
      <c r="R300">
        <f t="shared" si="64"/>
        <v>0</v>
      </c>
    </row>
    <row r="301" spans="15:18" x14ac:dyDescent="0.6">
      <c r="O301" s="8"/>
      <c r="P301" s="9">
        <f t="shared" si="65"/>
        <v>30184</v>
      </c>
      <c r="Q301">
        <f t="shared" si="66"/>
        <v>0</v>
      </c>
      <c r="R301">
        <f t="shared" si="64"/>
        <v>0</v>
      </c>
    </row>
    <row r="302" spans="15:18" x14ac:dyDescent="0.6">
      <c r="O302" s="8"/>
      <c r="P302" s="9">
        <f t="shared" si="65"/>
        <v>30185</v>
      </c>
      <c r="Q302">
        <f t="shared" si="66"/>
        <v>0</v>
      </c>
      <c r="R302">
        <f t="shared" si="64"/>
        <v>0</v>
      </c>
    </row>
    <row r="303" spans="15:18" x14ac:dyDescent="0.6">
      <c r="O303" s="8"/>
      <c r="P303" s="9">
        <f t="shared" si="65"/>
        <v>30186</v>
      </c>
      <c r="Q303">
        <f t="shared" si="66"/>
        <v>0</v>
      </c>
      <c r="R303">
        <f t="shared" si="64"/>
        <v>0</v>
      </c>
    </row>
    <row r="304" spans="15:18" x14ac:dyDescent="0.6">
      <c r="O304" s="8"/>
      <c r="P304" s="9">
        <f t="shared" si="65"/>
        <v>30187</v>
      </c>
      <c r="Q304">
        <f t="shared" si="66"/>
        <v>0</v>
      </c>
      <c r="R304">
        <f t="shared" si="64"/>
        <v>0</v>
      </c>
    </row>
    <row r="305" spans="15:18" x14ac:dyDescent="0.6">
      <c r="O305" s="8"/>
      <c r="P305" s="9">
        <f t="shared" si="65"/>
        <v>30188</v>
      </c>
      <c r="Q305">
        <f t="shared" si="66"/>
        <v>0</v>
      </c>
      <c r="R305">
        <f t="shared" si="64"/>
        <v>0</v>
      </c>
    </row>
    <row r="306" spans="15:18" x14ac:dyDescent="0.6">
      <c r="O306" s="8"/>
      <c r="P306" s="9">
        <f t="shared" si="65"/>
        <v>30189</v>
      </c>
      <c r="Q306">
        <f t="shared" si="66"/>
        <v>0</v>
      </c>
      <c r="R306">
        <f t="shared" si="64"/>
        <v>0</v>
      </c>
    </row>
    <row r="307" spans="15:18" x14ac:dyDescent="0.6">
      <c r="O307" s="8"/>
      <c r="P307" s="9">
        <f t="shared" si="65"/>
        <v>30190</v>
      </c>
      <c r="Q307">
        <f t="shared" si="66"/>
        <v>0</v>
      </c>
      <c r="R307">
        <f t="shared" si="64"/>
        <v>0</v>
      </c>
    </row>
    <row r="308" spans="15:18" x14ac:dyDescent="0.6">
      <c r="O308" s="8"/>
      <c r="P308" s="9">
        <f t="shared" si="65"/>
        <v>30191</v>
      </c>
      <c r="Q308">
        <f t="shared" si="66"/>
        <v>0</v>
      </c>
      <c r="R308">
        <f t="shared" si="64"/>
        <v>0</v>
      </c>
    </row>
    <row r="309" spans="15:18" x14ac:dyDescent="0.6">
      <c r="O309" s="8"/>
      <c r="P309" s="9">
        <f t="shared" si="65"/>
        <v>30192</v>
      </c>
      <c r="Q309">
        <f t="shared" si="66"/>
        <v>0</v>
      </c>
      <c r="R309">
        <f t="shared" si="64"/>
        <v>0</v>
      </c>
    </row>
    <row r="310" spans="15:18" x14ac:dyDescent="0.6">
      <c r="O310" s="8"/>
      <c r="P310" s="9">
        <f t="shared" si="65"/>
        <v>30193</v>
      </c>
      <c r="Q310">
        <f t="shared" si="66"/>
        <v>0</v>
      </c>
      <c r="R310">
        <f t="shared" si="64"/>
        <v>0</v>
      </c>
    </row>
    <row r="311" spans="15:18" x14ac:dyDescent="0.6">
      <c r="O311" s="8"/>
      <c r="P311" s="9">
        <f t="shared" si="65"/>
        <v>30194</v>
      </c>
      <c r="Q311">
        <f t="shared" si="66"/>
        <v>0</v>
      </c>
      <c r="R311">
        <f t="shared" si="64"/>
        <v>0</v>
      </c>
    </row>
    <row r="312" spans="15:18" x14ac:dyDescent="0.6">
      <c r="O312" s="8"/>
      <c r="P312" s="9">
        <f t="shared" si="65"/>
        <v>30195</v>
      </c>
      <c r="Q312">
        <f t="shared" ref="Q312:Q341" si="67">IF(J20="-","-",J20)</f>
        <v>0</v>
      </c>
      <c r="R312">
        <f t="shared" si="64"/>
        <v>0</v>
      </c>
    </row>
    <row r="313" spans="15:18" x14ac:dyDescent="0.6">
      <c r="O313" s="8"/>
      <c r="P313" s="9">
        <f t="shared" si="65"/>
        <v>30196</v>
      </c>
      <c r="Q313">
        <f t="shared" si="67"/>
        <v>0</v>
      </c>
      <c r="R313">
        <f t="shared" si="64"/>
        <v>0</v>
      </c>
    </row>
    <row r="314" spans="15:18" x14ac:dyDescent="0.6">
      <c r="O314" s="8"/>
      <c r="P314" s="9">
        <f t="shared" si="65"/>
        <v>30197</v>
      </c>
      <c r="Q314">
        <f t="shared" si="67"/>
        <v>0</v>
      </c>
      <c r="R314">
        <f t="shared" si="64"/>
        <v>0</v>
      </c>
    </row>
    <row r="315" spans="15:18" x14ac:dyDescent="0.6">
      <c r="O315" s="8"/>
      <c r="P315" s="9">
        <f t="shared" si="65"/>
        <v>30198</v>
      </c>
      <c r="Q315">
        <f t="shared" si="67"/>
        <v>0</v>
      </c>
      <c r="R315">
        <f t="shared" si="64"/>
        <v>0</v>
      </c>
    </row>
    <row r="316" spans="15:18" x14ac:dyDescent="0.6">
      <c r="O316" s="8"/>
      <c r="P316" s="9">
        <f t="shared" si="65"/>
        <v>30199</v>
      </c>
      <c r="Q316">
        <f t="shared" si="67"/>
        <v>0</v>
      </c>
      <c r="R316">
        <f t="shared" si="64"/>
        <v>0</v>
      </c>
    </row>
    <row r="317" spans="15:18" x14ac:dyDescent="0.6">
      <c r="O317" s="8"/>
      <c r="P317" s="9">
        <f t="shared" si="65"/>
        <v>30200</v>
      </c>
      <c r="Q317">
        <f t="shared" si="67"/>
        <v>0</v>
      </c>
      <c r="R317">
        <f t="shared" si="64"/>
        <v>0</v>
      </c>
    </row>
    <row r="318" spans="15:18" x14ac:dyDescent="0.6">
      <c r="O318" s="8"/>
      <c r="P318" s="9">
        <f t="shared" si="65"/>
        <v>30201</v>
      </c>
      <c r="Q318">
        <f t="shared" si="67"/>
        <v>0</v>
      </c>
      <c r="R318">
        <f t="shared" si="64"/>
        <v>0</v>
      </c>
    </row>
    <row r="319" spans="15:18" x14ac:dyDescent="0.6">
      <c r="O319" s="8"/>
      <c r="P319" s="9">
        <f t="shared" si="65"/>
        <v>30202</v>
      </c>
      <c r="Q319">
        <f t="shared" si="67"/>
        <v>0</v>
      </c>
      <c r="R319">
        <f t="shared" si="64"/>
        <v>0</v>
      </c>
    </row>
    <row r="320" spans="15:18" x14ac:dyDescent="0.6">
      <c r="O320" s="8"/>
      <c r="P320" s="9">
        <f t="shared" si="65"/>
        <v>30203</v>
      </c>
      <c r="Q320">
        <f t="shared" si="67"/>
        <v>0</v>
      </c>
      <c r="R320">
        <f t="shared" si="64"/>
        <v>0</v>
      </c>
    </row>
    <row r="321" spans="15:18" x14ac:dyDescent="0.6">
      <c r="O321" s="8"/>
      <c r="P321" s="9">
        <f t="shared" si="65"/>
        <v>30204</v>
      </c>
      <c r="Q321">
        <f t="shared" si="67"/>
        <v>0</v>
      </c>
      <c r="R321">
        <f t="shared" si="64"/>
        <v>0</v>
      </c>
    </row>
    <row r="322" spans="15:18" x14ac:dyDescent="0.6">
      <c r="O322" s="8"/>
      <c r="P322" s="9">
        <f t="shared" si="65"/>
        <v>30205</v>
      </c>
      <c r="Q322">
        <f t="shared" si="67"/>
        <v>0</v>
      </c>
      <c r="R322">
        <f t="shared" si="64"/>
        <v>0</v>
      </c>
    </row>
    <row r="323" spans="15:18" x14ac:dyDescent="0.6">
      <c r="O323" s="8"/>
      <c r="P323" s="9">
        <f t="shared" si="65"/>
        <v>30206</v>
      </c>
      <c r="Q323">
        <f t="shared" si="67"/>
        <v>0</v>
      </c>
      <c r="R323">
        <f t="shared" si="64"/>
        <v>0</v>
      </c>
    </row>
    <row r="324" spans="15:18" x14ac:dyDescent="0.6">
      <c r="O324" s="8"/>
      <c r="P324" s="9">
        <f t="shared" si="65"/>
        <v>30207</v>
      </c>
      <c r="Q324">
        <f t="shared" si="67"/>
        <v>0</v>
      </c>
      <c r="R324">
        <f t="shared" si="64"/>
        <v>0</v>
      </c>
    </row>
    <row r="325" spans="15:18" x14ac:dyDescent="0.6">
      <c r="O325" s="8"/>
      <c r="P325" s="9">
        <f t="shared" si="65"/>
        <v>30208</v>
      </c>
      <c r="Q325">
        <f t="shared" si="67"/>
        <v>0</v>
      </c>
      <c r="R325">
        <f t="shared" ref="R325:R388" si="68">IF(COUNT(P325:Q325)=2,0,-O$52/500)</f>
        <v>0</v>
      </c>
    </row>
    <row r="326" spans="15:18" x14ac:dyDescent="0.6">
      <c r="O326" s="8"/>
      <c r="P326" s="9">
        <f t="shared" ref="P326:P389" si="69">P325+1</f>
        <v>30209</v>
      </c>
      <c r="Q326">
        <f t="shared" si="67"/>
        <v>0</v>
      </c>
      <c r="R326">
        <f t="shared" si="68"/>
        <v>0</v>
      </c>
    </row>
    <row r="327" spans="15:18" x14ac:dyDescent="0.6">
      <c r="O327" s="8"/>
      <c r="P327" s="9">
        <f t="shared" si="69"/>
        <v>30210</v>
      </c>
      <c r="Q327">
        <f t="shared" si="67"/>
        <v>0</v>
      </c>
      <c r="R327">
        <f t="shared" si="68"/>
        <v>0</v>
      </c>
    </row>
    <row r="328" spans="15:18" x14ac:dyDescent="0.6">
      <c r="O328" s="8"/>
      <c r="P328" s="9">
        <f t="shared" si="69"/>
        <v>30211</v>
      </c>
      <c r="Q328">
        <f t="shared" si="67"/>
        <v>0</v>
      </c>
      <c r="R328">
        <f t="shared" si="68"/>
        <v>0</v>
      </c>
    </row>
    <row r="329" spans="15:18" x14ac:dyDescent="0.6">
      <c r="O329" s="8"/>
      <c r="P329" s="9">
        <f t="shared" si="69"/>
        <v>30212</v>
      </c>
      <c r="Q329">
        <f t="shared" si="67"/>
        <v>0</v>
      </c>
      <c r="R329">
        <f t="shared" si="68"/>
        <v>0</v>
      </c>
    </row>
    <row r="330" spans="15:18" x14ac:dyDescent="0.6">
      <c r="O330" s="8"/>
      <c r="P330" s="9">
        <f t="shared" si="69"/>
        <v>30213</v>
      </c>
      <c r="Q330">
        <f t="shared" si="67"/>
        <v>0</v>
      </c>
      <c r="R330">
        <f t="shared" si="68"/>
        <v>0</v>
      </c>
    </row>
    <row r="331" spans="15:18" x14ac:dyDescent="0.6">
      <c r="O331" s="8"/>
      <c r="P331" s="9">
        <f t="shared" si="69"/>
        <v>30214</v>
      </c>
      <c r="Q331">
        <f t="shared" si="67"/>
        <v>0</v>
      </c>
      <c r="R331">
        <f t="shared" si="68"/>
        <v>0</v>
      </c>
    </row>
    <row r="332" spans="15:18" x14ac:dyDescent="0.6">
      <c r="O332" s="8"/>
      <c r="P332" s="9">
        <f t="shared" si="69"/>
        <v>30215</v>
      </c>
      <c r="Q332">
        <f t="shared" si="67"/>
        <v>0</v>
      </c>
      <c r="R332">
        <f t="shared" si="68"/>
        <v>0</v>
      </c>
    </row>
    <row r="333" spans="15:18" x14ac:dyDescent="0.6">
      <c r="O333" s="8"/>
      <c r="P333" s="9">
        <f t="shared" si="69"/>
        <v>30216</v>
      </c>
      <c r="Q333">
        <f t="shared" si="67"/>
        <v>0</v>
      </c>
      <c r="R333">
        <f t="shared" si="68"/>
        <v>0</v>
      </c>
    </row>
    <row r="334" spans="15:18" x14ac:dyDescent="0.6">
      <c r="O334" s="8"/>
      <c r="P334" s="9">
        <f t="shared" si="69"/>
        <v>30217</v>
      </c>
      <c r="Q334">
        <f t="shared" si="67"/>
        <v>0</v>
      </c>
      <c r="R334">
        <f t="shared" si="68"/>
        <v>0</v>
      </c>
    </row>
    <row r="335" spans="15:18" x14ac:dyDescent="0.6">
      <c r="O335" s="8"/>
      <c r="P335" s="9">
        <f t="shared" si="69"/>
        <v>30218</v>
      </c>
      <c r="Q335">
        <f t="shared" si="67"/>
        <v>0</v>
      </c>
      <c r="R335">
        <f t="shared" si="68"/>
        <v>0</v>
      </c>
    </row>
    <row r="336" spans="15:18" x14ac:dyDescent="0.6">
      <c r="O336" s="8"/>
      <c r="P336" s="9">
        <f t="shared" si="69"/>
        <v>30219</v>
      </c>
      <c r="Q336">
        <f t="shared" si="67"/>
        <v>0</v>
      </c>
      <c r="R336">
        <f t="shared" si="68"/>
        <v>0</v>
      </c>
    </row>
    <row r="337" spans="15:18" x14ac:dyDescent="0.6">
      <c r="O337" s="8"/>
      <c r="P337" s="9">
        <f t="shared" si="69"/>
        <v>30220</v>
      </c>
      <c r="Q337">
        <f t="shared" si="67"/>
        <v>0</v>
      </c>
      <c r="R337">
        <f t="shared" si="68"/>
        <v>0</v>
      </c>
    </row>
    <row r="338" spans="15:18" x14ac:dyDescent="0.6">
      <c r="O338" s="8"/>
      <c r="P338" s="9">
        <f t="shared" si="69"/>
        <v>30221</v>
      </c>
      <c r="Q338">
        <f t="shared" si="67"/>
        <v>0</v>
      </c>
      <c r="R338">
        <f t="shared" si="68"/>
        <v>0</v>
      </c>
    </row>
    <row r="339" spans="15:18" x14ac:dyDescent="0.6">
      <c r="O339" s="8"/>
      <c r="P339" s="9">
        <f t="shared" si="69"/>
        <v>30222</v>
      </c>
      <c r="Q339">
        <f t="shared" si="67"/>
        <v>0</v>
      </c>
      <c r="R339">
        <f t="shared" si="68"/>
        <v>0</v>
      </c>
    </row>
    <row r="340" spans="15:18" x14ac:dyDescent="0.6">
      <c r="O340" s="8"/>
      <c r="P340" s="9">
        <f t="shared" si="69"/>
        <v>30223</v>
      </c>
      <c r="Q340">
        <f t="shared" si="67"/>
        <v>0</v>
      </c>
      <c r="R340">
        <f t="shared" si="68"/>
        <v>0</v>
      </c>
    </row>
    <row r="341" spans="15:18" x14ac:dyDescent="0.6">
      <c r="O341" s="8"/>
      <c r="P341" s="9">
        <f t="shared" si="69"/>
        <v>30224</v>
      </c>
      <c r="Q341">
        <f t="shared" si="67"/>
        <v>0</v>
      </c>
      <c r="R341">
        <f t="shared" si="68"/>
        <v>0</v>
      </c>
    </row>
    <row r="342" spans="15:18" x14ac:dyDescent="0.6">
      <c r="O342" s="8"/>
      <c r="P342" s="9">
        <f t="shared" si="69"/>
        <v>30225</v>
      </c>
      <c r="Q342">
        <f t="shared" ref="Q342:Q372" si="70">IF(K20="-","-",K20)</f>
        <v>0</v>
      </c>
      <c r="R342">
        <f t="shared" si="68"/>
        <v>0</v>
      </c>
    </row>
    <row r="343" spans="15:18" x14ac:dyDescent="0.6">
      <c r="O343" s="8"/>
      <c r="P343" s="9">
        <f t="shared" si="69"/>
        <v>30226</v>
      </c>
      <c r="Q343">
        <f t="shared" si="70"/>
        <v>0</v>
      </c>
      <c r="R343">
        <f t="shared" si="68"/>
        <v>0</v>
      </c>
    </row>
    <row r="344" spans="15:18" x14ac:dyDescent="0.6">
      <c r="O344" s="8"/>
      <c r="P344" s="9">
        <f t="shared" si="69"/>
        <v>30227</v>
      </c>
      <c r="Q344">
        <f t="shared" si="70"/>
        <v>0</v>
      </c>
      <c r="R344">
        <f t="shared" si="68"/>
        <v>0</v>
      </c>
    </row>
    <row r="345" spans="15:18" x14ac:dyDescent="0.6">
      <c r="O345" s="8"/>
      <c r="P345" s="9">
        <f t="shared" si="69"/>
        <v>30228</v>
      </c>
      <c r="Q345">
        <f t="shared" si="70"/>
        <v>0</v>
      </c>
      <c r="R345">
        <f t="shared" si="68"/>
        <v>0</v>
      </c>
    </row>
    <row r="346" spans="15:18" x14ac:dyDescent="0.6">
      <c r="O346" s="8"/>
      <c r="P346" s="9">
        <f t="shared" si="69"/>
        <v>30229</v>
      </c>
      <c r="Q346">
        <f t="shared" si="70"/>
        <v>0</v>
      </c>
      <c r="R346">
        <f t="shared" si="68"/>
        <v>0</v>
      </c>
    </row>
    <row r="347" spans="15:18" x14ac:dyDescent="0.6">
      <c r="O347" s="8"/>
      <c r="P347" s="9">
        <f t="shared" si="69"/>
        <v>30230</v>
      </c>
      <c r="Q347">
        <f t="shared" si="70"/>
        <v>0</v>
      </c>
      <c r="R347">
        <f t="shared" si="68"/>
        <v>0</v>
      </c>
    </row>
    <row r="348" spans="15:18" x14ac:dyDescent="0.6">
      <c r="O348" s="8"/>
      <c r="P348" s="9">
        <f t="shared" si="69"/>
        <v>30231</v>
      </c>
      <c r="Q348">
        <f t="shared" si="70"/>
        <v>0</v>
      </c>
      <c r="R348">
        <f t="shared" si="68"/>
        <v>0</v>
      </c>
    </row>
    <row r="349" spans="15:18" x14ac:dyDescent="0.6">
      <c r="O349" s="8"/>
      <c r="P349" s="9">
        <f t="shared" si="69"/>
        <v>30232</v>
      </c>
      <c r="Q349">
        <f t="shared" si="70"/>
        <v>0</v>
      </c>
      <c r="R349">
        <f t="shared" si="68"/>
        <v>0</v>
      </c>
    </row>
    <row r="350" spans="15:18" x14ac:dyDescent="0.6">
      <c r="O350" s="8"/>
      <c r="P350" s="9">
        <f t="shared" si="69"/>
        <v>30233</v>
      </c>
      <c r="Q350">
        <f t="shared" si="70"/>
        <v>0</v>
      </c>
      <c r="R350">
        <f t="shared" si="68"/>
        <v>0</v>
      </c>
    </row>
    <row r="351" spans="15:18" x14ac:dyDescent="0.6">
      <c r="O351" s="8"/>
      <c r="P351" s="9">
        <f t="shared" si="69"/>
        <v>30234</v>
      </c>
      <c r="Q351">
        <f t="shared" si="70"/>
        <v>0</v>
      </c>
      <c r="R351">
        <f t="shared" si="68"/>
        <v>0</v>
      </c>
    </row>
    <row r="352" spans="15:18" x14ac:dyDescent="0.6">
      <c r="O352" s="8"/>
      <c r="P352" s="9">
        <f t="shared" si="69"/>
        <v>30235</v>
      </c>
      <c r="Q352">
        <f t="shared" si="70"/>
        <v>0</v>
      </c>
      <c r="R352">
        <f t="shared" si="68"/>
        <v>0</v>
      </c>
    </row>
    <row r="353" spans="15:18" x14ac:dyDescent="0.6">
      <c r="O353" s="8"/>
      <c r="P353" s="9">
        <f t="shared" si="69"/>
        <v>30236</v>
      </c>
      <c r="Q353">
        <f t="shared" si="70"/>
        <v>0</v>
      </c>
      <c r="R353">
        <f t="shared" si="68"/>
        <v>0</v>
      </c>
    </row>
    <row r="354" spans="15:18" x14ac:dyDescent="0.6">
      <c r="O354" s="8"/>
      <c r="P354" s="9">
        <f t="shared" si="69"/>
        <v>30237</v>
      </c>
      <c r="Q354">
        <f t="shared" si="70"/>
        <v>0</v>
      </c>
      <c r="R354">
        <f t="shared" si="68"/>
        <v>0</v>
      </c>
    </row>
    <row r="355" spans="15:18" x14ac:dyDescent="0.6">
      <c r="O355" s="8"/>
      <c r="P355" s="9">
        <f t="shared" si="69"/>
        <v>30238</v>
      </c>
      <c r="Q355">
        <f t="shared" si="70"/>
        <v>0</v>
      </c>
      <c r="R355">
        <f t="shared" si="68"/>
        <v>0</v>
      </c>
    </row>
    <row r="356" spans="15:18" x14ac:dyDescent="0.6">
      <c r="O356" s="8"/>
      <c r="P356" s="9">
        <f t="shared" si="69"/>
        <v>30239</v>
      </c>
      <c r="Q356">
        <f t="shared" si="70"/>
        <v>0</v>
      </c>
      <c r="R356">
        <f t="shared" si="68"/>
        <v>0</v>
      </c>
    </row>
    <row r="357" spans="15:18" x14ac:dyDescent="0.6">
      <c r="O357" s="8"/>
      <c r="P357" s="9">
        <f t="shared" si="69"/>
        <v>30240</v>
      </c>
      <c r="Q357">
        <f t="shared" si="70"/>
        <v>0</v>
      </c>
      <c r="R357">
        <f t="shared" si="68"/>
        <v>0</v>
      </c>
    </row>
    <row r="358" spans="15:18" x14ac:dyDescent="0.6">
      <c r="O358" s="8"/>
      <c r="P358" s="9">
        <f t="shared" si="69"/>
        <v>30241</v>
      </c>
      <c r="Q358">
        <f t="shared" si="70"/>
        <v>0</v>
      </c>
      <c r="R358">
        <f t="shared" si="68"/>
        <v>0</v>
      </c>
    </row>
    <row r="359" spans="15:18" x14ac:dyDescent="0.6">
      <c r="O359" s="8"/>
      <c r="P359" s="9">
        <f t="shared" si="69"/>
        <v>30242</v>
      </c>
      <c r="Q359">
        <f t="shared" si="70"/>
        <v>0</v>
      </c>
      <c r="R359">
        <f t="shared" si="68"/>
        <v>0</v>
      </c>
    </row>
    <row r="360" spans="15:18" x14ac:dyDescent="0.6">
      <c r="O360" s="8"/>
      <c r="P360" s="9">
        <f t="shared" si="69"/>
        <v>30243</v>
      </c>
      <c r="Q360">
        <f t="shared" si="70"/>
        <v>0</v>
      </c>
      <c r="R360">
        <f t="shared" si="68"/>
        <v>0</v>
      </c>
    </row>
    <row r="361" spans="15:18" x14ac:dyDescent="0.6">
      <c r="O361" s="8"/>
      <c r="P361" s="9">
        <f t="shared" si="69"/>
        <v>30244</v>
      </c>
      <c r="Q361">
        <f t="shared" si="70"/>
        <v>0</v>
      </c>
      <c r="R361">
        <f t="shared" si="68"/>
        <v>0</v>
      </c>
    </row>
    <row r="362" spans="15:18" x14ac:dyDescent="0.6">
      <c r="O362" s="8"/>
      <c r="P362" s="9">
        <f t="shared" si="69"/>
        <v>30245</v>
      </c>
      <c r="Q362">
        <f t="shared" si="70"/>
        <v>0</v>
      </c>
      <c r="R362">
        <f t="shared" si="68"/>
        <v>0</v>
      </c>
    </row>
    <row r="363" spans="15:18" x14ac:dyDescent="0.6">
      <c r="O363" s="8"/>
      <c r="P363" s="9">
        <f t="shared" si="69"/>
        <v>30246</v>
      </c>
      <c r="Q363">
        <f t="shared" si="70"/>
        <v>0</v>
      </c>
      <c r="R363">
        <f t="shared" si="68"/>
        <v>0</v>
      </c>
    </row>
    <row r="364" spans="15:18" x14ac:dyDescent="0.6">
      <c r="O364" s="8"/>
      <c r="P364" s="9">
        <f t="shared" si="69"/>
        <v>30247</v>
      </c>
      <c r="Q364">
        <f t="shared" si="70"/>
        <v>0</v>
      </c>
      <c r="R364">
        <f t="shared" si="68"/>
        <v>0</v>
      </c>
    </row>
    <row r="365" spans="15:18" x14ac:dyDescent="0.6">
      <c r="O365" s="8"/>
      <c r="P365" s="9">
        <f t="shared" si="69"/>
        <v>30248</v>
      </c>
      <c r="Q365">
        <f t="shared" si="70"/>
        <v>0</v>
      </c>
      <c r="R365">
        <f t="shared" si="68"/>
        <v>0</v>
      </c>
    </row>
    <row r="366" spans="15:18" x14ac:dyDescent="0.6">
      <c r="O366" s="8"/>
      <c r="P366" s="9">
        <f t="shared" si="69"/>
        <v>30249</v>
      </c>
      <c r="Q366">
        <f t="shared" si="70"/>
        <v>0</v>
      </c>
      <c r="R366">
        <f t="shared" si="68"/>
        <v>0</v>
      </c>
    </row>
    <row r="367" spans="15:18" x14ac:dyDescent="0.6">
      <c r="O367" s="8"/>
      <c r="P367" s="9">
        <f t="shared" si="69"/>
        <v>30250</v>
      </c>
      <c r="Q367">
        <f t="shared" si="70"/>
        <v>0</v>
      </c>
      <c r="R367">
        <f t="shared" si="68"/>
        <v>0</v>
      </c>
    </row>
    <row r="368" spans="15:18" x14ac:dyDescent="0.6">
      <c r="O368" s="8"/>
      <c r="P368" s="9">
        <f t="shared" si="69"/>
        <v>30251</v>
      </c>
      <c r="Q368">
        <f t="shared" si="70"/>
        <v>0</v>
      </c>
      <c r="R368">
        <f t="shared" si="68"/>
        <v>0</v>
      </c>
    </row>
    <row r="369" spans="15:18" x14ac:dyDescent="0.6">
      <c r="O369" s="8"/>
      <c r="P369" s="9">
        <f t="shared" si="69"/>
        <v>30252</v>
      </c>
      <c r="Q369">
        <f t="shared" si="70"/>
        <v>0</v>
      </c>
      <c r="R369">
        <f t="shared" si="68"/>
        <v>0</v>
      </c>
    </row>
    <row r="370" spans="15:18" x14ac:dyDescent="0.6">
      <c r="O370" s="8"/>
      <c r="P370" s="9">
        <f t="shared" si="69"/>
        <v>30253</v>
      </c>
      <c r="Q370">
        <f t="shared" si="70"/>
        <v>0</v>
      </c>
      <c r="R370">
        <f t="shared" si="68"/>
        <v>0</v>
      </c>
    </row>
    <row r="371" spans="15:18" x14ac:dyDescent="0.6">
      <c r="O371" s="8"/>
      <c r="P371" s="9">
        <f t="shared" si="69"/>
        <v>30254</v>
      </c>
      <c r="Q371">
        <f t="shared" si="70"/>
        <v>0</v>
      </c>
      <c r="R371">
        <f t="shared" si="68"/>
        <v>0</v>
      </c>
    </row>
    <row r="372" spans="15:18" x14ac:dyDescent="0.6">
      <c r="O372" s="8"/>
      <c r="P372" s="9">
        <f t="shared" si="69"/>
        <v>30255</v>
      </c>
      <c r="Q372">
        <f t="shared" si="70"/>
        <v>0</v>
      </c>
      <c r="R372">
        <f t="shared" si="68"/>
        <v>0</v>
      </c>
    </row>
    <row r="373" spans="15:18" x14ac:dyDescent="0.6">
      <c r="O373" s="8"/>
      <c r="P373" s="9">
        <f t="shared" si="69"/>
        <v>30256</v>
      </c>
      <c r="Q373">
        <f t="shared" ref="Q373:Q403" si="71">IF(L20="-","-",L20)</f>
        <v>0</v>
      </c>
      <c r="R373">
        <f t="shared" si="68"/>
        <v>0</v>
      </c>
    </row>
    <row r="374" spans="15:18" x14ac:dyDescent="0.6">
      <c r="O374" s="8"/>
      <c r="P374" s="9">
        <f t="shared" si="69"/>
        <v>30257</v>
      </c>
      <c r="Q374">
        <f t="shared" si="71"/>
        <v>0</v>
      </c>
      <c r="R374">
        <f t="shared" si="68"/>
        <v>0</v>
      </c>
    </row>
    <row r="375" spans="15:18" x14ac:dyDescent="0.6">
      <c r="O375" s="8"/>
      <c r="P375" s="9">
        <f t="shared" si="69"/>
        <v>30258</v>
      </c>
      <c r="Q375">
        <f t="shared" si="71"/>
        <v>0</v>
      </c>
      <c r="R375">
        <f t="shared" si="68"/>
        <v>0</v>
      </c>
    </row>
    <row r="376" spans="15:18" x14ac:dyDescent="0.6">
      <c r="O376" s="8"/>
      <c r="P376" s="9">
        <f t="shared" si="69"/>
        <v>30259</v>
      </c>
      <c r="Q376">
        <f t="shared" si="71"/>
        <v>0</v>
      </c>
      <c r="R376">
        <f t="shared" si="68"/>
        <v>0</v>
      </c>
    </row>
    <row r="377" spans="15:18" x14ac:dyDescent="0.6">
      <c r="O377" s="8"/>
      <c r="P377" s="9">
        <f t="shared" si="69"/>
        <v>30260</v>
      </c>
      <c r="Q377">
        <f t="shared" si="71"/>
        <v>0</v>
      </c>
      <c r="R377">
        <f t="shared" si="68"/>
        <v>0</v>
      </c>
    </row>
    <row r="378" spans="15:18" x14ac:dyDescent="0.6">
      <c r="O378" s="8"/>
      <c r="P378" s="9">
        <f t="shared" si="69"/>
        <v>30261</v>
      </c>
      <c r="Q378">
        <f t="shared" si="71"/>
        <v>0</v>
      </c>
      <c r="R378">
        <f t="shared" si="68"/>
        <v>0</v>
      </c>
    </row>
    <row r="379" spans="15:18" x14ac:dyDescent="0.6">
      <c r="O379" s="8"/>
      <c r="P379" s="9">
        <f t="shared" si="69"/>
        <v>30262</v>
      </c>
      <c r="Q379">
        <f t="shared" si="71"/>
        <v>0</v>
      </c>
      <c r="R379">
        <f t="shared" si="68"/>
        <v>0</v>
      </c>
    </row>
    <row r="380" spans="15:18" x14ac:dyDescent="0.6">
      <c r="O380" s="8"/>
      <c r="P380" s="9">
        <f t="shared" si="69"/>
        <v>30263</v>
      </c>
      <c r="Q380">
        <f t="shared" si="71"/>
        <v>0</v>
      </c>
      <c r="R380">
        <f t="shared" si="68"/>
        <v>0</v>
      </c>
    </row>
    <row r="381" spans="15:18" x14ac:dyDescent="0.6">
      <c r="O381" s="8"/>
      <c r="P381" s="9">
        <f t="shared" si="69"/>
        <v>30264</v>
      </c>
      <c r="Q381">
        <f t="shared" si="71"/>
        <v>0</v>
      </c>
      <c r="R381">
        <f t="shared" si="68"/>
        <v>0</v>
      </c>
    </row>
    <row r="382" spans="15:18" x14ac:dyDescent="0.6">
      <c r="O382" s="8"/>
      <c r="P382" s="9">
        <f t="shared" si="69"/>
        <v>30265</v>
      </c>
      <c r="Q382">
        <f t="shared" si="71"/>
        <v>16</v>
      </c>
      <c r="R382">
        <f t="shared" si="68"/>
        <v>0</v>
      </c>
    </row>
    <row r="383" spans="15:18" x14ac:dyDescent="0.6">
      <c r="O383" s="8"/>
      <c r="P383" s="9">
        <f t="shared" si="69"/>
        <v>30266</v>
      </c>
      <c r="Q383">
        <f t="shared" si="71"/>
        <v>2</v>
      </c>
      <c r="R383">
        <f t="shared" si="68"/>
        <v>0</v>
      </c>
    </row>
    <row r="384" spans="15:18" x14ac:dyDescent="0.6">
      <c r="O384" s="8"/>
      <c r="P384" s="9">
        <f t="shared" si="69"/>
        <v>30267</v>
      </c>
      <c r="Q384">
        <f t="shared" si="71"/>
        <v>0</v>
      </c>
      <c r="R384">
        <f t="shared" si="68"/>
        <v>0</v>
      </c>
    </row>
    <row r="385" spans="15:18" x14ac:dyDescent="0.6">
      <c r="O385" s="8"/>
      <c r="P385" s="9">
        <f t="shared" si="69"/>
        <v>30268</v>
      </c>
      <c r="Q385">
        <f t="shared" si="71"/>
        <v>2</v>
      </c>
      <c r="R385">
        <f t="shared" si="68"/>
        <v>0</v>
      </c>
    </row>
    <row r="386" spans="15:18" x14ac:dyDescent="0.6">
      <c r="O386" s="8"/>
      <c r="P386" s="9">
        <f t="shared" si="69"/>
        <v>30269</v>
      </c>
      <c r="Q386">
        <f t="shared" si="71"/>
        <v>5</v>
      </c>
      <c r="R386">
        <f t="shared" si="68"/>
        <v>0</v>
      </c>
    </row>
    <row r="387" spans="15:18" x14ac:dyDescent="0.6">
      <c r="O387" s="8"/>
      <c r="P387" s="9">
        <f t="shared" si="69"/>
        <v>30270</v>
      </c>
      <c r="Q387">
        <f t="shared" si="71"/>
        <v>0</v>
      </c>
      <c r="R387">
        <f t="shared" si="68"/>
        <v>0</v>
      </c>
    </row>
    <row r="388" spans="15:18" x14ac:dyDescent="0.6">
      <c r="O388" s="8"/>
      <c r="P388" s="9">
        <f t="shared" si="69"/>
        <v>30271</v>
      </c>
      <c r="Q388">
        <f t="shared" si="71"/>
        <v>1</v>
      </c>
      <c r="R388">
        <f t="shared" si="68"/>
        <v>0</v>
      </c>
    </row>
    <row r="389" spans="15:18" x14ac:dyDescent="0.6">
      <c r="P389" s="9">
        <f t="shared" si="69"/>
        <v>30272</v>
      </c>
      <c r="Q389">
        <f t="shared" si="71"/>
        <v>0</v>
      </c>
      <c r="R389">
        <f t="shared" ref="R389:R433" si="72">IF(COUNT(P389:Q389)=2,0,-O$52/500)</f>
        <v>0</v>
      </c>
    </row>
    <row r="390" spans="15:18" x14ac:dyDescent="0.6">
      <c r="P390" s="9">
        <f t="shared" ref="P390:P433" si="73">P389+1</f>
        <v>30273</v>
      </c>
      <c r="Q390">
        <f t="shared" si="71"/>
        <v>0</v>
      </c>
      <c r="R390">
        <f t="shared" si="72"/>
        <v>0</v>
      </c>
    </row>
    <row r="391" spans="15:18" x14ac:dyDescent="0.6">
      <c r="P391" s="9">
        <f t="shared" si="73"/>
        <v>30274</v>
      </c>
      <c r="Q391">
        <f t="shared" si="71"/>
        <v>0</v>
      </c>
      <c r="R391">
        <f t="shared" si="72"/>
        <v>0</v>
      </c>
    </row>
    <row r="392" spans="15:18" x14ac:dyDescent="0.6">
      <c r="P392" s="9">
        <f t="shared" si="73"/>
        <v>30275</v>
      </c>
      <c r="Q392">
        <f t="shared" si="71"/>
        <v>0</v>
      </c>
      <c r="R392">
        <f t="shared" si="72"/>
        <v>0</v>
      </c>
    </row>
    <row r="393" spans="15:18" x14ac:dyDescent="0.6">
      <c r="P393" s="9">
        <f t="shared" si="73"/>
        <v>30276</v>
      </c>
      <c r="Q393">
        <f t="shared" si="71"/>
        <v>0</v>
      </c>
      <c r="R393">
        <f t="shared" si="72"/>
        <v>0</v>
      </c>
    </row>
    <row r="394" spans="15:18" x14ac:dyDescent="0.6">
      <c r="P394" s="9">
        <f t="shared" si="73"/>
        <v>30277</v>
      </c>
      <c r="Q394">
        <f t="shared" si="71"/>
        <v>0</v>
      </c>
      <c r="R394">
        <f t="shared" si="72"/>
        <v>0</v>
      </c>
    </row>
    <row r="395" spans="15:18" x14ac:dyDescent="0.6">
      <c r="P395" s="9">
        <f t="shared" si="73"/>
        <v>30278</v>
      </c>
      <c r="Q395">
        <f t="shared" si="71"/>
        <v>0</v>
      </c>
      <c r="R395">
        <f t="shared" si="72"/>
        <v>0</v>
      </c>
    </row>
    <row r="396" spans="15:18" x14ac:dyDescent="0.6">
      <c r="P396" s="9">
        <f t="shared" si="73"/>
        <v>30279</v>
      </c>
      <c r="Q396">
        <f t="shared" si="71"/>
        <v>12</v>
      </c>
      <c r="R396">
        <f t="shared" si="72"/>
        <v>0</v>
      </c>
    </row>
    <row r="397" spans="15:18" x14ac:dyDescent="0.6">
      <c r="P397" s="9">
        <f t="shared" si="73"/>
        <v>30280</v>
      </c>
      <c r="Q397">
        <f t="shared" si="71"/>
        <v>0</v>
      </c>
      <c r="R397">
        <f t="shared" si="72"/>
        <v>0</v>
      </c>
    </row>
    <row r="398" spans="15:18" x14ac:dyDescent="0.6">
      <c r="P398" s="9">
        <f t="shared" si="73"/>
        <v>30281</v>
      </c>
      <c r="Q398">
        <f t="shared" si="71"/>
        <v>0</v>
      </c>
      <c r="R398">
        <f t="shared" si="72"/>
        <v>0</v>
      </c>
    </row>
    <row r="399" spans="15:18" x14ac:dyDescent="0.6">
      <c r="P399" s="9">
        <f t="shared" si="73"/>
        <v>30282</v>
      </c>
      <c r="Q399">
        <f t="shared" si="71"/>
        <v>0</v>
      </c>
      <c r="R399">
        <f t="shared" si="72"/>
        <v>0</v>
      </c>
    </row>
    <row r="400" spans="15:18" x14ac:dyDescent="0.6">
      <c r="P400" s="9">
        <f t="shared" si="73"/>
        <v>30283</v>
      </c>
      <c r="Q400">
        <f t="shared" si="71"/>
        <v>0</v>
      </c>
      <c r="R400">
        <f t="shared" si="72"/>
        <v>0</v>
      </c>
    </row>
    <row r="401" spans="16:18" x14ac:dyDescent="0.6">
      <c r="P401" s="9">
        <f t="shared" si="73"/>
        <v>30284</v>
      </c>
      <c r="Q401">
        <f t="shared" si="71"/>
        <v>0</v>
      </c>
      <c r="R401">
        <f t="shared" si="72"/>
        <v>0</v>
      </c>
    </row>
    <row r="402" spans="16:18" x14ac:dyDescent="0.6">
      <c r="P402" s="9">
        <f t="shared" si="73"/>
        <v>30285</v>
      </c>
      <c r="Q402">
        <f t="shared" si="71"/>
        <v>0</v>
      </c>
      <c r="R402">
        <f t="shared" si="72"/>
        <v>0</v>
      </c>
    </row>
    <row r="403" spans="16:18" x14ac:dyDescent="0.6">
      <c r="P403" s="9">
        <f t="shared" si="73"/>
        <v>30286</v>
      </c>
      <c r="Q403">
        <f t="shared" si="71"/>
        <v>0</v>
      </c>
      <c r="R403">
        <f t="shared" si="72"/>
        <v>0</v>
      </c>
    </row>
    <row r="404" spans="16:18" x14ac:dyDescent="0.6">
      <c r="P404" s="9">
        <f t="shared" si="73"/>
        <v>30287</v>
      </c>
      <c r="Q404">
        <f t="shared" ref="Q404:Q433" si="74">IF(M21="-","-",M21)</f>
        <v>12</v>
      </c>
      <c r="R404">
        <f t="shared" si="72"/>
        <v>0</v>
      </c>
    </row>
    <row r="405" spans="16:18" x14ac:dyDescent="0.6">
      <c r="P405" s="9">
        <f t="shared" si="73"/>
        <v>30288</v>
      </c>
      <c r="Q405">
        <f t="shared" si="74"/>
        <v>0</v>
      </c>
      <c r="R405">
        <f t="shared" si="72"/>
        <v>0</v>
      </c>
    </row>
    <row r="406" spans="16:18" x14ac:dyDescent="0.6">
      <c r="P406" s="9">
        <f t="shared" si="73"/>
        <v>30289</v>
      </c>
      <c r="Q406">
        <f t="shared" si="74"/>
        <v>0</v>
      </c>
      <c r="R406">
        <f t="shared" si="72"/>
        <v>0</v>
      </c>
    </row>
    <row r="407" spans="16:18" x14ac:dyDescent="0.6">
      <c r="P407" s="9">
        <f t="shared" si="73"/>
        <v>30290</v>
      </c>
      <c r="Q407">
        <f t="shared" si="74"/>
        <v>0</v>
      </c>
      <c r="R407">
        <f t="shared" si="72"/>
        <v>0</v>
      </c>
    </row>
    <row r="408" spans="16:18" x14ac:dyDescent="0.6">
      <c r="P408" s="9">
        <f t="shared" si="73"/>
        <v>30291</v>
      </c>
      <c r="Q408">
        <f t="shared" si="74"/>
        <v>0</v>
      </c>
      <c r="R408">
        <f t="shared" si="72"/>
        <v>0</v>
      </c>
    </row>
    <row r="409" spans="16:18" x14ac:dyDescent="0.6">
      <c r="P409" s="9">
        <f t="shared" si="73"/>
        <v>30292</v>
      </c>
      <c r="Q409">
        <f t="shared" si="74"/>
        <v>12</v>
      </c>
      <c r="R409">
        <f t="shared" si="72"/>
        <v>0</v>
      </c>
    </row>
    <row r="410" spans="16:18" x14ac:dyDescent="0.6">
      <c r="P410" s="9">
        <f t="shared" si="73"/>
        <v>30293</v>
      </c>
      <c r="Q410">
        <f t="shared" si="74"/>
        <v>0</v>
      </c>
      <c r="R410">
        <f t="shared" si="72"/>
        <v>0</v>
      </c>
    </row>
    <row r="411" spans="16:18" x14ac:dyDescent="0.6">
      <c r="P411" s="9">
        <f t="shared" si="73"/>
        <v>30294</v>
      </c>
      <c r="Q411">
        <f t="shared" si="74"/>
        <v>0</v>
      </c>
      <c r="R411">
        <f t="shared" si="72"/>
        <v>0</v>
      </c>
    </row>
    <row r="412" spans="16:18" x14ac:dyDescent="0.6">
      <c r="P412" s="9">
        <f t="shared" si="73"/>
        <v>30295</v>
      </c>
      <c r="Q412">
        <f t="shared" si="74"/>
        <v>6</v>
      </c>
      <c r="R412">
        <f t="shared" si="72"/>
        <v>0</v>
      </c>
    </row>
    <row r="413" spans="16:18" x14ac:dyDescent="0.6">
      <c r="P413" s="9">
        <f t="shared" si="73"/>
        <v>30296</v>
      </c>
      <c r="Q413">
        <f t="shared" si="74"/>
        <v>4</v>
      </c>
      <c r="R413">
        <f t="shared" si="72"/>
        <v>0</v>
      </c>
    </row>
    <row r="414" spans="16:18" x14ac:dyDescent="0.6">
      <c r="P414" s="9">
        <f t="shared" si="73"/>
        <v>30297</v>
      </c>
      <c r="Q414">
        <f t="shared" si="74"/>
        <v>0</v>
      </c>
      <c r="R414">
        <f t="shared" si="72"/>
        <v>0</v>
      </c>
    </row>
    <row r="415" spans="16:18" x14ac:dyDescent="0.6">
      <c r="P415" s="9">
        <f t="shared" si="73"/>
        <v>30298</v>
      </c>
      <c r="Q415">
        <f t="shared" si="74"/>
        <v>62</v>
      </c>
      <c r="R415">
        <f t="shared" si="72"/>
        <v>0</v>
      </c>
    </row>
    <row r="416" spans="16:18" x14ac:dyDescent="0.6">
      <c r="P416" s="9">
        <f t="shared" si="73"/>
        <v>30299</v>
      </c>
      <c r="Q416">
        <f t="shared" si="74"/>
        <v>19</v>
      </c>
      <c r="R416">
        <f t="shared" si="72"/>
        <v>0</v>
      </c>
    </row>
    <row r="417" spans="16:18" x14ac:dyDescent="0.6">
      <c r="P417" s="9">
        <f t="shared" si="73"/>
        <v>30300</v>
      </c>
      <c r="Q417">
        <f t="shared" si="74"/>
        <v>0</v>
      </c>
      <c r="R417">
        <f t="shared" si="72"/>
        <v>0</v>
      </c>
    </row>
    <row r="418" spans="16:18" x14ac:dyDescent="0.6">
      <c r="P418" s="9">
        <f t="shared" si="73"/>
        <v>30301</v>
      </c>
      <c r="Q418">
        <f t="shared" si="74"/>
        <v>0</v>
      </c>
      <c r="R418">
        <f t="shared" si="72"/>
        <v>0</v>
      </c>
    </row>
    <row r="419" spans="16:18" x14ac:dyDescent="0.6">
      <c r="P419" s="9">
        <f t="shared" si="73"/>
        <v>30302</v>
      </c>
      <c r="Q419">
        <f t="shared" si="74"/>
        <v>14</v>
      </c>
      <c r="R419">
        <f t="shared" si="72"/>
        <v>0</v>
      </c>
    </row>
    <row r="420" spans="16:18" x14ac:dyDescent="0.6">
      <c r="P420" s="9">
        <f t="shared" si="73"/>
        <v>30303</v>
      </c>
      <c r="Q420">
        <f t="shared" si="74"/>
        <v>0</v>
      </c>
      <c r="R420">
        <f t="shared" si="72"/>
        <v>0</v>
      </c>
    </row>
    <row r="421" spans="16:18" x14ac:dyDescent="0.6">
      <c r="P421" s="9">
        <f t="shared" si="73"/>
        <v>30304</v>
      </c>
      <c r="Q421">
        <f t="shared" si="74"/>
        <v>0</v>
      </c>
      <c r="R421">
        <f t="shared" si="72"/>
        <v>0</v>
      </c>
    </row>
    <row r="422" spans="16:18" x14ac:dyDescent="0.6">
      <c r="P422" s="9">
        <f t="shared" si="73"/>
        <v>30305</v>
      </c>
      <c r="Q422">
        <f t="shared" si="74"/>
        <v>0</v>
      </c>
      <c r="R422">
        <f t="shared" si="72"/>
        <v>0</v>
      </c>
    </row>
    <row r="423" spans="16:18" x14ac:dyDescent="0.6">
      <c r="P423" s="9">
        <f t="shared" si="73"/>
        <v>30306</v>
      </c>
      <c r="Q423">
        <f t="shared" si="74"/>
        <v>0</v>
      </c>
      <c r="R423">
        <f t="shared" si="72"/>
        <v>0</v>
      </c>
    </row>
    <row r="424" spans="16:18" x14ac:dyDescent="0.6">
      <c r="P424" s="9">
        <f t="shared" si="73"/>
        <v>30307</v>
      </c>
      <c r="Q424">
        <f t="shared" si="74"/>
        <v>0</v>
      </c>
      <c r="R424">
        <f t="shared" si="72"/>
        <v>0</v>
      </c>
    </row>
    <row r="425" spans="16:18" x14ac:dyDescent="0.6">
      <c r="P425" s="9">
        <f t="shared" si="73"/>
        <v>30308</v>
      </c>
      <c r="Q425">
        <f t="shared" si="74"/>
        <v>0</v>
      </c>
      <c r="R425">
        <f t="shared" si="72"/>
        <v>0</v>
      </c>
    </row>
    <row r="426" spans="16:18" x14ac:dyDescent="0.6">
      <c r="P426" s="9">
        <f t="shared" si="73"/>
        <v>30309</v>
      </c>
      <c r="Q426">
        <f t="shared" si="74"/>
        <v>0</v>
      </c>
      <c r="R426">
        <f t="shared" si="72"/>
        <v>0</v>
      </c>
    </row>
    <row r="427" spans="16:18" x14ac:dyDescent="0.6">
      <c r="P427" s="9">
        <f t="shared" si="73"/>
        <v>30310</v>
      </c>
      <c r="Q427">
        <f t="shared" si="74"/>
        <v>18</v>
      </c>
      <c r="R427">
        <f t="shared" si="72"/>
        <v>0</v>
      </c>
    </row>
    <row r="428" spans="16:18" x14ac:dyDescent="0.6">
      <c r="P428" s="9">
        <f t="shared" si="73"/>
        <v>30311</v>
      </c>
      <c r="Q428">
        <f t="shared" si="74"/>
        <v>0</v>
      </c>
      <c r="R428">
        <f t="shared" si="72"/>
        <v>0</v>
      </c>
    </row>
    <row r="429" spans="16:18" x14ac:dyDescent="0.6">
      <c r="P429" s="9">
        <f t="shared" si="73"/>
        <v>30312</v>
      </c>
      <c r="Q429">
        <f t="shared" si="74"/>
        <v>0</v>
      </c>
      <c r="R429">
        <f t="shared" si="72"/>
        <v>0</v>
      </c>
    </row>
    <row r="430" spans="16:18" x14ac:dyDescent="0.6">
      <c r="P430" s="9">
        <f t="shared" si="73"/>
        <v>30313</v>
      </c>
      <c r="Q430">
        <f t="shared" si="74"/>
        <v>21</v>
      </c>
      <c r="R430">
        <f t="shared" si="72"/>
        <v>0</v>
      </c>
    </row>
    <row r="431" spans="16:18" x14ac:dyDescent="0.6">
      <c r="P431" s="9">
        <f t="shared" si="73"/>
        <v>30314</v>
      </c>
      <c r="Q431">
        <f t="shared" si="74"/>
        <v>0</v>
      </c>
      <c r="R431">
        <f t="shared" si="72"/>
        <v>0</v>
      </c>
    </row>
    <row r="432" spans="16:18" x14ac:dyDescent="0.6">
      <c r="P432" s="9">
        <f t="shared" si="73"/>
        <v>30315</v>
      </c>
      <c r="Q432">
        <f t="shared" si="74"/>
        <v>24</v>
      </c>
      <c r="R432">
        <f t="shared" si="72"/>
        <v>0</v>
      </c>
    </row>
    <row r="433" spans="16:18" x14ac:dyDescent="0.6">
      <c r="P433" s="9">
        <f t="shared" si="73"/>
        <v>30316</v>
      </c>
      <c r="Q433">
        <f t="shared" si="74"/>
        <v>29</v>
      </c>
      <c r="R433">
        <f t="shared" si="72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BS433"/>
  <sheetViews>
    <sheetView topLeftCell="A56" workbookViewId="0">
      <selection activeCell="Q1" sqref="Q1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1983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>
        <f>'1982'!M49</f>
        <v>24</v>
      </c>
      <c r="AH5" s="19"/>
      <c r="AI5">
        <f>AG36</f>
        <v>0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>
        <f>'1982'!M50</f>
        <v>29</v>
      </c>
      <c r="AH6" s="19"/>
      <c r="AI6">
        <f>AG37</f>
        <v>4</v>
      </c>
      <c r="AJ6" s="19"/>
      <c r="AK6">
        <f>AI34</f>
        <v>1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0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0</v>
      </c>
      <c r="AH7" s="19">
        <f t="shared" ref="AH7:AH37" si="1">AG5+AG6+AG7</f>
        <v>53</v>
      </c>
      <c r="AI7">
        <f t="shared" ref="AI7:AI34" si="2">C20</f>
        <v>0</v>
      </c>
      <c r="AJ7" s="19">
        <f t="shared" ref="AJ7:AJ34" si="3">AI5+AI6+AI7</f>
        <v>4</v>
      </c>
      <c r="AK7">
        <f t="shared" ref="AK7:AK37" si="4">D20</f>
        <v>13</v>
      </c>
      <c r="AL7" s="19">
        <f t="shared" ref="AL7:AL37" si="5">AK5+AK6+AK7</f>
        <v>14</v>
      </c>
      <c r="AM7">
        <f t="shared" ref="AM7:AM36" si="6">E20</f>
        <v>0</v>
      </c>
      <c r="AN7" s="19">
        <f t="shared" ref="AN7:AN36" si="7">AM5+AM6+AM7</f>
        <v>0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3</v>
      </c>
      <c r="BD7" s="19">
        <f t="shared" ref="BD7:BD37" si="23">BC5+BC6+BC7</f>
        <v>3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60</v>
      </c>
      <c r="AH8" s="19">
        <f t="shared" si="1"/>
        <v>89</v>
      </c>
      <c r="AI8">
        <f t="shared" si="2"/>
        <v>10</v>
      </c>
      <c r="AJ8" s="19">
        <f t="shared" si="3"/>
        <v>14</v>
      </c>
      <c r="AK8">
        <f t="shared" si="4"/>
        <v>0</v>
      </c>
      <c r="AL8" s="19">
        <f t="shared" si="5"/>
        <v>14</v>
      </c>
      <c r="AM8">
        <f t="shared" si="6"/>
        <v>5</v>
      </c>
      <c r="AN8" s="19">
        <f t="shared" si="7"/>
        <v>5</v>
      </c>
      <c r="AO8">
        <f t="shared" si="8"/>
        <v>80</v>
      </c>
      <c r="AP8" s="19">
        <f t="shared" si="9"/>
        <v>80</v>
      </c>
      <c r="AQ8">
        <f t="shared" si="10"/>
        <v>0</v>
      </c>
      <c r="AR8" s="19">
        <f t="shared" si="11"/>
        <v>0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0</v>
      </c>
      <c r="BA8">
        <f t="shared" si="20"/>
        <v>0</v>
      </c>
      <c r="BB8" s="19">
        <f t="shared" si="21"/>
        <v>0</v>
      </c>
      <c r="BC8">
        <f t="shared" si="22"/>
        <v>0</v>
      </c>
      <c r="BD8" s="19">
        <f t="shared" si="23"/>
        <v>3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15</v>
      </c>
      <c r="AH9" s="19">
        <f t="shared" si="1"/>
        <v>75</v>
      </c>
      <c r="AI9">
        <f t="shared" si="2"/>
        <v>0</v>
      </c>
      <c r="AJ9" s="19">
        <f t="shared" si="3"/>
        <v>10</v>
      </c>
      <c r="AK9">
        <f t="shared" si="4"/>
        <v>0</v>
      </c>
      <c r="AL9" s="19">
        <f t="shared" si="5"/>
        <v>13</v>
      </c>
      <c r="AM9">
        <f t="shared" si="6"/>
        <v>26</v>
      </c>
      <c r="AN9" s="19">
        <f t="shared" si="7"/>
        <v>31</v>
      </c>
      <c r="AO9">
        <f t="shared" si="8"/>
        <v>9</v>
      </c>
      <c r="AP9" s="19">
        <f t="shared" si="9"/>
        <v>89</v>
      </c>
      <c r="AQ9">
        <f t="shared" si="10"/>
        <v>0</v>
      </c>
      <c r="AR9" s="19">
        <f t="shared" si="11"/>
        <v>0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0</v>
      </c>
      <c r="BC9">
        <f t="shared" si="22"/>
        <v>0</v>
      </c>
      <c r="BD9" s="19">
        <f t="shared" si="23"/>
        <v>3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8</v>
      </c>
      <c r="AH10" s="19">
        <f t="shared" si="1"/>
        <v>83</v>
      </c>
      <c r="AI10">
        <f t="shared" si="2"/>
        <v>0</v>
      </c>
      <c r="AJ10" s="19">
        <f t="shared" si="3"/>
        <v>10</v>
      </c>
      <c r="AK10">
        <f t="shared" si="4"/>
        <v>12</v>
      </c>
      <c r="AL10" s="19">
        <f t="shared" si="5"/>
        <v>12</v>
      </c>
      <c r="AM10">
        <f t="shared" si="6"/>
        <v>1</v>
      </c>
      <c r="AN10" s="19">
        <f t="shared" si="7"/>
        <v>32</v>
      </c>
      <c r="AO10">
        <f t="shared" si="8"/>
        <v>12</v>
      </c>
      <c r="AP10" s="19">
        <f t="shared" si="9"/>
        <v>101</v>
      </c>
      <c r="AQ10">
        <f t="shared" si="10"/>
        <v>0</v>
      </c>
      <c r="AR10" s="19">
        <f t="shared" si="11"/>
        <v>0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34</v>
      </c>
      <c r="AZ10" s="19">
        <f t="shared" si="19"/>
        <v>34</v>
      </c>
      <c r="BA10">
        <f t="shared" si="20"/>
        <v>0</v>
      </c>
      <c r="BB10" s="19">
        <f t="shared" si="21"/>
        <v>0</v>
      </c>
      <c r="BC10">
        <f t="shared" si="22"/>
        <v>0</v>
      </c>
      <c r="BD10" s="19">
        <f t="shared" si="23"/>
        <v>0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2</v>
      </c>
      <c r="AH11" s="19">
        <f t="shared" si="1"/>
        <v>25</v>
      </c>
      <c r="AI11">
        <f t="shared" si="2"/>
        <v>1</v>
      </c>
      <c r="AJ11" s="19">
        <f t="shared" si="3"/>
        <v>1</v>
      </c>
      <c r="AK11">
        <f t="shared" si="4"/>
        <v>0</v>
      </c>
      <c r="AL11" s="19">
        <f t="shared" si="5"/>
        <v>12</v>
      </c>
      <c r="AM11">
        <f t="shared" si="6"/>
        <v>0</v>
      </c>
      <c r="AN11" s="19">
        <f t="shared" si="7"/>
        <v>27</v>
      </c>
      <c r="AO11">
        <f t="shared" si="8"/>
        <v>0</v>
      </c>
      <c r="AP11" s="19">
        <f t="shared" si="9"/>
        <v>21</v>
      </c>
      <c r="AQ11">
        <f t="shared" si="10"/>
        <v>0</v>
      </c>
      <c r="AR11" s="19">
        <f t="shared" si="11"/>
        <v>0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3</v>
      </c>
      <c r="AZ11" s="19">
        <f t="shared" si="19"/>
        <v>37</v>
      </c>
      <c r="BA11">
        <f t="shared" si="20"/>
        <v>32</v>
      </c>
      <c r="BB11" s="19">
        <f t="shared" si="21"/>
        <v>32</v>
      </c>
      <c r="BC11">
        <f t="shared" si="22"/>
        <v>0</v>
      </c>
      <c r="BD11" s="19">
        <f t="shared" si="23"/>
        <v>0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78</v>
      </c>
      <c r="AH12" s="19">
        <f t="shared" si="1"/>
        <v>88</v>
      </c>
      <c r="AI12">
        <f t="shared" si="2"/>
        <v>2</v>
      </c>
      <c r="AJ12" s="19">
        <f t="shared" si="3"/>
        <v>3</v>
      </c>
      <c r="AK12">
        <f t="shared" si="4"/>
        <v>0</v>
      </c>
      <c r="AL12" s="19">
        <f t="shared" si="5"/>
        <v>12</v>
      </c>
      <c r="AM12">
        <f t="shared" si="6"/>
        <v>2</v>
      </c>
      <c r="AN12" s="19">
        <f t="shared" si="7"/>
        <v>3</v>
      </c>
      <c r="AO12">
        <f t="shared" si="8"/>
        <v>0</v>
      </c>
      <c r="AP12" s="19">
        <f t="shared" si="9"/>
        <v>12</v>
      </c>
      <c r="AQ12">
        <f t="shared" si="10"/>
        <v>0</v>
      </c>
      <c r="AR12" s="19">
        <f t="shared" si="11"/>
        <v>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37</v>
      </c>
      <c r="BA12">
        <f t="shared" si="20"/>
        <v>0</v>
      </c>
      <c r="BB12" s="19">
        <f t="shared" si="21"/>
        <v>32</v>
      </c>
      <c r="BC12">
        <f t="shared" si="22"/>
        <v>0</v>
      </c>
      <c r="BD12" s="19">
        <f t="shared" si="23"/>
        <v>0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60</v>
      </c>
      <c r="AH13" s="19">
        <f t="shared" si="1"/>
        <v>140</v>
      </c>
      <c r="AI13">
        <f t="shared" si="2"/>
        <v>22</v>
      </c>
      <c r="AJ13" s="19">
        <f t="shared" si="3"/>
        <v>25</v>
      </c>
      <c r="AK13">
        <f t="shared" si="4"/>
        <v>42</v>
      </c>
      <c r="AL13" s="19">
        <f t="shared" si="5"/>
        <v>42</v>
      </c>
      <c r="AM13">
        <f t="shared" si="6"/>
        <v>0</v>
      </c>
      <c r="AN13" s="19">
        <f t="shared" si="7"/>
        <v>2</v>
      </c>
      <c r="AO13">
        <f t="shared" si="8"/>
        <v>30</v>
      </c>
      <c r="AP13" s="19">
        <f t="shared" si="9"/>
        <v>30</v>
      </c>
      <c r="AQ13">
        <f t="shared" si="10"/>
        <v>0</v>
      </c>
      <c r="AR13" s="19">
        <f t="shared" si="11"/>
        <v>0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3</v>
      </c>
      <c r="BA13">
        <f t="shared" si="20"/>
        <v>0</v>
      </c>
      <c r="BB13" s="19">
        <f t="shared" si="21"/>
        <v>32</v>
      </c>
      <c r="BC13">
        <f t="shared" si="22"/>
        <v>4</v>
      </c>
      <c r="BD13" s="19">
        <f t="shared" si="23"/>
        <v>4</v>
      </c>
      <c r="BF13" t="s">
        <v>14</v>
      </c>
      <c r="BG13" s="19">
        <f>B16</f>
        <v>1983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8</v>
      </c>
      <c r="AH14" s="19">
        <f t="shared" si="1"/>
        <v>146</v>
      </c>
      <c r="AI14">
        <f t="shared" si="2"/>
        <v>0</v>
      </c>
      <c r="AJ14" s="19">
        <f t="shared" si="3"/>
        <v>24</v>
      </c>
      <c r="AK14">
        <f t="shared" si="4"/>
        <v>34</v>
      </c>
      <c r="AL14" s="19">
        <f t="shared" si="5"/>
        <v>76</v>
      </c>
      <c r="AM14">
        <f t="shared" si="6"/>
        <v>0</v>
      </c>
      <c r="AN14" s="19">
        <f t="shared" si="7"/>
        <v>2</v>
      </c>
      <c r="AO14">
        <f t="shared" si="8"/>
        <v>0</v>
      </c>
      <c r="AP14" s="19">
        <f t="shared" si="9"/>
        <v>30</v>
      </c>
      <c r="AQ14">
        <f t="shared" si="10"/>
        <v>0</v>
      </c>
      <c r="AR14" s="19">
        <f t="shared" si="11"/>
        <v>0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0</v>
      </c>
      <c r="AZ14" s="19">
        <f t="shared" si="19"/>
        <v>0</v>
      </c>
      <c r="BA14">
        <f t="shared" si="20"/>
        <v>39</v>
      </c>
      <c r="BB14" s="19">
        <f t="shared" si="21"/>
        <v>39</v>
      </c>
      <c r="BC14" t="str">
        <f t="shared" si="22"/>
        <v>-</v>
      </c>
      <c r="BD14" s="19" t="e">
        <f t="shared" si="23"/>
        <v>#VALUE!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8</v>
      </c>
      <c r="AH15" s="19">
        <f t="shared" si="1"/>
        <v>76</v>
      </c>
      <c r="AI15">
        <f t="shared" si="2"/>
        <v>22</v>
      </c>
      <c r="AJ15" s="19">
        <f t="shared" si="3"/>
        <v>44</v>
      </c>
      <c r="AK15">
        <f t="shared" si="4"/>
        <v>38</v>
      </c>
      <c r="AL15" s="19">
        <f t="shared" si="5"/>
        <v>114</v>
      </c>
      <c r="AM15">
        <f t="shared" si="6"/>
        <v>32</v>
      </c>
      <c r="AN15" s="19">
        <f t="shared" si="7"/>
        <v>32</v>
      </c>
      <c r="AO15">
        <f t="shared" si="8"/>
        <v>0</v>
      </c>
      <c r="AP15" s="19">
        <f t="shared" si="9"/>
        <v>30</v>
      </c>
      <c r="AQ15">
        <f t="shared" si="10"/>
        <v>0</v>
      </c>
      <c r="AR15" s="19">
        <f t="shared" si="11"/>
        <v>0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0</v>
      </c>
      <c r="BA15">
        <f t="shared" si="20"/>
        <v>0</v>
      </c>
      <c r="BB15" s="19">
        <f t="shared" si="21"/>
        <v>39</v>
      </c>
      <c r="BC15" t="str">
        <f t="shared" si="22"/>
        <v>-</v>
      </c>
      <c r="BD15" s="19" t="e">
        <f t="shared" si="23"/>
        <v>#VALUE!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1983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17</v>
      </c>
      <c r="AH16" s="19">
        <f t="shared" si="1"/>
        <v>33</v>
      </c>
      <c r="AI16">
        <f t="shared" si="2"/>
        <v>0</v>
      </c>
      <c r="AJ16" s="19">
        <f t="shared" si="3"/>
        <v>22</v>
      </c>
      <c r="AK16">
        <f t="shared" si="4"/>
        <v>6</v>
      </c>
      <c r="AL16" s="19">
        <f t="shared" si="5"/>
        <v>78</v>
      </c>
      <c r="AM16">
        <f t="shared" si="6"/>
        <v>45</v>
      </c>
      <c r="AN16" s="19">
        <f t="shared" si="7"/>
        <v>77</v>
      </c>
      <c r="AO16">
        <f t="shared" si="8"/>
        <v>80</v>
      </c>
      <c r="AP16" s="19">
        <f t="shared" si="9"/>
        <v>80</v>
      </c>
      <c r="AQ16">
        <f t="shared" si="10"/>
        <v>45</v>
      </c>
      <c r="AR16" s="19">
        <f t="shared" si="11"/>
        <v>45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0</v>
      </c>
      <c r="BA16">
        <f t="shared" si="20"/>
        <v>0</v>
      </c>
      <c r="BB16" s="19">
        <f t="shared" si="21"/>
        <v>39</v>
      </c>
      <c r="BC16" t="str">
        <f t="shared" si="22"/>
        <v>-</v>
      </c>
      <c r="BD16" s="19" t="e">
        <f t="shared" si="23"/>
        <v>#VALUE!</v>
      </c>
      <c r="BF16" s="130">
        <v>1</v>
      </c>
      <c r="BG16">
        <f t="shared" ref="BG16:BG46" si="24">AH7</f>
        <v>53</v>
      </c>
      <c r="BH16">
        <f t="shared" ref="BH16:BH43" si="25">AJ7</f>
        <v>4</v>
      </c>
      <c r="BI16">
        <f t="shared" ref="BI16:BI46" si="26">AL7</f>
        <v>14</v>
      </c>
      <c r="BJ16">
        <f t="shared" ref="BJ16:BJ45" si="27">AN7</f>
        <v>0</v>
      </c>
      <c r="BK16">
        <f t="shared" ref="BK16:BK46" si="28">AP7</f>
        <v>0</v>
      </c>
      <c r="BL16">
        <f t="shared" ref="BL16:BL45" si="29">AR7</f>
        <v>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0</v>
      </c>
      <c r="BQ16">
        <f t="shared" ref="BQ16:BQ45" si="34">BB7</f>
        <v>0</v>
      </c>
      <c r="BR16">
        <f t="shared" ref="BR16:BR46" si="35">BD7</f>
        <v>3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3</v>
      </c>
      <c r="AH17" s="19">
        <f t="shared" si="1"/>
        <v>28</v>
      </c>
      <c r="AI17">
        <f t="shared" si="2"/>
        <v>0</v>
      </c>
      <c r="AJ17" s="19">
        <f t="shared" si="3"/>
        <v>22</v>
      </c>
      <c r="AK17">
        <f t="shared" si="4"/>
        <v>0</v>
      </c>
      <c r="AL17" s="19">
        <f t="shared" si="5"/>
        <v>44</v>
      </c>
      <c r="AM17">
        <f t="shared" si="6"/>
        <v>1</v>
      </c>
      <c r="AN17" s="19">
        <f t="shared" si="7"/>
        <v>78</v>
      </c>
      <c r="AO17">
        <f t="shared" si="8"/>
        <v>0</v>
      </c>
      <c r="AP17" s="19">
        <f t="shared" si="9"/>
        <v>80</v>
      </c>
      <c r="AQ17">
        <f t="shared" si="10"/>
        <v>0</v>
      </c>
      <c r="AR17" s="19">
        <f t="shared" si="11"/>
        <v>45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0</v>
      </c>
      <c r="BB17" s="19">
        <f t="shared" si="21"/>
        <v>0</v>
      </c>
      <c r="BC17" t="str">
        <f t="shared" si="22"/>
        <v>-</v>
      </c>
      <c r="BD17" s="19" t="e">
        <f t="shared" si="23"/>
        <v>#VALUE!</v>
      </c>
      <c r="BF17" s="130">
        <v>2</v>
      </c>
      <c r="BG17">
        <f t="shared" si="24"/>
        <v>89</v>
      </c>
      <c r="BH17">
        <f t="shared" si="25"/>
        <v>14</v>
      </c>
      <c r="BI17">
        <f t="shared" si="26"/>
        <v>14</v>
      </c>
      <c r="BJ17">
        <f t="shared" si="27"/>
        <v>5</v>
      </c>
      <c r="BK17">
        <f t="shared" si="28"/>
        <v>80</v>
      </c>
      <c r="BL17">
        <f t="shared" si="29"/>
        <v>0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0</v>
      </c>
      <c r="BQ17">
        <f t="shared" si="34"/>
        <v>0</v>
      </c>
      <c r="BR17">
        <f t="shared" si="35"/>
        <v>3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20</v>
      </c>
      <c r="AI18">
        <f t="shared" si="2"/>
        <v>0</v>
      </c>
      <c r="AJ18" s="19">
        <f t="shared" si="3"/>
        <v>0</v>
      </c>
      <c r="AK18">
        <f t="shared" si="4"/>
        <v>4</v>
      </c>
      <c r="AL18" s="19">
        <f t="shared" si="5"/>
        <v>10</v>
      </c>
      <c r="AM18">
        <f t="shared" si="6"/>
        <v>0</v>
      </c>
      <c r="AN18" s="19">
        <f t="shared" si="7"/>
        <v>46</v>
      </c>
      <c r="AO18">
        <f t="shared" si="8"/>
        <v>0</v>
      </c>
      <c r="AP18" s="19">
        <f t="shared" si="9"/>
        <v>80</v>
      </c>
      <c r="AQ18">
        <f t="shared" si="10"/>
        <v>0</v>
      </c>
      <c r="AR18" s="19">
        <f t="shared" si="11"/>
        <v>45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1</v>
      </c>
      <c r="AZ18" s="19">
        <f t="shared" si="19"/>
        <v>1</v>
      </c>
      <c r="BA18">
        <f t="shared" si="20"/>
        <v>0</v>
      </c>
      <c r="BB18" s="19">
        <f t="shared" si="21"/>
        <v>0</v>
      </c>
      <c r="BC18" t="str">
        <f t="shared" si="22"/>
        <v>-</v>
      </c>
      <c r="BD18" s="19" t="e">
        <f t="shared" si="23"/>
        <v>#VALUE!</v>
      </c>
      <c r="BF18" s="130">
        <v>3</v>
      </c>
      <c r="BG18">
        <f t="shared" si="24"/>
        <v>75</v>
      </c>
      <c r="BH18">
        <f t="shared" si="25"/>
        <v>10</v>
      </c>
      <c r="BI18">
        <f t="shared" si="26"/>
        <v>13</v>
      </c>
      <c r="BJ18">
        <f t="shared" si="27"/>
        <v>31</v>
      </c>
      <c r="BK18">
        <f t="shared" si="28"/>
        <v>89</v>
      </c>
      <c r="BL18">
        <f t="shared" si="29"/>
        <v>0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0</v>
      </c>
      <c r="BQ18">
        <f t="shared" si="34"/>
        <v>0</v>
      </c>
      <c r="BR18">
        <f t="shared" si="35"/>
        <v>3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59</v>
      </c>
      <c r="AH19" s="19">
        <f t="shared" si="1"/>
        <v>62</v>
      </c>
      <c r="AI19">
        <f t="shared" si="2"/>
        <v>0</v>
      </c>
      <c r="AJ19" s="19">
        <f t="shared" si="3"/>
        <v>0</v>
      </c>
      <c r="AK19">
        <f t="shared" si="4"/>
        <v>0</v>
      </c>
      <c r="AL19" s="19">
        <f t="shared" si="5"/>
        <v>4</v>
      </c>
      <c r="AM19">
        <f t="shared" si="6"/>
        <v>0</v>
      </c>
      <c r="AN19" s="19">
        <f t="shared" si="7"/>
        <v>1</v>
      </c>
      <c r="AO19">
        <f t="shared" si="8"/>
        <v>48</v>
      </c>
      <c r="AP19" s="19">
        <f t="shared" si="9"/>
        <v>48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1</v>
      </c>
      <c r="BA19">
        <f t="shared" si="20"/>
        <v>0</v>
      </c>
      <c r="BB19" s="19">
        <f t="shared" si="21"/>
        <v>0</v>
      </c>
      <c r="BC19" t="str">
        <f t="shared" si="22"/>
        <v>-</v>
      </c>
      <c r="BD19" s="19" t="e">
        <f t="shared" si="23"/>
        <v>#VALUE!</v>
      </c>
      <c r="BF19" s="130">
        <v>4</v>
      </c>
      <c r="BG19">
        <f t="shared" si="24"/>
        <v>83</v>
      </c>
      <c r="BH19">
        <f t="shared" si="25"/>
        <v>10</v>
      </c>
      <c r="BI19">
        <f t="shared" si="26"/>
        <v>12</v>
      </c>
      <c r="BJ19">
        <f t="shared" si="27"/>
        <v>32</v>
      </c>
      <c r="BK19">
        <f t="shared" si="28"/>
        <v>101</v>
      </c>
      <c r="BL19">
        <f t="shared" si="29"/>
        <v>0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34</v>
      </c>
      <c r="BQ19">
        <f t="shared" si="34"/>
        <v>0</v>
      </c>
      <c r="BR19">
        <f t="shared" si="35"/>
        <v>0</v>
      </c>
    </row>
    <row r="20" spans="1:70" ht="13.25" x14ac:dyDescent="0.65">
      <c r="A20" s="32">
        <v>1</v>
      </c>
      <c r="B20" s="81">
        <v>0</v>
      </c>
      <c r="C20" s="82">
        <v>0</v>
      </c>
      <c r="D20" s="82">
        <v>13</v>
      </c>
      <c r="E20" s="82">
        <v>0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3">
        <v>3</v>
      </c>
      <c r="N20" s="25"/>
      <c r="O20" s="8"/>
      <c r="S20" s="12"/>
      <c r="AF20" s="130">
        <f t="shared" si="0"/>
        <v>14</v>
      </c>
      <c r="AG20">
        <f t="shared" si="0"/>
        <v>6</v>
      </c>
      <c r="AH20" s="19">
        <f t="shared" si="1"/>
        <v>65</v>
      </c>
      <c r="AI20">
        <f t="shared" si="2"/>
        <v>35</v>
      </c>
      <c r="AJ20" s="19">
        <f t="shared" si="3"/>
        <v>35</v>
      </c>
      <c r="AK20">
        <f t="shared" si="4"/>
        <v>0</v>
      </c>
      <c r="AL20" s="19">
        <f t="shared" si="5"/>
        <v>4</v>
      </c>
      <c r="AM20">
        <f t="shared" si="6"/>
        <v>0</v>
      </c>
      <c r="AN20" s="19">
        <f t="shared" si="7"/>
        <v>0</v>
      </c>
      <c r="AO20">
        <f t="shared" si="8"/>
        <v>10</v>
      </c>
      <c r="AP20" s="19">
        <f t="shared" si="9"/>
        <v>58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1</v>
      </c>
      <c r="BA20">
        <f t="shared" si="20"/>
        <v>0</v>
      </c>
      <c r="BB20" s="19">
        <f t="shared" si="21"/>
        <v>0</v>
      </c>
      <c r="BC20" t="str">
        <f t="shared" si="22"/>
        <v>-</v>
      </c>
      <c r="BD20" s="19" t="e">
        <f t="shared" si="23"/>
        <v>#VALUE!</v>
      </c>
      <c r="BF20" s="130">
        <v>5</v>
      </c>
      <c r="BG20">
        <f t="shared" si="24"/>
        <v>25</v>
      </c>
      <c r="BH20">
        <f t="shared" si="25"/>
        <v>1</v>
      </c>
      <c r="BI20">
        <f t="shared" si="26"/>
        <v>12</v>
      </c>
      <c r="BJ20">
        <f t="shared" si="27"/>
        <v>27</v>
      </c>
      <c r="BK20">
        <f t="shared" si="28"/>
        <v>21</v>
      </c>
      <c r="BL20">
        <f t="shared" si="29"/>
        <v>0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37</v>
      </c>
      <c r="BQ20">
        <f t="shared" si="34"/>
        <v>32</v>
      </c>
      <c r="BR20">
        <f t="shared" si="35"/>
        <v>0</v>
      </c>
    </row>
    <row r="21" spans="1:70" ht="13.25" x14ac:dyDescent="0.65">
      <c r="A21" s="35">
        <v>2</v>
      </c>
      <c r="B21" s="84">
        <v>60</v>
      </c>
      <c r="C21" s="64">
        <v>10</v>
      </c>
      <c r="D21" s="64">
        <v>0</v>
      </c>
      <c r="E21" s="64">
        <v>5</v>
      </c>
      <c r="F21" s="64">
        <v>80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85">
        <v>0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65</v>
      </c>
      <c r="AI21">
        <f t="shared" si="2"/>
        <v>14</v>
      </c>
      <c r="AJ21" s="19">
        <f t="shared" si="3"/>
        <v>49</v>
      </c>
      <c r="AK21">
        <f t="shared" si="4"/>
        <v>0</v>
      </c>
      <c r="AL21" s="19">
        <f t="shared" si="5"/>
        <v>0</v>
      </c>
      <c r="AM21">
        <f t="shared" si="6"/>
        <v>0</v>
      </c>
      <c r="AN21" s="19">
        <f t="shared" si="7"/>
        <v>0</v>
      </c>
      <c r="AO21">
        <f t="shared" si="8"/>
        <v>0</v>
      </c>
      <c r="AP21" s="19">
        <f t="shared" si="9"/>
        <v>58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0</v>
      </c>
      <c r="BC21" t="str">
        <f t="shared" si="22"/>
        <v>-</v>
      </c>
      <c r="BD21" s="19" t="e">
        <f t="shared" si="23"/>
        <v>#VALUE!</v>
      </c>
      <c r="BF21" s="130">
        <v>6</v>
      </c>
      <c r="BG21">
        <f t="shared" si="24"/>
        <v>88</v>
      </c>
      <c r="BH21">
        <f t="shared" si="25"/>
        <v>3</v>
      </c>
      <c r="BI21">
        <f t="shared" si="26"/>
        <v>12</v>
      </c>
      <c r="BJ21">
        <f t="shared" si="27"/>
        <v>3</v>
      </c>
      <c r="BK21">
        <f t="shared" si="28"/>
        <v>12</v>
      </c>
      <c r="BL21">
        <f t="shared" si="29"/>
        <v>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37</v>
      </c>
      <c r="BQ21">
        <f t="shared" si="34"/>
        <v>32</v>
      </c>
      <c r="BR21">
        <f t="shared" si="35"/>
        <v>0</v>
      </c>
    </row>
    <row r="22" spans="1:70" ht="13.25" x14ac:dyDescent="0.65">
      <c r="A22" s="35">
        <v>3</v>
      </c>
      <c r="B22" s="84">
        <v>15</v>
      </c>
      <c r="C22" s="64">
        <v>0</v>
      </c>
      <c r="D22" s="64">
        <v>0</v>
      </c>
      <c r="E22" s="64">
        <v>26</v>
      </c>
      <c r="F22" s="64">
        <v>9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85">
        <v>0</v>
      </c>
      <c r="N22" s="27"/>
      <c r="O22" s="8"/>
      <c r="S22" s="12"/>
      <c r="AF22" s="130">
        <f t="shared" si="0"/>
        <v>16</v>
      </c>
      <c r="AG22">
        <f t="shared" si="0"/>
        <v>0</v>
      </c>
      <c r="AH22" s="19">
        <f t="shared" si="1"/>
        <v>6</v>
      </c>
      <c r="AI22">
        <f t="shared" si="2"/>
        <v>18</v>
      </c>
      <c r="AJ22" s="19">
        <f t="shared" si="3"/>
        <v>67</v>
      </c>
      <c r="AK22">
        <f t="shared" si="4"/>
        <v>15</v>
      </c>
      <c r="AL22" s="19">
        <f t="shared" si="5"/>
        <v>15</v>
      </c>
      <c r="AM22">
        <f t="shared" si="6"/>
        <v>0</v>
      </c>
      <c r="AN22" s="19">
        <f t="shared" si="7"/>
        <v>0</v>
      </c>
      <c r="AO22">
        <f t="shared" si="8"/>
        <v>0</v>
      </c>
      <c r="AP22" s="19">
        <f t="shared" si="9"/>
        <v>10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3</v>
      </c>
      <c r="AZ22" s="19">
        <f t="shared" si="19"/>
        <v>3</v>
      </c>
      <c r="BA22">
        <f t="shared" si="20"/>
        <v>0</v>
      </c>
      <c r="BB22" s="19">
        <f t="shared" si="21"/>
        <v>0</v>
      </c>
      <c r="BC22" t="str">
        <f t="shared" si="22"/>
        <v>-</v>
      </c>
      <c r="BD22" s="19" t="e">
        <f t="shared" si="23"/>
        <v>#VALUE!</v>
      </c>
      <c r="BF22" s="130">
        <v>7</v>
      </c>
      <c r="BG22">
        <f t="shared" si="24"/>
        <v>140</v>
      </c>
      <c r="BH22">
        <f t="shared" si="25"/>
        <v>25</v>
      </c>
      <c r="BI22">
        <f t="shared" si="26"/>
        <v>42</v>
      </c>
      <c r="BJ22">
        <f t="shared" si="27"/>
        <v>2</v>
      </c>
      <c r="BK22">
        <f t="shared" si="28"/>
        <v>30</v>
      </c>
      <c r="BL22">
        <f t="shared" si="29"/>
        <v>0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3</v>
      </c>
      <c r="BQ22">
        <f t="shared" si="34"/>
        <v>32</v>
      </c>
      <c r="BR22">
        <f t="shared" si="35"/>
        <v>4</v>
      </c>
    </row>
    <row r="23" spans="1:70" ht="13.25" x14ac:dyDescent="0.65">
      <c r="A23" s="35">
        <v>4</v>
      </c>
      <c r="B23" s="84">
        <v>8</v>
      </c>
      <c r="C23" s="64">
        <v>0</v>
      </c>
      <c r="D23" s="64">
        <v>12</v>
      </c>
      <c r="E23" s="64">
        <v>1</v>
      </c>
      <c r="F23" s="64">
        <v>12</v>
      </c>
      <c r="G23" s="64">
        <v>0</v>
      </c>
      <c r="H23" s="64">
        <v>0</v>
      </c>
      <c r="I23" s="64">
        <v>0</v>
      </c>
      <c r="J23" s="64">
        <v>0</v>
      </c>
      <c r="K23" s="64">
        <v>34</v>
      </c>
      <c r="L23" s="64">
        <v>0</v>
      </c>
      <c r="M23" s="85">
        <v>0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0</v>
      </c>
      <c r="AI23">
        <f t="shared" si="2"/>
        <v>6</v>
      </c>
      <c r="AJ23" s="19">
        <f t="shared" si="3"/>
        <v>38</v>
      </c>
      <c r="AK23">
        <f t="shared" si="4"/>
        <v>0</v>
      </c>
      <c r="AL23" s="19">
        <f t="shared" si="5"/>
        <v>15</v>
      </c>
      <c r="AM23">
        <f t="shared" si="6"/>
        <v>0</v>
      </c>
      <c r="AN23" s="19">
        <f t="shared" si="7"/>
        <v>0</v>
      </c>
      <c r="AO23">
        <f t="shared" si="8"/>
        <v>0</v>
      </c>
      <c r="AP23" s="19">
        <f t="shared" si="9"/>
        <v>0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0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3</v>
      </c>
      <c r="BA23">
        <f t="shared" si="20"/>
        <v>2</v>
      </c>
      <c r="BB23" s="19">
        <f t="shared" si="21"/>
        <v>2</v>
      </c>
      <c r="BC23" t="str">
        <f t="shared" si="22"/>
        <v>-</v>
      </c>
      <c r="BD23" s="19" t="e">
        <f t="shared" si="23"/>
        <v>#VALUE!</v>
      </c>
      <c r="BF23" s="130">
        <v>8</v>
      </c>
      <c r="BG23">
        <f t="shared" si="24"/>
        <v>146</v>
      </c>
      <c r="BH23">
        <f t="shared" si="25"/>
        <v>24</v>
      </c>
      <c r="BI23">
        <f t="shared" si="26"/>
        <v>76</v>
      </c>
      <c r="BJ23">
        <f t="shared" si="27"/>
        <v>2</v>
      </c>
      <c r="BK23">
        <f t="shared" si="28"/>
        <v>30</v>
      </c>
      <c r="BL23">
        <f t="shared" si="29"/>
        <v>0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0</v>
      </c>
      <c r="BQ23">
        <f t="shared" si="34"/>
        <v>39</v>
      </c>
      <c r="BR23" t="e">
        <f t="shared" si="35"/>
        <v>#VALUE!</v>
      </c>
    </row>
    <row r="24" spans="1:70" ht="13.25" x14ac:dyDescent="0.65">
      <c r="A24" s="35">
        <v>5</v>
      </c>
      <c r="B24" s="84">
        <v>2</v>
      </c>
      <c r="C24" s="64">
        <v>1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3</v>
      </c>
      <c r="L24" s="64">
        <v>32</v>
      </c>
      <c r="M24" s="85">
        <v>0</v>
      </c>
      <c r="N24" s="27"/>
      <c r="O24" s="8"/>
      <c r="S24" s="13"/>
      <c r="AF24" s="130">
        <f t="shared" si="0"/>
        <v>18</v>
      </c>
      <c r="AG24">
        <f t="shared" si="0"/>
        <v>0</v>
      </c>
      <c r="AH24" s="19">
        <f t="shared" si="1"/>
        <v>0</v>
      </c>
      <c r="AI24">
        <f t="shared" si="2"/>
        <v>0</v>
      </c>
      <c r="AJ24" s="19">
        <f t="shared" si="3"/>
        <v>24</v>
      </c>
      <c r="AK24">
        <f t="shared" si="4"/>
        <v>0</v>
      </c>
      <c r="AL24" s="19">
        <f t="shared" si="5"/>
        <v>15</v>
      </c>
      <c r="AM24">
        <f t="shared" si="6"/>
        <v>0</v>
      </c>
      <c r="AN24" s="19">
        <f t="shared" si="7"/>
        <v>0</v>
      </c>
      <c r="AO24">
        <f t="shared" si="8"/>
        <v>0</v>
      </c>
      <c r="AP24" s="19">
        <f t="shared" si="9"/>
        <v>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3</v>
      </c>
      <c r="BA24">
        <f t="shared" si="20"/>
        <v>1</v>
      </c>
      <c r="BB24" s="19">
        <f t="shared" si="21"/>
        <v>3</v>
      </c>
      <c r="BC24" t="str">
        <f t="shared" si="22"/>
        <v>-</v>
      </c>
      <c r="BD24" s="19" t="e">
        <f t="shared" si="23"/>
        <v>#VALUE!</v>
      </c>
      <c r="BF24" s="130">
        <v>9</v>
      </c>
      <c r="BG24">
        <f t="shared" si="24"/>
        <v>76</v>
      </c>
      <c r="BH24">
        <f t="shared" si="25"/>
        <v>44</v>
      </c>
      <c r="BI24">
        <f t="shared" si="26"/>
        <v>114</v>
      </c>
      <c r="BJ24">
        <f t="shared" si="27"/>
        <v>32</v>
      </c>
      <c r="BK24">
        <f t="shared" si="28"/>
        <v>30</v>
      </c>
      <c r="BL24">
        <f t="shared" si="29"/>
        <v>0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0</v>
      </c>
      <c r="BQ24">
        <f t="shared" si="34"/>
        <v>39</v>
      </c>
      <c r="BR24" t="e">
        <f t="shared" si="35"/>
        <v>#VALUE!</v>
      </c>
    </row>
    <row r="25" spans="1:70" ht="13.25" x14ac:dyDescent="0.65">
      <c r="A25" s="73">
        <v>6</v>
      </c>
      <c r="B25" s="86">
        <v>78</v>
      </c>
      <c r="C25" s="88">
        <v>2</v>
      </c>
      <c r="D25" s="88">
        <v>0</v>
      </c>
      <c r="E25" s="88">
        <v>2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  <c r="K25" s="88">
        <v>0</v>
      </c>
      <c r="L25" s="88">
        <v>0</v>
      </c>
      <c r="M25" s="89">
        <v>0</v>
      </c>
      <c r="N25" s="27"/>
      <c r="O25" s="8"/>
      <c r="S25" s="13"/>
      <c r="AF25" s="130">
        <f t="shared" si="0"/>
        <v>19</v>
      </c>
      <c r="AG25">
        <f t="shared" si="0"/>
        <v>21</v>
      </c>
      <c r="AH25" s="19">
        <f t="shared" si="1"/>
        <v>21</v>
      </c>
      <c r="AI25">
        <f t="shared" si="2"/>
        <v>0</v>
      </c>
      <c r="AJ25" s="19">
        <f t="shared" si="3"/>
        <v>6</v>
      </c>
      <c r="AK25">
        <f t="shared" si="4"/>
        <v>0</v>
      </c>
      <c r="AL25" s="19">
        <f t="shared" si="5"/>
        <v>0</v>
      </c>
      <c r="AM25">
        <f t="shared" si="6"/>
        <v>0</v>
      </c>
      <c r="AN25" s="19">
        <f t="shared" si="7"/>
        <v>0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30</v>
      </c>
      <c r="AZ25" s="19">
        <f t="shared" si="19"/>
        <v>30</v>
      </c>
      <c r="BA25">
        <f t="shared" si="20"/>
        <v>29</v>
      </c>
      <c r="BB25" s="19">
        <f t="shared" si="21"/>
        <v>32</v>
      </c>
      <c r="BC25" t="str">
        <f t="shared" si="22"/>
        <v>-</v>
      </c>
      <c r="BD25" s="19" t="e">
        <f t="shared" si="23"/>
        <v>#VALUE!</v>
      </c>
      <c r="BF25" s="130">
        <v>10</v>
      </c>
      <c r="BG25">
        <f t="shared" si="24"/>
        <v>33</v>
      </c>
      <c r="BH25">
        <f t="shared" si="25"/>
        <v>22</v>
      </c>
      <c r="BI25">
        <f t="shared" si="26"/>
        <v>78</v>
      </c>
      <c r="BJ25">
        <f t="shared" si="27"/>
        <v>77</v>
      </c>
      <c r="BK25">
        <f t="shared" si="28"/>
        <v>80</v>
      </c>
      <c r="BL25">
        <f t="shared" si="29"/>
        <v>45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0</v>
      </c>
      <c r="BQ25">
        <f t="shared" si="34"/>
        <v>39</v>
      </c>
      <c r="BR25" t="e">
        <f t="shared" si="35"/>
        <v>#VALUE!</v>
      </c>
    </row>
    <row r="26" spans="1:70" ht="13.25" x14ac:dyDescent="0.65">
      <c r="A26" s="35">
        <v>7</v>
      </c>
      <c r="B26" s="84">
        <v>60</v>
      </c>
      <c r="C26" s="64">
        <v>22</v>
      </c>
      <c r="D26" s="64">
        <v>42</v>
      </c>
      <c r="E26" s="64">
        <v>0</v>
      </c>
      <c r="F26" s="64">
        <v>30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85">
        <v>4</v>
      </c>
      <c r="N26" s="27"/>
      <c r="O26" s="8"/>
      <c r="S26" s="13"/>
      <c r="AF26" s="130">
        <f t="shared" si="0"/>
        <v>20</v>
      </c>
      <c r="AG26">
        <f t="shared" si="0"/>
        <v>108</v>
      </c>
      <c r="AH26" s="19">
        <f t="shared" si="1"/>
        <v>129</v>
      </c>
      <c r="AI26">
        <f t="shared" si="2"/>
        <v>0</v>
      </c>
      <c r="AJ26" s="19">
        <f t="shared" si="3"/>
        <v>0</v>
      </c>
      <c r="AK26">
        <f t="shared" si="4"/>
        <v>0</v>
      </c>
      <c r="AL26" s="19">
        <f t="shared" si="5"/>
        <v>0</v>
      </c>
      <c r="AM26">
        <f t="shared" si="6"/>
        <v>0</v>
      </c>
      <c r="AN26" s="19">
        <f t="shared" si="7"/>
        <v>0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30</v>
      </c>
      <c r="BA26">
        <f t="shared" si="20"/>
        <v>0</v>
      </c>
      <c r="BB26" s="19">
        <f t="shared" si="21"/>
        <v>30</v>
      </c>
      <c r="BC26" t="str">
        <f t="shared" si="22"/>
        <v>-</v>
      </c>
      <c r="BD26" s="19" t="e">
        <f t="shared" si="23"/>
        <v>#VALUE!</v>
      </c>
      <c r="BF26" s="130">
        <v>11</v>
      </c>
      <c r="BG26">
        <f t="shared" si="24"/>
        <v>28</v>
      </c>
      <c r="BH26">
        <f t="shared" si="25"/>
        <v>22</v>
      </c>
      <c r="BI26">
        <f t="shared" si="26"/>
        <v>44</v>
      </c>
      <c r="BJ26">
        <f t="shared" si="27"/>
        <v>78</v>
      </c>
      <c r="BK26">
        <f t="shared" si="28"/>
        <v>80</v>
      </c>
      <c r="BL26">
        <f t="shared" si="29"/>
        <v>45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0</v>
      </c>
      <c r="BR26" t="e">
        <f t="shared" si="35"/>
        <v>#VALUE!</v>
      </c>
    </row>
    <row r="27" spans="1:70" ht="13.25" x14ac:dyDescent="0.65">
      <c r="A27" s="35">
        <v>8</v>
      </c>
      <c r="B27" s="84">
        <v>8</v>
      </c>
      <c r="C27" s="64">
        <v>0</v>
      </c>
      <c r="D27" s="64">
        <v>34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39</v>
      </c>
      <c r="M27" s="85" t="s">
        <v>100</v>
      </c>
      <c r="N27" s="27"/>
      <c r="O27" s="8"/>
      <c r="S27" s="13"/>
      <c r="AF27" s="130">
        <f t="shared" si="0"/>
        <v>21</v>
      </c>
      <c r="AG27">
        <f t="shared" si="0"/>
        <v>24</v>
      </c>
      <c r="AH27" s="19">
        <f t="shared" si="1"/>
        <v>153</v>
      </c>
      <c r="AI27">
        <f t="shared" si="2"/>
        <v>0</v>
      </c>
      <c r="AJ27" s="19">
        <f t="shared" si="3"/>
        <v>0</v>
      </c>
      <c r="AK27">
        <f t="shared" si="4"/>
        <v>49</v>
      </c>
      <c r="AL27" s="19">
        <f t="shared" si="5"/>
        <v>49</v>
      </c>
      <c r="AM27">
        <f t="shared" si="6"/>
        <v>0</v>
      </c>
      <c r="AN27" s="19">
        <f t="shared" si="7"/>
        <v>0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1</v>
      </c>
      <c r="AZ27" s="19">
        <f t="shared" si="19"/>
        <v>31</v>
      </c>
      <c r="BA27">
        <f t="shared" si="20"/>
        <v>3</v>
      </c>
      <c r="BB27" s="19">
        <f t="shared" si="21"/>
        <v>32</v>
      </c>
      <c r="BC27" t="str">
        <f t="shared" si="22"/>
        <v>-</v>
      </c>
      <c r="BD27" s="19" t="e">
        <f t="shared" si="23"/>
        <v>#VALUE!</v>
      </c>
      <c r="BF27" s="130">
        <v>12</v>
      </c>
      <c r="BG27">
        <f t="shared" si="24"/>
        <v>20</v>
      </c>
      <c r="BH27">
        <f t="shared" si="25"/>
        <v>0</v>
      </c>
      <c r="BI27">
        <f t="shared" si="26"/>
        <v>10</v>
      </c>
      <c r="BJ27">
        <f t="shared" si="27"/>
        <v>46</v>
      </c>
      <c r="BK27">
        <f t="shared" si="28"/>
        <v>80</v>
      </c>
      <c r="BL27">
        <f t="shared" si="29"/>
        <v>45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1</v>
      </c>
      <c r="BQ27">
        <f t="shared" si="34"/>
        <v>0</v>
      </c>
      <c r="BR27" t="e">
        <f t="shared" si="35"/>
        <v>#VALUE!</v>
      </c>
    </row>
    <row r="28" spans="1:70" ht="13.25" x14ac:dyDescent="0.65">
      <c r="A28" s="35">
        <v>9</v>
      </c>
      <c r="B28" s="84">
        <v>8</v>
      </c>
      <c r="C28" s="64">
        <v>22</v>
      </c>
      <c r="D28" s="64">
        <v>38</v>
      </c>
      <c r="E28" s="64">
        <v>32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85" t="s">
        <v>100</v>
      </c>
      <c r="N28" s="27"/>
      <c r="O28" s="8"/>
      <c r="S28" s="13"/>
      <c r="AF28" s="130">
        <f t="shared" si="0"/>
        <v>22</v>
      </c>
      <c r="AG28">
        <f t="shared" si="0"/>
        <v>0</v>
      </c>
      <c r="AH28" s="19">
        <f t="shared" si="1"/>
        <v>132</v>
      </c>
      <c r="AI28">
        <f t="shared" si="2"/>
        <v>0</v>
      </c>
      <c r="AJ28" s="19">
        <f t="shared" si="3"/>
        <v>0</v>
      </c>
      <c r="AK28">
        <f t="shared" si="4"/>
        <v>13</v>
      </c>
      <c r="AL28" s="19">
        <f t="shared" si="5"/>
        <v>62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0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1</v>
      </c>
      <c r="BA28">
        <f t="shared" si="20"/>
        <v>32</v>
      </c>
      <c r="BB28" s="19">
        <f t="shared" si="21"/>
        <v>35</v>
      </c>
      <c r="BC28" t="str">
        <f t="shared" si="22"/>
        <v>-</v>
      </c>
      <c r="BD28" s="19" t="e">
        <f t="shared" si="23"/>
        <v>#VALUE!</v>
      </c>
      <c r="BF28" s="130">
        <v>13</v>
      </c>
      <c r="BG28">
        <f t="shared" si="24"/>
        <v>62</v>
      </c>
      <c r="BH28">
        <f t="shared" si="25"/>
        <v>0</v>
      </c>
      <c r="BI28">
        <f t="shared" si="26"/>
        <v>4</v>
      </c>
      <c r="BJ28">
        <f t="shared" si="27"/>
        <v>1</v>
      </c>
      <c r="BK28">
        <f t="shared" si="28"/>
        <v>48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1</v>
      </c>
      <c r="BQ28">
        <f t="shared" si="34"/>
        <v>0</v>
      </c>
      <c r="BR28" t="e">
        <f t="shared" si="35"/>
        <v>#VALUE!</v>
      </c>
    </row>
    <row r="29" spans="1:70" ht="13.25" x14ac:dyDescent="0.65">
      <c r="A29" s="35">
        <v>10</v>
      </c>
      <c r="B29" s="175">
        <v>17</v>
      </c>
      <c r="C29" s="176">
        <v>0</v>
      </c>
      <c r="D29" s="176">
        <v>6</v>
      </c>
      <c r="E29" s="176">
        <v>45</v>
      </c>
      <c r="F29" s="176">
        <v>80</v>
      </c>
      <c r="G29" s="176">
        <v>45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7" t="s">
        <v>100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24</v>
      </c>
      <c r="AI29">
        <f t="shared" si="2"/>
        <v>16</v>
      </c>
      <c r="AJ29" s="19">
        <f t="shared" si="3"/>
        <v>16</v>
      </c>
      <c r="AK29">
        <f t="shared" si="4"/>
        <v>0</v>
      </c>
      <c r="AL29" s="19">
        <f t="shared" si="5"/>
        <v>62</v>
      </c>
      <c r="AM29">
        <f t="shared" si="6"/>
        <v>0</v>
      </c>
      <c r="AN29" s="19">
        <f t="shared" si="7"/>
        <v>0</v>
      </c>
      <c r="AO29">
        <f t="shared" si="8"/>
        <v>35</v>
      </c>
      <c r="AP29" s="19">
        <f t="shared" si="9"/>
        <v>35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4</v>
      </c>
      <c r="AZ29" s="19">
        <f t="shared" si="19"/>
        <v>5</v>
      </c>
      <c r="BA29">
        <f t="shared" si="20"/>
        <v>2</v>
      </c>
      <c r="BB29" s="19">
        <f t="shared" si="21"/>
        <v>37</v>
      </c>
      <c r="BC29" t="str">
        <f t="shared" si="22"/>
        <v>-</v>
      </c>
      <c r="BD29" s="19" t="e">
        <f t="shared" si="23"/>
        <v>#VALUE!</v>
      </c>
      <c r="BF29" s="130">
        <v>14</v>
      </c>
      <c r="BG29">
        <f t="shared" si="24"/>
        <v>65</v>
      </c>
      <c r="BH29">
        <f t="shared" si="25"/>
        <v>35</v>
      </c>
      <c r="BI29">
        <f t="shared" si="26"/>
        <v>4</v>
      </c>
      <c r="BJ29">
        <f t="shared" si="27"/>
        <v>0</v>
      </c>
      <c r="BK29">
        <f t="shared" si="28"/>
        <v>58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1</v>
      </c>
      <c r="BQ29">
        <f t="shared" si="34"/>
        <v>0</v>
      </c>
      <c r="BR29" t="e">
        <f t="shared" si="35"/>
        <v>#VALUE!</v>
      </c>
    </row>
    <row r="30" spans="1:70" ht="13.25" x14ac:dyDescent="0.65">
      <c r="A30" s="73">
        <v>11</v>
      </c>
      <c r="B30" s="86">
        <v>3</v>
      </c>
      <c r="C30" s="88">
        <v>0</v>
      </c>
      <c r="D30" s="88">
        <v>0</v>
      </c>
      <c r="E30" s="88">
        <v>1</v>
      </c>
      <c r="F30" s="88">
        <v>0</v>
      </c>
      <c r="G30" s="88">
        <v>0</v>
      </c>
      <c r="H30" s="88">
        <v>0</v>
      </c>
      <c r="I30" s="88">
        <v>0</v>
      </c>
      <c r="J30" s="88">
        <v>0</v>
      </c>
      <c r="K30" s="88">
        <v>0</v>
      </c>
      <c r="L30" s="88">
        <v>0</v>
      </c>
      <c r="M30" s="89" t="s">
        <v>100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0</v>
      </c>
      <c r="AI30">
        <f t="shared" si="2"/>
        <v>0</v>
      </c>
      <c r="AJ30" s="19">
        <f t="shared" si="3"/>
        <v>16</v>
      </c>
      <c r="AK30">
        <f t="shared" si="4"/>
        <v>0</v>
      </c>
      <c r="AL30" s="19">
        <f t="shared" si="5"/>
        <v>13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35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4</v>
      </c>
      <c r="BA30">
        <f t="shared" si="20"/>
        <v>0</v>
      </c>
      <c r="BB30" s="19">
        <f t="shared" si="21"/>
        <v>34</v>
      </c>
      <c r="BC30" t="str">
        <f t="shared" si="22"/>
        <v>-</v>
      </c>
      <c r="BD30" s="19" t="e">
        <f t="shared" si="23"/>
        <v>#VALUE!</v>
      </c>
      <c r="BF30" s="130">
        <v>15</v>
      </c>
      <c r="BG30">
        <f t="shared" si="24"/>
        <v>65</v>
      </c>
      <c r="BH30">
        <f t="shared" si="25"/>
        <v>49</v>
      </c>
      <c r="BI30">
        <f t="shared" si="26"/>
        <v>0</v>
      </c>
      <c r="BJ30">
        <f t="shared" si="27"/>
        <v>0</v>
      </c>
      <c r="BK30">
        <f t="shared" si="28"/>
        <v>58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0</v>
      </c>
      <c r="BR30" t="e">
        <f t="shared" si="35"/>
        <v>#VALUE!</v>
      </c>
    </row>
    <row r="31" spans="1:70" ht="13.25" x14ac:dyDescent="0.65">
      <c r="A31" s="35">
        <v>12</v>
      </c>
      <c r="B31" s="84">
        <v>0</v>
      </c>
      <c r="C31" s="64">
        <v>0</v>
      </c>
      <c r="D31" s="64">
        <v>4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1</v>
      </c>
      <c r="L31" s="64">
        <v>0</v>
      </c>
      <c r="M31" s="85" t="s">
        <v>100</v>
      </c>
      <c r="N31" s="27"/>
      <c r="O31" s="8"/>
      <c r="S31" s="13"/>
      <c r="AF31" s="130">
        <f t="shared" si="0"/>
        <v>25</v>
      </c>
      <c r="AG31">
        <f t="shared" si="0"/>
        <v>0</v>
      </c>
      <c r="AH31" s="19">
        <f t="shared" si="1"/>
        <v>0</v>
      </c>
      <c r="AI31">
        <f t="shared" si="2"/>
        <v>0</v>
      </c>
      <c r="AJ31" s="19">
        <f t="shared" si="3"/>
        <v>16</v>
      </c>
      <c r="AK31">
        <f t="shared" si="4"/>
        <v>0</v>
      </c>
      <c r="AL31" s="19">
        <f t="shared" si="5"/>
        <v>0</v>
      </c>
      <c r="AM31">
        <f t="shared" si="6"/>
        <v>0</v>
      </c>
      <c r="AN31" s="19">
        <f t="shared" si="7"/>
        <v>0</v>
      </c>
      <c r="AO31">
        <f t="shared" si="8"/>
        <v>4</v>
      </c>
      <c r="AP31" s="19">
        <f t="shared" si="9"/>
        <v>39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35</v>
      </c>
      <c r="AZ31" s="19">
        <f t="shared" si="19"/>
        <v>39</v>
      </c>
      <c r="BA31">
        <f t="shared" si="20"/>
        <v>0</v>
      </c>
      <c r="BB31" s="19">
        <f t="shared" si="21"/>
        <v>2</v>
      </c>
      <c r="BC31" t="str">
        <f t="shared" si="22"/>
        <v>-</v>
      </c>
      <c r="BD31" s="19" t="e">
        <f t="shared" si="23"/>
        <v>#VALUE!</v>
      </c>
      <c r="BF31" s="130">
        <v>16</v>
      </c>
      <c r="BG31">
        <f t="shared" si="24"/>
        <v>6</v>
      </c>
      <c r="BH31">
        <f t="shared" si="25"/>
        <v>67</v>
      </c>
      <c r="BI31">
        <f t="shared" si="26"/>
        <v>15</v>
      </c>
      <c r="BJ31">
        <f t="shared" si="27"/>
        <v>0</v>
      </c>
      <c r="BK31">
        <f t="shared" si="28"/>
        <v>10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3</v>
      </c>
      <c r="BQ31">
        <f t="shared" si="34"/>
        <v>0</v>
      </c>
      <c r="BR31" t="e">
        <f t="shared" si="35"/>
        <v>#VALUE!</v>
      </c>
    </row>
    <row r="32" spans="1:70" ht="13.25" x14ac:dyDescent="0.65">
      <c r="A32" s="35">
        <v>13</v>
      </c>
      <c r="B32" s="84">
        <v>59</v>
      </c>
      <c r="C32" s="64">
        <v>0</v>
      </c>
      <c r="D32" s="64">
        <v>0</v>
      </c>
      <c r="E32" s="64">
        <v>0</v>
      </c>
      <c r="F32" s="64">
        <v>48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85" t="s">
        <v>100</v>
      </c>
      <c r="N32" s="27"/>
      <c r="O32" s="8"/>
      <c r="S32" s="13"/>
      <c r="AF32" s="130">
        <f t="shared" si="0"/>
        <v>26</v>
      </c>
      <c r="AG32">
        <f t="shared" si="0"/>
        <v>5</v>
      </c>
      <c r="AH32" s="19">
        <f t="shared" si="1"/>
        <v>5</v>
      </c>
      <c r="AI32">
        <f t="shared" si="2"/>
        <v>0</v>
      </c>
      <c r="AJ32" s="19">
        <f t="shared" si="3"/>
        <v>0</v>
      </c>
      <c r="AK32">
        <f t="shared" si="4"/>
        <v>3</v>
      </c>
      <c r="AL32" s="19">
        <f t="shared" si="5"/>
        <v>3</v>
      </c>
      <c r="AM32">
        <f t="shared" si="6"/>
        <v>0</v>
      </c>
      <c r="AN32" s="19">
        <f t="shared" si="7"/>
        <v>0</v>
      </c>
      <c r="AO32">
        <f t="shared" si="8"/>
        <v>4</v>
      </c>
      <c r="AP32" s="19">
        <f t="shared" si="9"/>
        <v>8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9</v>
      </c>
      <c r="AZ32" s="19">
        <f t="shared" si="19"/>
        <v>44</v>
      </c>
      <c r="BA32">
        <f t="shared" si="20"/>
        <v>0</v>
      </c>
      <c r="BB32" s="19">
        <f t="shared" si="21"/>
        <v>0</v>
      </c>
      <c r="BC32" t="str">
        <f t="shared" si="22"/>
        <v>-</v>
      </c>
      <c r="BD32" s="19" t="e">
        <f t="shared" si="23"/>
        <v>#VALUE!</v>
      </c>
      <c r="BF32" s="130">
        <v>17</v>
      </c>
      <c r="BG32">
        <f t="shared" si="24"/>
        <v>0</v>
      </c>
      <c r="BH32">
        <f t="shared" si="25"/>
        <v>38</v>
      </c>
      <c r="BI32">
        <f t="shared" si="26"/>
        <v>15</v>
      </c>
      <c r="BJ32">
        <f t="shared" si="27"/>
        <v>0</v>
      </c>
      <c r="BK32">
        <f t="shared" si="28"/>
        <v>0</v>
      </c>
      <c r="BL32">
        <f t="shared" si="29"/>
        <v>0</v>
      </c>
      <c r="BM32">
        <f t="shared" si="30"/>
        <v>0</v>
      </c>
      <c r="BN32">
        <f t="shared" si="31"/>
        <v>0</v>
      </c>
      <c r="BO32">
        <f t="shared" si="32"/>
        <v>0</v>
      </c>
      <c r="BP32">
        <f t="shared" si="33"/>
        <v>3</v>
      </c>
      <c r="BQ32">
        <f t="shared" si="34"/>
        <v>2</v>
      </c>
      <c r="BR32" t="e">
        <f t="shared" si="35"/>
        <v>#VALUE!</v>
      </c>
    </row>
    <row r="33" spans="1:70" ht="13.25" x14ac:dyDescent="0.65">
      <c r="A33" s="35">
        <v>14</v>
      </c>
      <c r="B33" s="84">
        <v>6</v>
      </c>
      <c r="C33" s="64">
        <v>35</v>
      </c>
      <c r="D33" s="64">
        <v>0</v>
      </c>
      <c r="E33" s="64">
        <v>0</v>
      </c>
      <c r="F33" s="64">
        <v>10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85" t="s">
        <v>100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5</v>
      </c>
      <c r="AI33">
        <f t="shared" si="2"/>
        <v>0</v>
      </c>
      <c r="AJ33" s="19">
        <f t="shared" si="3"/>
        <v>0</v>
      </c>
      <c r="AK33">
        <f t="shared" si="4"/>
        <v>0</v>
      </c>
      <c r="AL33" s="19">
        <f t="shared" si="5"/>
        <v>3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8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44</v>
      </c>
      <c r="BA33">
        <f t="shared" si="20"/>
        <v>0</v>
      </c>
      <c r="BB33" s="19">
        <f t="shared" si="21"/>
        <v>0</v>
      </c>
      <c r="BC33" t="str">
        <f t="shared" si="22"/>
        <v>-</v>
      </c>
      <c r="BD33" s="19" t="e">
        <f t="shared" si="23"/>
        <v>#VALUE!</v>
      </c>
      <c r="BF33" s="130">
        <v>18</v>
      </c>
      <c r="BG33">
        <f t="shared" si="24"/>
        <v>0</v>
      </c>
      <c r="BH33">
        <f t="shared" si="25"/>
        <v>24</v>
      </c>
      <c r="BI33">
        <f t="shared" si="26"/>
        <v>15</v>
      </c>
      <c r="BJ33">
        <f t="shared" si="27"/>
        <v>0</v>
      </c>
      <c r="BK33">
        <f t="shared" si="28"/>
        <v>0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0</v>
      </c>
      <c r="BP33">
        <f t="shared" si="33"/>
        <v>3</v>
      </c>
      <c r="BQ33">
        <f t="shared" si="34"/>
        <v>3</v>
      </c>
      <c r="BR33" t="e">
        <f t="shared" si="35"/>
        <v>#VALUE!</v>
      </c>
    </row>
    <row r="34" spans="1:70" ht="13.25" x14ac:dyDescent="0.65">
      <c r="A34" s="35">
        <v>15</v>
      </c>
      <c r="B34" s="175">
        <v>0</v>
      </c>
      <c r="C34" s="176">
        <v>14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7" t="s">
        <v>100</v>
      </c>
      <c r="N34" s="27"/>
      <c r="O34" s="8"/>
      <c r="S34" s="13"/>
      <c r="AF34" s="130">
        <f t="shared" si="0"/>
        <v>28</v>
      </c>
      <c r="AG34">
        <f t="shared" si="0"/>
        <v>14</v>
      </c>
      <c r="AH34" s="19">
        <f t="shared" si="1"/>
        <v>19</v>
      </c>
      <c r="AI34">
        <f t="shared" si="2"/>
        <v>1</v>
      </c>
      <c r="AJ34" s="19">
        <f t="shared" si="3"/>
        <v>1</v>
      </c>
      <c r="AK34">
        <f t="shared" si="4"/>
        <v>12</v>
      </c>
      <c r="AL34" s="19">
        <f t="shared" si="5"/>
        <v>15</v>
      </c>
      <c r="AM34">
        <f t="shared" si="6"/>
        <v>0</v>
      </c>
      <c r="AN34" s="19">
        <f t="shared" si="7"/>
        <v>0</v>
      </c>
      <c r="AO34">
        <f t="shared" si="8"/>
        <v>3</v>
      </c>
      <c r="AP34" s="19">
        <f t="shared" si="9"/>
        <v>7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9</v>
      </c>
      <c r="BA34">
        <f t="shared" si="20"/>
        <v>3</v>
      </c>
      <c r="BB34" s="19">
        <f t="shared" si="21"/>
        <v>3</v>
      </c>
      <c r="BC34" t="str">
        <f t="shared" si="22"/>
        <v>-</v>
      </c>
      <c r="BD34" s="19" t="e">
        <f t="shared" si="23"/>
        <v>#VALUE!</v>
      </c>
      <c r="BF34" s="130">
        <v>19</v>
      </c>
      <c r="BG34">
        <f t="shared" si="24"/>
        <v>21</v>
      </c>
      <c r="BH34">
        <f t="shared" si="25"/>
        <v>6</v>
      </c>
      <c r="BI34">
        <f t="shared" si="26"/>
        <v>0</v>
      </c>
      <c r="BJ34">
        <f t="shared" si="27"/>
        <v>0</v>
      </c>
      <c r="BK34">
        <f t="shared" si="28"/>
        <v>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30</v>
      </c>
      <c r="BQ34">
        <f t="shared" si="34"/>
        <v>32</v>
      </c>
      <c r="BR34" t="e">
        <f t="shared" si="35"/>
        <v>#VALUE!</v>
      </c>
    </row>
    <row r="35" spans="1:70" ht="13.25" x14ac:dyDescent="0.65">
      <c r="A35" s="73">
        <v>16</v>
      </c>
      <c r="B35" s="86">
        <v>0</v>
      </c>
      <c r="C35" s="88">
        <v>18</v>
      </c>
      <c r="D35" s="88">
        <v>15</v>
      </c>
      <c r="E35" s="88">
        <v>0</v>
      </c>
      <c r="F35" s="88">
        <v>0</v>
      </c>
      <c r="G35" s="88">
        <v>0</v>
      </c>
      <c r="H35" s="88">
        <v>0</v>
      </c>
      <c r="I35" s="88">
        <v>0</v>
      </c>
      <c r="J35" s="88">
        <v>0</v>
      </c>
      <c r="K35" s="88">
        <v>3</v>
      </c>
      <c r="L35" s="88">
        <v>0</v>
      </c>
      <c r="M35" s="89" t="s">
        <v>100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14</v>
      </c>
      <c r="AI35" s="204"/>
      <c r="AJ35" s="205"/>
      <c r="AK35">
        <f t="shared" si="4"/>
        <v>0</v>
      </c>
      <c r="AL35" s="19">
        <f t="shared" si="5"/>
        <v>12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3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0</v>
      </c>
      <c r="BB35" s="19">
        <f t="shared" si="21"/>
        <v>3</v>
      </c>
      <c r="BC35" t="str">
        <f t="shared" si="22"/>
        <v>-</v>
      </c>
      <c r="BD35" s="19" t="e">
        <f t="shared" si="23"/>
        <v>#VALUE!</v>
      </c>
      <c r="BF35" s="130">
        <v>20</v>
      </c>
      <c r="BG35">
        <f t="shared" si="24"/>
        <v>129</v>
      </c>
      <c r="BH35">
        <f t="shared" si="25"/>
        <v>0</v>
      </c>
      <c r="BI35">
        <f t="shared" si="26"/>
        <v>0</v>
      </c>
      <c r="BJ35">
        <f t="shared" si="27"/>
        <v>0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30</v>
      </c>
      <c r="BQ35">
        <f t="shared" si="34"/>
        <v>30</v>
      </c>
      <c r="BR35" t="e">
        <f t="shared" si="35"/>
        <v>#VALUE!</v>
      </c>
    </row>
    <row r="36" spans="1:70" ht="13.25" x14ac:dyDescent="0.65">
      <c r="A36" s="35">
        <v>17</v>
      </c>
      <c r="B36" s="84">
        <v>0</v>
      </c>
      <c r="C36" s="64">
        <v>6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2</v>
      </c>
      <c r="M36" s="85" t="s">
        <v>100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14</v>
      </c>
      <c r="AI36" s="204"/>
      <c r="AJ36" s="205"/>
      <c r="AK36">
        <f t="shared" si="4"/>
        <v>0</v>
      </c>
      <c r="AL36" s="19">
        <f t="shared" si="5"/>
        <v>12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3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0</v>
      </c>
      <c r="BB36" s="19">
        <f t="shared" si="21"/>
        <v>3</v>
      </c>
      <c r="BC36" t="str">
        <f t="shared" si="22"/>
        <v>-</v>
      </c>
      <c r="BD36" s="19" t="e">
        <f t="shared" si="23"/>
        <v>#VALUE!</v>
      </c>
      <c r="BF36" s="130">
        <v>21</v>
      </c>
      <c r="BG36">
        <f t="shared" si="24"/>
        <v>153</v>
      </c>
      <c r="BH36">
        <f t="shared" si="25"/>
        <v>0</v>
      </c>
      <c r="BI36">
        <f t="shared" si="26"/>
        <v>49</v>
      </c>
      <c r="BJ36">
        <f t="shared" si="27"/>
        <v>0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31</v>
      </c>
      <c r="BQ36">
        <f t="shared" si="34"/>
        <v>32</v>
      </c>
      <c r="BR36" t="e">
        <f t="shared" si="35"/>
        <v>#VALUE!</v>
      </c>
    </row>
    <row r="37" spans="1:70" ht="13.25" x14ac:dyDescent="0.65">
      <c r="A37" s="35">
        <v>18</v>
      </c>
      <c r="B37" s="84">
        <v>0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1</v>
      </c>
      <c r="M37" s="85" t="s">
        <v>100</v>
      </c>
      <c r="N37" s="27"/>
      <c r="O37" s="8"/>
      <c r="S37" s="13"/>
      <c r="AF37" s="130">
        <f t="shared" si="0"/>
        <v>31</v>
      </c>
      <c r="AG37">
        <f t="shared" si="0"/>
        <v>4</v>
      </c>
      <c r="AH37" s="19">
        <f t="shared" si="1"/>
        <v>4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 t="str">
        <f t="shared" si="22"/>
        <v>-</v>
      </c>
      <c r="BD37" s="19" t="e">
        <f t="shared" si="23"/>
        <v>#VALUE!</v>
      </c>
      <c r="BF37" s="130">
        <v>22</v>
      </c>
      <c r="BG37">
        <f t="shared" si="24"/>
        <v>132</v>
      </c>
      <c r="BH37">
        <f t="shared" si="25"/>
        <v>0</v>
      </c>
      <c r="BI37">
        <f t="shared" si="26"/>
        <v>62</v>
      </c>
      <c r="BJ37">
        <f t="shared" si="27"/>
        <v>0</v>
      </c>
      <c r="BK37">
        <f t="shared" si="28"/>
        <v>0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1</v>
      </c>
      <c r="BQ37">
        <f t="shared" si="34"/>
        <v>35</v>
      </c>
      <c r="BR37" t="e">
        <f t="shared" si="35"/>
        <v>#VALUE!</v>
      </c>
    </row>
    <row r="38" spans="1:70" ht="13.25" x14ac:dyDescent="0.65">
      <c r="A38" s="35">
        <v>19</v>
      </c>
      <c r="B38" s="84">
        <v>21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30</v>
      </c>
      <c r="L38" s="64">
        <v>29</v>
      </c>
      <c r="M38" s="85" t="s">
        <v>100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24</v>
      </c>
      <c r="BH38">
        <f t="shared" si="25"/>
        <v>16</v>
      </c>
      <c r="BI38">
        <f t="shared" si="26"/>
        <v>62</v>
      </c>
      <c r="BJ38">
        <f t="shared" si="27"/>
        <v>0</v>
      </c>
      <c r="BK38">
        <f t="shared" si="28"/>
        <v>35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5</v>
      </c>
      <c r="BQ38">
        <f t="shared" si="34"/>
        <v>37</v>
      </c>
      <c r="BR38" t="e">
        <f t="shared" si="35"/>
        <v>#VALUE!</v>
      </c>
    </row>
    <row r="39" spans="1:70" ht="13.25" x14ac:dyDescent="0.65">
      <c r="A39" s="35">
        <v>20</v>
      </c>
      <c r="B39" s="175">
        <v>108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7" t="s">
        <v>100</v>
      </c>
      <c r="N39" s="27"/>
      <c r="O39" s="8"/>
      <c r="S39" s="13"/>
      <c r="AF39" t="s">
        <v>132</v>
      </c>
      <c r="AG39">
        <f>SUM(AG7:AG37)</f>
        <v>500</v>
      </c>
      <c r="AI39">
        <f>SUM(AI7:AI37)</f>
        <v>147</v>
      </c>
      <c r="AK39">
        <f>SUM(AK7:AK37)</f>
        <v>241</v>
      </c>
      <c r="AM39">
        <f>SUM(AM7:AM37)</f>
        <v>112</v>
      </c>
      <c r="AO39">
        <f>SUM(AO7:AO37)</f>
        <v>315</v>
      </c>
      <c r="AQ39">
        <f>SUM(AQ7:AQ37)</f>
        <v>45</v>
      </c>
      <c r="AS39">
        <f>SUM(AS7:AS37)</f>
        <v>0</v>
      </c>
      <c r="AU39">
        <f>SUM(AU7:AU37)</f>
        <v>0</v>
      </c>
      <c r="AW39">
        <f>SUM(AW7:AW37)</f>
        <v>0</v>
      </c>
      <c r="AY39">
        <f>SUM(AY7:AY37)</f>
        <v>120</v>
      </c>
      <c r="BA39">
        <f>SUM(BA7:BA37)</f>
        <v>143</v>
      </c>
      <c r="BC39">
        <f>SUM(BC7:BC37)</f>
        <v>7</v>
      </c>
      <c r="BE39" s="206">
        <f>SUM(AG39:BD39)</f>
        <v>1630</v>
      </c>
      <c r="BF39" s="130">
        <v>24</v>
      </c>
      <c r="BG39">
        <f t="shared" si="24"/>
        <v>0</v>
      </c>
      <c r="BH39">
        <f t="shared" si="25"/>
        <v>16</v>
      </c>
      <c r="BI39">
        <f t="shared" si="26"/>
        <v>13</v>
      </c>
      <c r="BJ39">
        <f t="shared" si="27"/>
        <v>0</v>
      </c>
      <c r="BK39">
        <f t="shared" si="28"/>
        <v>35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4</v>
      </c>
      <c r="BQ39">
        <f t="shared" si="34"/>
        <v>34</v>
      </c>
      <c r="BR39" t="e">
        <f t="shared" si="35"/>
        <v>#VALUE!</v>
      </c>
    </row>
    <row r="40" spans="1:70" ht="13.25" x14ac:dyDescent="0.65">
      <c r="A40" s="73">
        <v>21</v>
      </c>
      <c r="B40" s="86">
        <v>24</v>
      </c>
      <c r="C40" s="88">
        <v>0</v>
      </c>
      <c r="D40" s="88">
        <v>49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1</v>
      </c>
      <c r="L40" s="88">
        <v>3</v>
      </c>
      <c r="M40" s="89" t="s">
        <v>100</v>
      </c>
      <c r="N40" s="27"/>
      <c r="O40" s="8"/>
      <c r="S40" s="13"/>
      <c r="AF40" t="s">
        <v>133</v>
      </c>
      <c r="AG40">
        <f t="shared" ref="AG40:BD40" si="36">MAX(AG7:AG37)</f>
        <v>108</v>
      </c>
      <c r="AH40" s="19">
        <f t="shared" si="36"/>
        <v>153</v>
      </c>
      <c r="AI40">
        <f t="shared" si="36"/>
        <v>35</v>
      </c>
      <c r="AJ40" s="19">
        <f t="shared" si="36"/>
        <v>67</v>
      </c>
      <c r="AK40">
        <f t="shared" si="36"/>
        <v>49</v>
      </c>
      <c r="AL40" s="19">
        <f t="shared" si="36"/>
        <v>114</v>
      </c>
      <c r="AM40">
        <f t="shared" si="36"/>
        <v>45</v>
      </c>
      <c r="AN40" s="19">
        <f t="shared" si="36"/>
        <v>78</v>
      </c>
      <c r="AO40">
        <f t="shared" si="36"/>
        <v>80</v>
      </c>
      <c r="AP40" s="19">
        <f t="shared" si="36"/>
        <v>101</v>
      </c>
      <c r="AQ40">
        <f t="shared" si="36"/>
        <v>45</v>
      </c>
      <c r="AR40" s="19">
        <f t="shared" si="36"/>
        <v>45</v>
      </c>
      <c r="AS40">
        <f t="shared" si="36"/>
        <v>0</v>
      </c>
      <c r="AT40" s="19">
        <f t="shared" si="36"/>
        <v>0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35</v>
      </c>
      <c r="AZ40" s="19">
        <f t="shared" si="36"/>
        <v>44</v>
      </c>
      <c r="BA40">
        <f t="shared" si="36"/>
        <v>39</v>
      </c>
      <c r="BB40" s="19">
        <f t="shared" si="36"/>
        <v>39</v>
      </c>
      <c r="BC40">
        <f t="shared" si="36"/>
        <v>4</v>
      </c>
      <c r="BD40" s="19" t="e">
        <f t="shared" si="36"/>
        <v>#VALUE!</v>
      </c>
      <c r="BF40" s="130">
        <v>25</v>
      </c>
      <c r="BG40">
        <f t="shared" si="24"/>
        <v>0</v>
      </c>
      <c r="BH40">
        <f t="shared" si="25"/>
        <v>16</v>
      </c>
      <c r="BI40">
        <f t="shared" si="26"/>
        <v>0</v>
      </c>
      <c r="BJ40">
        <f t="shared" si="27"/>
        <v>0</v>
      </c>
      <c r="BK40">
        <f t="shared" si="28"/>
        <v>39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39</v>
      </c>
      <c r="BQ40">
        <f t="shared" si="34"/>
        <v>2</v>
      </c>
      <c r="BR40" t="e">
        <f t="shared" si="35"/>
        <v>#VALUE!</v>
      </c>
    </row>
    <row r="41" spans="1:70" ht="13.25" x14ac:dyDescent="0.65">
      <c r="A41" s="35">
        <v>22</v>
      </c>
      <c r="B41" s="84">
        <v>0</v>
      </c>
      <c r="C41" s="64">
        <v>0</v>
      </c>
      <c r="D41" s="64">
        <v>13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32</v>
      </c>
      <c r="M41" s="85" t="s">
        <v>100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5</v>
      </c>
      <c r="BH41">
        <f t="shared" si="25"/>
        <v>0</v>
      </c>
      <c r="BI41">
        <f t="shared" si="26"/>
        <v>3</v>
      </c>
      <c r="BJ41">
        <f t="shared" si="27"/>
        <v>0</v>
      </c>
      <c r="BK41">
        <f t="shared" si="28"/>
        <v>8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44</v>
      </c>
      <c r="BQ41">
        <f t="shared" si="34"/>
        <v>0</v>
      </c>
      <c r="BR41" t="e">
        <f t="shared" si="35"/>
        <v>#VALUE!</v>
      </c>
    </row>
    <row r="42" spans="1:70" ht="13.25" x14ac:dyDescent="0.65">
      <c r="A42" s="35">
        <v>23</v>
      </c>
      <c r="B42" s="84">
        <v>0</v>
      </c>
      <c r="C42" s="64">
        <v>16</v>
      </c>
      <c r="D42" s="64">
        <v>0</v>
      </c>
      <c r="E42" s="64">
        <v>0</v>
      </c>
      <c r="F42" s="64">
        <v>35</v>
      </c>
      <c r="G42" s="64">
        <v>0</v>
      </c>
      <c r="H42" s="64">
        <v>0</v>
      </c>
      <c r="I42" s="64">
        <v>0</v>
      </c>
      <c r="J42" s="64">
        <v>0</v>
      </c>
      <c r="K42" s="64">
        <v>4</v>
      </c>
      <c r="L42" s="64">
        <v>2</v>
      </c>
      <c r="M42" s="85" t="s">
        <v>100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5</v>
      </c>
      <c r="BH42">
        <f t="shared" si="25"/>
        <v>0</v>
      </c>
      <c r="BI42">
        <f t="shared" si="26"/>
        <v>3</v>
      </c>
      <c r="BJ42">
        <f t="shared" si="27"/>
        <v>0</v>
      </c>
      <c r="BK42">
        <f t="shared" si="28"/>
        <v>8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44</v>
      </c>
      <c r="BQ42">
        <f t="shared" si="34"/>
        <v>0</v>
      </c>
      <c r="BR42" t="e">
        <f t="shared" si="35"/>
        <v>#VALUE!</v>
      </c>
    </row>
    <row r="43" spans="1:70" ht="13.25" x14ac:dyDescent="0.65">
      <c r="A43" s="35">
        <v>24</v>
      </c>
      <c r="B43" s="84">
        <v>0</v>
      </c>
      <c r="C43" s="64">
        <v>0</v>
      </c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85" t="s">
        <v>100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19</v>
      </c>
      <c r="BH43">
        <f t="shared" si="25"/>
        <v>1</v>
      </c>
      <c r="BI43">
        <f t="shared" si="26"/>
        <v>15</v>
      </c>
      <c r="BJ43">
        <f t="shared" si="27"/>
        <v>0</v>
      </c>
      <c r="BK43">
        <f t="shared" si="28"/>
        <v>7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9</v>
      </c>
      <c r="BQ43">
        <f t="shared" si="34"/>
        <v>3</v>
      </c>
      <c r="BR43" t="e">
        <f t="shared" si="35"/>
        <v>#VALUE!</v>
      </c>
    </row>
    <row r="44" spans="1:70" ht="13.25" x14ac:dyDescent="0.65">
      <c r="A44" s="35">
        <v>25</v>
      </c>
      <c r="B44" s="175">
        <v>0</v>
      </c>
      <c r="C44" s="176">
        <v>0</v>
      </c>
      <c r="D44" s="176">
        <v>0</v>
      </c>
      <c r="E44" s="176">
        <v>0</v>
      </c>
      <c r="F44" s="176">
        <v>4</v>
      </c>
      <c r="G44" s="176">
        <v>0</v>
      </c>
      <c r="H44" s="176">
        <v>0</v>
      </c>
      <c r="I44" s="176">
        <v>0</v>
      </c>
      <c r="J44" s="176">
        <v>0</v>
      </c>
      <c r="K44" s="176">
        <v>35</v>
      </c>
      <c r="L44" s="176">
        <v>0</v>
      </c>
      <c r="M44" s="177" t="s">
        <v>100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14</v>
      </c>
      <c r="BH44" s="204"/>
      <c r="BI44">
        <f t="shared" si="26"/>
        <v>12</v>
      </c>
      <c r="BJ44">
        <f t="shared" si="27"/>
        <v>0</v>
      </c>
      <c r="BK44">
        <f t="shared" si="28"/>
        <v>3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3</v>
      </c>
      <c r="BR44" t="e">
        <f t="shared" si="35"/>
        <v>#VALUE!</v>
      </c>
    </row>
    <row r="45" spans="1:70" ht="13.25" x14ac:dyDescent="0.65">
      <c r="A45" s="73">
        <v>26</v>
      </c>
      <c r="B45" s="86">
        <v>5</v>
      </c>
      <c r="C45" s="88">
        <v>0</v>
      </c>
      <c r="D45" s="88">
        <v>3</v>
      </c>
      <c r="E45" s="88">
        <v>0</v>
      </c>
      <c r="F45" s="88">
        <v>4</v>
      </c>
      <c r="G45" s="88">
        <v>0</v>
      </c>
      <c r="H45" s="88">
        <v>0</v>
      </c>
      <c r="I45" s="88">
        <v>0</v>
      </c>
      <c r="J45" s="88">
        <v>0</v>
      </c>
      <c r="K45" s="88">
        <v>9</v>
      </c>
      <c r="L45" s="88">
        <v>0</v>
      </c>
      <c r="M45" s="89" t="s">
        <v>100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14</v>
      </c>
      <c r="BH45" s="204"/>
      <c r="BI45">
        <f t="shared" si="26"/>
        <v>12</v>
      </c>
      <c r="BJ45">
        <f t="shared" si="27"/>
        <v>0</v>
      </c>
      <c r="BK45">
        <f t="shared" si="28"/>
        <v>3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3</v>
      </c>
      <c r="BR45" t="e">
        <f t="shared" si="35"/>
        <v>#VALUE!</v>
      </c>
    </row>
    <row r="46" spans="1:70" ht="13.25" x14ac:dyDescent="0.65">
      <c r="A46" s="35">
        <v>27</v>
      </c>
      <c r="B46" s="84">
        <v>0</v>
      </c>
      <c r="C46" s="64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85" t="s">
        <v>100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4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 t="e">
        <f t="shared" si="35"/>
        <v>#VALUE!</v>
      </c>
    </row>
    <row r="47" spans="1:70" ht="13.25" x14ac:dyDescent="0.65">
      <c r="A47" s="35">
        <v>28</v>
      </c>
      <c r="B47" s="84">
        <v>14</v>
      </c>
      <c r="C47" s="64">
        <v>1</v>
      </c>
      <c r="D47" s="64">
        <v>12</v>
      </c>
      <c r="E47" s="64">
        <v>0</v>
      </c>
      <c r="F47" s="64">
        <v>3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3</v>
      </c>
      <c r="M47" s="85" t="s">
        <v>100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 s="84">
        <v>0</v>
      </c>
      <c r="C48" s="90"/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85" t="s">
        <v>100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 s="84">
        <v>0</v>
      </c>
      <c r="C49" s="90"/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85" t="s">
        <v>100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>
        <f t="shared" ref="BG49:BR49" si="37">MAX(BG16:BG46)</f>
        <v>153</v>
      </c>
      <c r="BH49">
        <f t="shared" si="37"/>
        <v>67</v>
      </c>
      <c r="BI49">
        <f t="shared" si="37"/>
        <v>114</v>
      </c>
      <c r="BJ49">
        <f t="shared" si="37"/>
        <v>78</v>
      </c>
      <c r="BK49">
        <f t="shared" si="37"/>
        <v>101</v>
      </c>
      <c r="BL49">
        <f t="shared" si="37"/>
        <v>45</v>
      </c>
      <c r="BM49">
        <f t="shared" si="37"/>
        <v>0</v>
      </c>
      <c r="BN49">
        <f t="shared" si="37"/>
        <v>0</v>
      </c>
      <c r="BO49">
        <f t="shared" si="37"/>
        <v>0</v>
      </c>
      <c r="BP49">
        <f t="shared" si="37"/>
        <v>44</v>
      </c>
      <c r="BQ49">
        <f t="shared" si="37"/>
        <v>39</v>
      </c>
      <c r="BR49" t="e">
        <f t="shared" si="37"/>
        <v>#VALUE!</v>
      </c>
      <c r="BS49" s="207" t="e">
        <f>MAX(BG49:BR49)</f>
        <v>#VALUE!</v>
      </c>
    </row>
    <row r="50" spans="1:71" ht="13.25" x14ac:dyDescent="0.65">
      <c r="A50" s="35">
        <v>31</v>
      </c>
      <c r="B50" s="84">
        <v>4</v>
      </c>
      <c r="C50" s="91"/>
      <c r="D50" s="64">
        <v>0</v>
      </c>
      <c r="E50" s="91"/>
      <c r="F50" s="64">
        <v>0</v>
      </c>
      <c r="G50" s="91"/>
      <c r="H50" s="64">
        <v>0</v>
      </c>
      <c r="I50" s="64">
        <v>0</v>
      </c>
      <c r="J50" s="91"/>
      <c r="K50" s="64">
        <v>0</v>
      </c>
      <c r="L50" s="91"/>
      <c r="M50" s="92" t="s">
        <v>100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108</v>
      </c>
      <c r="C51" s="38">
        <f t="shared" si="38"/>
        <v>35</v>
      </c>
      <c r="D51" s="38">
        <f t="shared" si="38"/>
        <v>49</v>
      </c>
      <c r="E51" s="38">
        <f t="shared" si="38"/>
        <v>45</v>
      </c>
      <c r="F51" s="38">
        <f t="shared" si="38"/>
        <v>80</v>
      </c>
      <c r="G51" s="38">
        <f t="shared" si="38"/>
        <v>45</v>
      </c>
      <c r="H51" s="38">
        <f t="shared" si="38"/>
        <v>0</v>
      </c>
      <c r="I51" s="38">
        <f t="shared" si="38"/>
        <v>0</v>
      </c>
      <c r="J51" s="38">
        <f t="shared" si="38"/>
        <v>0</v>
      </c>
      <c r="K51" s="38">
        <f t="shared" si="38"/>
        <v>35</v>
      </c>
      <c r="L51" s="38">
        <f t="shared" si="38"/>
        <v>39</v>
      </c>
      <c r="M51" s="39" t="str">
        <f t="shared" si="38"/>
        <v>-</v>
      </c>
      <c r="N51" s="69" t="str">
        <f>IF($O$55&gt;$W$66,"-",IF($O$58&gt;$W$66,"-",MAX(B51:M51)))</f>
        <v>-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500</v>
      </c>
      <c r="C52" s="41">
        <f t="shared" si="39"/>
        <v>147</v>
      </c>
      <c r="D52" s="41">
        <f t="shared" si="39"/>
        <v>241</v>
      </c>
      <c r="E52" s="41">
        <f t="shared" si="39"/>
        <v>112</v>
      </c>
      <c r="F52" s="41">
        <f t="shared" si="39"/>
        <v>315</v>
      </c>
      <c r="G52" s="41">
        <f t="shared" si="39"/>
        <v>45</v>
      </c>
      <c r="H52" s="41">
        <f t="shared" si="39"/>
        <v>0</v>
      </c>
      <c r="I52" s="41">
        <f t="shared" si="39"/>
        <v>0</v>
      </c>
      <c r="J52" s="41">
        <f t="shared" si="39"/>
        <v>0</v>
      </c>
      <c r="K52" s="41">
        <f t="shared" si="39"/>
        <v>120</v>
      </c>
      <c r="L52" s="41">
        <f t="shared" si="39"/>
        <v>143</v>
      </c>
      <c r="M52" s="42" t="str">
        <f t="shared" si="39"/>
        <v>-</v>
      </c>
      <c r="N52" s="66" t="str">
        <f>IF($O$55&gt;$W$66,"-",IF($O$58&gt;$W$66,"-",SUM(B52:M52)))</f>
        <v>-</v>
      </c>
      <c r="O52" s="16">
        <f>MAX(B20:M50)</f>
        <v>108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18</v>
      </c>
      <c r="C53" s="60">
        <f t="shared" si="40"/>
        <v>11</v>
      </c>
      <c r="D53" s="60">
        <f t="shared" si="40"/>
        <v>12</v>
      </c>
      <c r="E53" s="60">
        <f t="shared" si="40"/>
        <v>7</v>
      </c>
      <c r="F53" s="60">
        <f t="shared" si="40"/>
        <v>11</v>
      </c>
      <c r="G53" s="60">
        <f t="shared" si="40"/>
        <v>1</v>
      </c>
      <c r="H53" s="60">
        <f t="shared" si="40"/>
        <v>0</v>
      </c>
      <c r="I53" s="60">
        <f t="shared" si="40"/>
        <v>0</v>
      </c>
      <c r="J53" s="60">
        <f t="shared" si="40"/>
        <v>0</v>
      </c>
      <c r="K53" s="60">
        <f t="shared" si="40"/>
        <v>9</v>
      </c>
      <c r="L53" s="60">
        <f t="shared" si="40"/>
        <v>9</v>
      </c>
      <c r="M53" s="61">
        <f t="shared" si="40"/>
        <v>2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324</v>
      </c>
      <c r="C54" s="45">
        <f t="shared" si="41"/>
        <v>106</v>
      </c>
      <c r="D54" s="45">
        <f t="shared" si="41"/>
        <v>149</v>
      </c>
      <c r="E54" s="45">
        <f t="shared" si="41"/>
        <v>112</v>
      </c>
      <c r="F54" s="45">
        <f t="shared" si="41"/>
        <v>269</v>
      </c>
      <c r="G54" s="45">
        <f t="shared" si="41"/>
        <v>45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38</v>
      </c>
      <c r="L54" s="45">
        <f t="shared" si="41"/>
        <v>71</v>
      </c>
      <c r="M54" s="46" t="str">
        <f t="shared" si="41"/>
        <v>-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7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8</v>
      </c>
      <c r="N55" s="65">
        <f>SUM(B20:M50)</f>
        <v>1630</v>
      </c>
      <c r="O55" s="63">
        <f>MAX(Q55:AB55)</f>
        <v>8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8</v>
      </c>
    </row>
    <row r="56" spans="1:71" ht="13.25" x14ac:dyDescent="0.65">
      <c r="A56" s="43" t="s">
        <v>43</v>
      </c>
      <c r="B56" s="44">
        <f t="shared" ref="B56:M56" si="45">IF(B57&gt;$W$66,"-",SUM(B35:B50))</f>
        <v>176</v>
      </c>
      <c r="C56" s="45">
        <f t="shared" si="45"/>
        <v>41</v>
      </c>
      <c r="D56" s="45">
        <f t="shared" si="45"/>
        <v>92</v>
      </c>
      <c r="E56" s="45">
        <f t="shared" si="45"/>
        <v>0</v>
      </c>
      <c r="F56" s="45">
        <f t="shared" si="45"/>
        <v>46</v>
      </c>
      <c r="G56" s="45">
        <f t="shared" si="45"/>
        <v>0</v>
      </c>
      <c r="H56" s="45">
        <f t="shared" si="45"/>
        <v>0</v>
      </c>
      <c r="I56" s="45">
        <f t="shared" si="45"/>
        <v>0</v>
      </c>
      <c r="J56" s="45">
        <f t="shared" si="45"/>
        <v>0</v>
      </c>
      <c r="K56" s="45">
        <f t="shared" si="45"/>
        <v>82</v>
      </c>
      <c r="L56" s="45">
        <f t="shared" si="45"/>
        <v>72</v>
      </c>
      <c r="M56" s="46" t="str">
        <f t="shared" si="45"/>
        <v>-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16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0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16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80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500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30317</v>
      </c>
      <c r="Q69">
        <f t="shared" ref="Q69:Q99" si="49">IF(B20="-","-",B20)</f>
        <v>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30318</v>
      </c>
      <c r="Q70">
        <f t="shared" si="49"/>
        <v>60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30319</v>
      </c>
      <c r="Q71">
        <f t="shared" si="49"/>
        <v>15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30320</v>
      </c>
      <c r="Q72">
        <f t="shared" si="49"/>
        <v>8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30321</v>
      </c>
      <c r="Q73">
        <f t="shared" si="49"/>
        <v>2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30322</v>
      </c>
      <c r="Q74">
        <f t="shared" si="49"/>
        <v>78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30323</v>
      </c>
      <c r="Q75">
        <f t="shared" si="49"/>
        <v>60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30324</v>
      </c>
      <c r="Q76">
        <f t="shared" si="49"/>
        <v>8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30325</v>
      </c>
      <c r="Q77">
        <f t="shared" si="49"/>
        <v>8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30326</v>
      </c>
      <c r="Q78">
        <f t="shared" si="49"/>
        <v>17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30327</v>
      </c>
      <c r="Q79">
        <f t="shared" si="49"/>
        <v>3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30328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30329</v>
      </c>
      <c r="Q81">
        <f t="shared" si="49"/>
        <v>59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30330</v>
      </c>
      <c r="Q82">
        <f t="shared" si="49"/>
        <v>6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30331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30332</v>
      </c>
      <c r="Q84">
        <f t="shared" si="49"/>
        <v>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30333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30334</v>
      </c>
      <c r="Q86">
        <f t="shared" si="49"/>
        <v>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30335</v>
      </c>
      <c r="Q87">
        <f t="shared" si="49"/>
        <v>21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30336</v>
      </c>
      <c r="Q88">
        <f t="shared" si="49"/>
        <v>108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30337</v>
      </c>
      <c r="Q89">
        <f t="shared" si="49"/>
        <v>24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30338</v>
      </c>
      <c r="Q90">
        <f t="shared" si="49"/>
        <v>0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30339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30340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30341</v>
      </c>
      <c r="Q93">
        <f t="shared" si="49"/>
        <v>0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30342</v>
      </c>
      <c r="Q94">
        <f t="shared" si="49"/>
        <v>5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30343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30344</v>
      </c>
      <c r="Q96">
        <f t="shared" si="49"/>
        <v>14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30345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30346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30347</v>
      </c>
      <c r="Q99">
        <f t="shared" si="49"/>
        <v>4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30348</v>
      </c>
      <c r="Q100">
        <f t="shared" ref="Q100:Q127" si="52">IF(C20="-","-",C20)</f>
        <v>0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30349</v>
      </c>
      <c r="Q101">
        <f t="shared" si="52"/>
        <v>10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30350</v>
      </c>
      <c r="Q102">
        <f t="shared" si="52"/>
        <v>0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30351</v>
      </c>
      <c r="Q103">
        <f t="shared" si="52"/>
        <v>0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30352</v>
      </c>
      <c r="Q104">
        <f t="shared" si="52"/>
        <v>1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30353</v>
      </c>
      <c r="Q105">
        <f t="shared" si="52"/>
        <v>2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30354</v>
      </c>
      <c r="Q106">
        <f t="shared" si="52"/>
        <v>22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30355</v>
      </c>
      <c r="Q107">
        <f t="shared" si="52"/>
        <v>0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30356</v>
      </c>
      <c r="Q108">
        <f t="shared" si="52"/>
        <v>22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30357</v>
      </c>
      <c r="Q109">
        <f t="shared" si="52"/>
        <v>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30358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30359</v>
      </c>
      <c r="Q111">
        <f t="shared" si="52"/>
        <v>0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30360</v>
      </c>
      <c r="Q112">
        <f t="shared" si="52"/>
        <v>0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30361</v>
      </c>
      <c r="Q113">
        <f t="shared" si="52"/>
        <v>35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30362</v>
      </c>
      <c r="Q114">
        <f t="shared" si="52"/>
        <v>14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30363</v>
      </c>
      <c r="Q115">
        <f t="shared" si="52"/>
        <v>18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30364</v>
      </c>
      <c r="Q116">
        <f t="shared" si="52"/>
        <v>6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30365</v>
      </c>
      <c r="Q117">
        <f t="shared" si="52"/>
        <v>0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30366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30367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30368</v>
      </c>
      <c r="Q120">
        <f t="shared" si="52"/>
        <v>0</v>
      </c>
      <c r="R120">
        <f t="shared" si="50"/>
        <v>0</v>
      </c>
    </row>
    <row r="121" spans="1:18" x14ac:dyDescent="0.6">
      <c r="O121" s="8"/>
      <c r="P121" s="9">
        <f t="shared" si="51"/>
        <v>30369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30370</v>
      </c>
      <c r="Q122">
        <f t="shared" si="52"/>
        <v>16</v>
      </c>
      <c r="R122">
        <f t="shared" si="50"/>
        <v>0</v>
      </c>
    </row>
    <row r="123" spans="1:18" x14ac:dyDescent="0.6">
      <c r="O123" s="8"/>
      <c r="P123" s="9">
        <f t="shared" si="51"/>
        <v>30371</v>
      </c>
      <c r="Q123">
        <f t="shared" si="52"/>
        <v>0</v>
      </c>
      <c r="R123">
        <f t="shared" si="50"/>
        <v>0</v>
      </c>
    </row>
    <row r="124" spans="1:18" x14ac:dyDescent="0.6">
      <c r="O124" s="8"/>
      <c r="P124" s="9">
        <f t="shared" si="51"/>
        <v>30372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30373</v>
      </c>
      <c r="Q125">
        <f t="shared" si="52"/>
        <v>0</v>
      </c>
      <c r="R125">
        <f t="shared" si="50"/>
        <v>0</v>
      </c>
    </row>
    <row r="126" spans="1:18" x14ac:dyDescent="0.6">
      <c r="O126" s="8"/>
      <c r="P126" s="9">
        <f t="shared" si="51"/>
        <v>30374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30375</v>
      </c>
      <c r="Q127">
        <f t="shared" si="52"/>
        <v>1</v>
      </c>
      <c r="R127">
        <f t="shared" si="50"/>
        <v>0</v>
      </c>
    </row>
    <row r="128" spans="1:18" x14ac:dyDescent="0.6">
      <c r="O128" s="8"/>
      <c r="P128" s="9">
        <f t="shared" si="51"/>
        <v>30376</v>
      </c>
      <c r="Q128">
        <f t="shared" ref="Q128:Q158" si="53">IF(D20="-","-",D20)</f>
        <v>13</v>
      </c>
      <c r="R128">
        <f t="shared" si="50"/>
        <v>0</v>
      </c>
    </row>
    <row r="129" spans="15:18" x14ac:dyDescent="0.6">
      <c r="O129" s="8"/>
      <c r="P129" s="9">
        <f t="shared" si="51"/>
        <v>30377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30378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30379</v>
      </c>
      <c r="Q131">
        <f t="shared" si="53"/>
        <v>12</v>
      </c>
      <c r="R131">
        <f t="shared" si="50"/>
        <v>0</v>
      </c>
    </row>
    <row r="132" spans="15:18" x14ac:dyDescent="0.6">
      <c r="O132" s="8"/>
      <c r="P132" s="9">
        <f t="shared" si="51"/>
        <v>30380</v>
      </c>
      <c r="Q132">
        <f t="shared" si="53"/>
        <v>0</v>
      </c>
      <c r="R132">
        <f t="shared" si="50"/>
        <v>0</v>
      </c>
    </row>
    <row r="133" spans="15:18" x14ac:dyDescent="0.6">
      <c r="O133" s="8"/>
      <c r="P133" s="9">
        <f t="shared" si="51"/>
        <v>30381</v>
      </c>
      <c r="Q133">
        <f t="shared" si="53"/>
        <v>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30382</v>
      </c>
      <c r="Q134">
        <f t="shared" si="53"/>
        <v>42</v>
      </c>
      <c r="R134">
        <f t="shared" si="54"/>
        <v>0</v>
      </c>
    </row>
    <row r="135" spans="15:18" x14ac:dyDescent="0.6">
      <c r="O135" s="8"/>
      <c r="P135" s="9">
        <f t="shared" si="55"/>
        <v>30383</v>
      </c>
      <c r="Q135">
        <f t="shared" si="53"/>
        <v>34</v>
      </c>
      <c r="R135">
        <f t="shared" si="54"/>
        <v>0</v>
      </c>
    </row>
    <row r="136" spans="15:18" x14ac:dyDescent="0.6">
      <c r="O136" s="8"/>
      <c r="P136" s="9">
        <f t="shared" si="55"/>
        <v>30384</v>
      </c>
      <c r="Q136">
        <f t="shared" si="53"/>
        <v>38</v>
      </c>
      <c r="R136">
        <f t="shared" si="54"/>
        <v>0</v>
      </c>
    </row>
    <row r="137" spans="15:18" x14ac:dyDescent="0.6">
      <c r="O137" s="8"/>
      <c r="P137" s="9">
        <f t="shared" si="55"/>
        <v>30385</v>
      </c>
      <c r="Q137">
        <f t="shared" si="53"/>
        <v>6</v>
      </c>
      <c r="R137">
        <f t="shared" si="54"/>
        <v>0</v>
      </c>
    </row>
    <row r="138" spans="15:18" x14ac:dyDescent="0.6">
      <c r="O138" s="8"/>
      <c r="P138" s="9">
        <f t="shared" si="55"/>
        <v>30386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30387</v>
      </c>
      <c r="Q139">
        <f t="shared" si="53"/>
        <v>4</v>
      </c>
      <c r="R139">
        <f t="shared" si="54"/>
        <v>0</v>
      </c>
    </row>
    <row r="140" spans="15:18" x14ac:dyDescent="0.6">
      <c r="O140" s="8"/>
      <c r="P140" s="9">
        <f t="shared" si="55"/>
        <v>30388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30389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30390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30391</v>
      </c>
      <c r="Q143">
        <f t="shared" si="53"/>
        <v>15</v>
      </c>
      <c r="R143">
        <f t="shared" si="54"/>
        <v>0</v>
      </c>
    </row>
    <row r="144" spans="15:18" x14ac:dyDescent="0.6">
      <c r="O144" s="8"/>
      <c r="P144" s="9">
        <f t="shared" si="55"/>
        <v>30392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30393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30394</v>
      </c>
      <c r="Q146">
        <f t="shared" si="53"/>
        <v>0</v>
      </c>
      <c r="R146">
        <f t="shared" si="54"/>
        <v>0</v>
      </c>
    </row>
    <row r="147" spans="15:18" x14ac:dyDescent="0.6">
      <c r="O147" s="8"/>
      <c r="P147" s="9">
        <f t="shared" si="55"/>
        <v>30395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30396</v>
      </c>
      <c r="Q148">
        <f t="shared" si="53"/>
        <v>49</v>
      </c>
      <c r="R148">
        <f t="shared" si="54"/>
        <v>0</v>
      </c>
    </row>
    <row r="149" spans="15:18" x14ac:dyDescent="0.6">
      <c r="O149" s="8"/>
      <c r="P149" s="9">
        <f t="shared" si="55"/>
        <v>30397</v>
      </c>
      <c r="Q149">
        <f t="shared" si="53"/>
        <v>13</v>
      </c>
      <c r="R149">
        <f t="shared" si="54"/>
        <v>0</v>
      </c>
    </row>
    <row r="150" spans="15:18" x14ac:dyDescent="0.6">
      <c r="O150" s="8"/>
      <c r="P150" s="9">
        <f t="shared" si="55"/>
        <v>30398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30399</v>
      </c>
      <c r="Q151">
        <f t="shared" si="53"/>
        <v>0</v>
      </c>
      <c r="R151">
        <f t="shared" si="54"/>
        <v>0</v>
      </c>
    </row>
    <row r="152" spans="15:18" x14ac:dyDescent="0.6">
      <c r="O152" s="8"/>
      <c r="P152" s="9">
        <f t="shared" si="55"/>
        <v>30400</v>
      </c>
      <c r="Q152">
        <f t="shared" si="53"/>
        <v>0</v>
      </c>
      <c r="R152">
        <f t="shared" si="54"/>
        <v>0</v>
      </c>
    </row>
    <row r="153" spans="15:18" x14ac:dyDescent="0.6">
      <c r="O153" s="8"/>
      <c r="P153" s="9">
        <f t="shared" si="55"/>
        <v>30401</v>
      </c>
      <c r="Q153">
        <f t="shared" si="53"/>
        <v>3</v>
      </c>
      <c r="R153">
        <f t="shared" si="54"/>
        <v>0</v>
      </c>
    </row>
    <row r="154" spans="15:18" x14ac:dyDescent="0.6">
      <c r="O154" s="8"/>
      <c r="P154" s="9">
        <f t="shared" si="55"/>
        <v>30402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30403</v>
      </c>
      <c r="Q155">
        <f t="shared" si="53"/>
        <v>12</v>
      </c>
      <c r="R155">
        <f t="shared" si="54"/>
        <v>0</v>
      </c>
    </row>
    <row r="156" spans="15:18" x14ac:dyDescent="0.6">
      <c r="O156" s="8"/>
      <c r="P156" s="9">
        <f t="shared" si="55"/>
        <v>30404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30405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30406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30407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30408</v>
      </c>
      <c r="Q160">
        <f t="shared" si="56"/>
        <v>5</v>
      </c>
      <c r="R160">
        <f t="shared" si="54"/>
        <v>0</v>
      </c>
    </row>
    <row r="161" spans="15:18" x14ac:dyDescent="0.6">
      <c r="O161" s="8"/>
      <c r="P161" s="9">
        <f t="shared" si="55"/>
        <v>30409</v>
      </c>
      <c r="Q161">
        <f t="shared" si="56"/>
        <v>26</v>
      </c>
      <c r="R161">
        <f t="shared" si="54"/>
        <v>0</v>
      </c>
    </row>
    <row r="162" spans="15:18" x14ac:dyDescent="0.6">
      <c r="O162" s="8"/>
      <c r="P162" s="9">
        <f t="shared" si="55"/>
        <v>30410</v>
      </c>
      <c r="Q162">
        <f t="shared" si="56"/>
        <v>1</v>
      </c>
      <c r="R162">
        <f t="shared" si="54"/>
        <v>0</v>
      </c>
    </row>
    <row r="163" spans="15:18" x14ac:dyDescent="0.6">
      <c r="O163" s="8"/>
      <c r="P163" s="9">
        <f t="shared" si="55"/>
        <v>30411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30412</v>
      </c>
      <c r="Q164">
        <f t="shared" si="56"/>
        <v>2</v>
      </c>
      <c r="R164">
        <f t="shared" si="54"/>
        <v>0</v>
      </c>
    </row>
    <row r="165" spans="15:18" x14ac:dyDescent="0.6">
      <c r="O165" s="8"/>
      <c r="P165" s="9">
        <f t="shared" si="55"/>
        <v>30413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30414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30415</v>
      </c>
      <c r="Q167">
        <f t="shared" si="56"/>
        <v>32</v>
      </c>
      <c r="R167">
        <f t="shared" si="54"/>
        <v>0</v>
      </c>
    </row>
    <row r="168" spans="15:18" x14ac:dyDescent="0.6">
      <c r="O168" s="8"/>
      <c r="P168" s="9">
        <f t="shared" si="55"/>
        <v>30416</v>
      </c>
      <c r="Q168">
        <f t="shared" si="56"/>
        <v>45</v>
      </c>
      <c r="R168">
        <f t="shared" si="54"/>
        <v>0</v>
      </c>
    </row>
    <row r="169" spans="15:18" x14ac:dyDescent="0.6">
      <c r="O169" s="8"/>
      <c r="P169" s="9">
        <f t="shared" si="55"/>
        <v>30417</v>
      </c>
      <c r="Q169">
        <f t="shared" si="56"/>
        <v>1</v>
      </c>
      <c r="R169">
        <f t="shared" si="54"/>
        <v>0</v>
      </c>
    </row>
    <row r="170" spans="15:18" x14ac:dyDescent="0.6">
      <c r="O170" s="8"/>
      <c r="P170" s="9">
        <f t="shared" si="55"/>
        <v>30418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30419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30420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30421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30422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30423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30424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30425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30426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30427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30428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30429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30430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30431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30432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30433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30434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30435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30436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30437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30438</v>
      </c>
      <c r="Q190">
        <f t="shared" si="57"/>
        <v>80</v>
      </c>
      <c r="R190">
        <f t="shared" si="54"/>
        <v>0</v>
      </c>
    </row>
    <row r="191" spans="15:18" x14ac:dyDescent="0.6">
      <c r="O191" s="8"/>
      <c r="P191" s="9">
        <f t="shared" si="55"/>
        <v>30439</v>
      </c>
      <c r="Q191">
        <f t="shared" si="57"/>
        <v>9</v>
      </c>
      <c r="R191">
        <f t="shared" si="54"/>
        <v>0</v>
      </c>
    </row>
    <row r="192" spans="15:18" x14ac:dyDescent="0.6">
      <c r="O192" s="8"/>
      <c r="P192" s="9">
        <f t="shared" si="55"/>
        <v>30440</v>
      </c>
      <c r="Q192">
        <f t="shared" si="57"/>
        <v>12</v>
      </c>
      <c r="R192">
        <f t="shared" si="54"/>
        <v>0</v>
      </c>
    </row>
    <row r="193" spans="15:18" x14ac:dyDescent="0.6">
      <c r="O193" s="8"/>
      <c r="P193" s="9">
        <f t="shared" si="55"/>
        <v>30441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30442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30443</v>
      </c>
      <c r="Q195">
        <f t="shared" si="57"/>
        <v>30</v>
      </c>
      <c r="R195">
        <f t="shared" si="54"/>
        <v>0</v>
      </c>
    </row>
    <row r="196" spans="15:18" x14ac:dyDescent="0.6">
      <c r="O196" s="8"/>
      <c r="P196" s="9">
        <f t="shared" si="55"/>
        <v>30444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30445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30446</v>
      </c>
      <c r="Q198">
        <f t="shared" si="57"/>
        <v>80</v>
      </c>
      <c r="R198">
        <f t="shared" si="58"/>
        <v>0</v>
      </c>
    </row>
    <row r="199" spans="15:18" x14ac:dyDescent="0.6">
      <c r="O199" s="8"/>
      <c r="P199" s="9">
        <f t="shared" si="59"/>
        <v>30447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30448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30449</v>
      </c>
      <c r="Q201">
        <f t="shared" si="57"/>
        <v>48</v>
      </c>
      <c r="R201">
        <f t="shared" si="58"/>
        <v>0</v>
      </c>
    </row>
    <row r="202" spans="15:18" x14ac:dyDescent="0.6">
      <c r="O202" s="8"/>
      <c r="P202" s="9">
        <f t="shared" si="59"/>
        <v>30450</v>
      </c>
      <c r="Q202">
        <f t="shared" si="57"/>
        <v>10</v>
      </c>
      <c r="R202">
        <f t="shared" si="58"/>
        <v>0</v>
      </c>
    </row>
    <row r="203" spans="15:18" x14ac:dyDescent="0.6">
      <c r="O203" s="8"/>
      <c r="P203" s="9">
        <f t="shared" si="59"/>
        <v>30451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30452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30453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30454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30455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30456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30457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30458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30459</v>
      </c>
      <c r="Q211">
        <f t="shared" si="57"/>
        <v>35</v>
      </c>
      <c r="R211">
        <f t="shared" si="58"/>
        <v>0</v>
      </c>
    </row>
    <row r="212" spans="15:18" x14ac:dyDescent="0.6">
      <c r="O212" s="8"/>
      <c r="P212" s="9">
        <f t="shared" si="59"/>
        <v>30460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30461</v>
      </c>
      <c r="Q213">
        <f t="shared" si="57"/>
        <v>4</v>
      </c>
      <c r="R213">
        <f t="shared" si="58"/>
        <v>0</v>
      </c>
    </row>
    <row r="214" spans="15:18" x14ac:dyDescent="0.6">
      <c r="O214" s="8"/>
      <c r="P214" s="9">
        <f t="shared" si="59"/>
        <v>30462</v>
      </c>
      <c r="Q214">
        <f t="shared" si="57"/>
        <v>4</v>
      </c>
      <c r="R214">
        <f t="shared" si="58"/>
        <v>0</v>
      </c>
    </row>
    <row r="215" spans="15:18" x14ac:dyDescent="0.6">
      <c r="O215" s="8"/>
      <c r="P215" s="9">
        <f t="shared" si="59"/>
        <v>30463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30464</v>
      </c>
      <c r="Q216">
        <f t="shared" si="57"/>
        <v>3</v>
      </c>
      <c r="R216">
        <f t="shared" si="58"/>
        <v>0</v>
      </c>
    </row>
    <row r="217" spans="15:18" x14ac:dyDescent="0.6">
      <c r="O217" s="8"/>
      <c r="P217" s="9">
        <f t="shared" si="59"/>
        <v>30465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30466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30467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30468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30469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30470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30471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30472</v>
      </c>
      <c r="Q224">
        <f t="shared" si="60"/>
        <v>0</v>
      </c>
      <c r="R224">
        <f t="shared" si="58"/>
        <v>0</v>
      </c>
    </row>
    <row r="225" spans="15:18" x14ac:dyDescent="0.6">
      <c r="O225" s="8"/>
      <c r="P225" s="9">
        <f t="shared" si="59"/>
        <v>30473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30474</v>
      </c>
      <c r="Q226">
        <f t="shared" si="60"/>
        <v>0</v>
      </c>
      <c r="R226">
        <f t="shared" si="58"/>
        <v>0</v>
      </c>
    </row>
    <row r="227" spans="15:18" x14ac:dyDescent="0.6">
      <c r="O227" s="8"/>
      <c r="P227" s="9">
        <f t="shared" si="59"/>
        <v>30475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30476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30477</v>
      </c>
      <c r="Q229">
        <f t="shared" si="60"/>
        <v>45</v>
      </c>
      <c r="R229">
        <f t="shared" si="58"/>
        <v>0</v>
      </c>
    </row>
    <row r="230" spans="15:18" x14ac:dyDescent="0.6">
      <c r="O230" s="8"/>
      <c r="P230" s="9">
        <f t="shared" si="59"/>
        <v>30478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30479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30480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30481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30482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30483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30484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30485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30486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30487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30488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30489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30490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30491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30492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30493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30494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30495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30496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30497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30498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30499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30500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30501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30502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30503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30504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30505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30506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30507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30508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30509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30510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30511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30512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30513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30514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30515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30516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30517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30518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30519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30520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30521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30522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30523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30524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30525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30526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30527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30528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30529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30530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30531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30532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30533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30534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30535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30536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30537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30538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30539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30540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30541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30542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30543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30544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30545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30546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30547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30548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30549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30550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30551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30552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30553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30554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30555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30556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30557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30558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30559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30560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30561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30562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30563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30564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30565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30566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30567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30568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30569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30570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30571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30572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30573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30574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30575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30576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30577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30578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30579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30580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30581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30582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30583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30584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30585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30586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30587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30588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30589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30590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30591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30592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30593</v>
      </c>
      <c r="Q345">
        <f t="shared" si="68"/>
        <v>34</v>
      </c>
      <c r="R345">
        <f t="shared" si="66"/>
        <v>0</v>
      </c>
    </row>
    <row r="346" spans="15:18" x14ac:dyDescent="0.6">
      <c r="O346" s="8"/>
      <c r="P346" s="9">
        <f t="shared" si="67"/>
        <v>30594</v>
      </c>
      <c r="Q346">
        <f t="shared" si="68"/>
        <v>3</v>
      </c>
      <c r="R346">
        <f t="shared" si="66"/>
        <v>0</v>
      </c>
    </row>
    <row r="347" spans="15:18" x14ac:dyDescent="0.6">
      <c r="O347" s="8"/>
      <c r="P347" s="9">
        <f t="shared" si="67"/>
        <v>30595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30596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30597</v>
      </c>
      <c r="Q349">
        <f t="shared" si="68"/>
        <v>0</v>
      </c>
      <c r="R349">
        <f t="shared" si="66"/>
        <v>0</v>
      </c>
    </row>
    <row r="350" spans="15:18" x14ac:dyDescent="0.6">
      <c r="O350" s="8"/>
      <c r="P350" s="9">
        <f t="shared" si="67"/>
        <v>30598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30599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30600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30601</v>
      </c>
      <c r="Q353">
        <f t="shared" si="68"/>
        <v>1</v>
      </c>
      <c r="R353">
        <f t="shared" si="66"/>
        <v>0</v>
      </c>
    </row>
    <row r="354" spans="15:18" x14ac:dyDescent="0.6">
      <c r="O354" s="8"/>
      <c r="P354" s="9">
        <f t="shared" si="67"/>
        <v>30602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30603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30604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30605</v>
      </c>
      <c r="Q357">
        <f t="shared" si="68"/>
        <v>3</v>
      </c>
      <c r="R357">
        <f t="shared" si="66"/>
        <v>0</v>
      </c>
    </row>
    <row r="358" spans="15:18" x14ac:dyDescent="0.6">
      <c r="O358" s="8"/>
      <c r="P358" s="9">
        <f t="shared" si="67"/>
        <v>30606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30607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30608</v>
      </c>
      <c r="Q360">
        <f t="shared" si="68"/>
        <v>30</v>
      </c>
      <c r="R360">
        <f t="shared" si="66"/>
        <v>0</v>
      </c>
    </row>
    <row r="361" spans="15:18" x14ac:dyDescent="0.6">
      <c r="O361" s="8"/>
      <c r="P361" s="9">
        <f t="shared" si="67"/>
        <v>30609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30610</v>
      </c>
      <c r="Q362">
        <f t="shared" si="68"/>
        <v>1</v>
      </c>
      <c r="R362">
        <f t="shared" si="66"/>
        <v>0</v>
      </c>
    </row>
    <row r="363" spans="15:18" x14ac:dyDescent="0.6">
      <c r="O363" s="8"/>
      <c r="P363" s="9">
        <f t="shared" si="67"/>
        <v>30611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30612</v>
      </c>
      <c r="Q364">
        <f t="shared" si="68"/>
        <v>4</v>
      </c>
      <c r="R364">
        <f t="shared" si="66"/>
        <v>0</v>
      </c>
    </row>
    <row r="365" spans="15:18" x14ac:dyDescent="0.6">
      <c r="O365" s="8"/>
      <c r="P365" s="9">
        <f t="shared" si="67"/>
        <v>30613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30614</v>
      </c>
      <c r="Q366">
        <f t="shared" si="68"/>
        <v>35</v>
      </c>
      <c r="R366">
        <f t="shared" si="66"/>
        <v>0</v>
      </c>
    </row>
    <row r="367" spans="15:18" x14ac:dyDescent="0.6">
      <c r="O367" s="8"/>
      <c r="P367" s="9">
        <f t="shared" si="67"/>
        <v>30615</v>
      </c>
      <c r="Q367">
        <f t="shared" si="68"/>
        <v>9</v>
      </c>
      <c r="R367">
        <f t="shared" si="66"/>
        <v>0</v>
      </c>
    </row>
    <row r="368" spans="15:18" x14ac:dyDescent="0.6">
      <c r="O368" s="8"/>
      <c r="P368" s="9">
        <f t="shared" si="67"/>
        <v>30616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30617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30618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30619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30620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30621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30622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30623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30624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30625</v>
      </c>
      <c r="Q377">
        <f t="shared" si="69"/>
        <v>32</v>
      </c>
      <c r="R377">
        <f t="shared" si="66"/>
        <v>0</v>
      </c>
    </row>
    <row r="378" spans="15:18" x14ac:dyDescent="0.6">
      <c r="O378" s="8"/>
      <c r="P378" s="9">
        <f t="shared" si="67"/>
        <v>30626</v>
      </c>
      <c r="Q378">
        <f t="shared" si="69"/>
        <v>0</v>
      </c>
      <c r="R378">
        <f t="shared" si="66"/>
        <v>0</v>
      </c>
    </row>
    <row r="379" spans="15:18" x14ac:dyDescent="0.6">
      <c r="O379" s="8"/>
      <c r="P379" s="9">
        <f t="shared" si="67"/>
        <v>30627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30628</v>
      </c>
      <c r="Q380">
        <f t="shared" si="69"/>
        <v>39</v>
      </c>
      <c r="R380">
        <f t="shared" si="66"/>
        <v>0</v>
      </c>
    </row>
    <row r="381" spans="15:18" x14ac:dyDescent="0.6">
      <c r="O381" s="8"/>
      <c r="P381" s="9">
        <f t="shared" si="67"/>
        <v>30629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30630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30631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30632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30633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30634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30635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30636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30637</v>
      </c>
      <c r="Q389">
        <f t="shared" si="69"/>
        <v>2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30638</v>
      </c>
      <c r="Q390">
        <f t="shared" si="69"/>
        <v>1</v>
      </c>
      <c r="R390">
        <f t="shared" si="70"/>
        <v>0</v>
      </c>
    </row>
    <row r="391" spans="15:18" x14ac:dyDescent="0.6">
      <c r="P391" s="9">
        <f t="shared" si="71"/>
        <v>30639</v>
      </c>
      <c r="Q391">
        <f t="shared" si="69"/>
        <v>29</v>
      </c>
      <c r="R391">
        <f t="shared" si="70"/>
        <v>0</v>
      </c>
    </row>
    <row r="392" spans="15:18" x14ac:dyDescent="0.6">
      <c r="P392" s="9">
        <f t="shared" si="71"/>
        <v>30640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30641</v>
      </c>
      <c r="Q393">
        <f t="shared" si="69"/>
        <v>3</v>
      </c>
      <c r="R393">
        <f t="shared" si="70"/>
        <v>0</v>
      </c>
    </row>
    <row r="394" spans="15:18" x14ac:dyDescent="0.6">
      <c r="P394" s="9">
        <f t="shared" si="71"/>
        <v>30642</v>
      </c>
      <c r="Q394">
        <f t="shared" si="69"/>
        <v>32</v>
      </c>
      <c r="R394">
        <f t="shared" si="70"/>
        <v>0</v>
      </c>
    </row>
    <row r="395" spans="15:18" x14ac:dyDescent="0.6">
      <c r="P395" s="9">
        <f t="shared" si="71"/>
        <v>30643</v>
      </c>
      <c r="Q395">
        <f t="shared" si="69"/>
        <v>2</v>
      </c>
      <c r="R395">
        <f t="shared" si="70"/>
        <v>0</v>
      </c>
    </row>
    <row r="396" spans="15:18" x14ac:dyDescent="0.6">
      <c r="P396" s="9">
        <f t="shared" si="71"/>
        <v>30644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30645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30646</v>
      </c>
      <c r="Q398">
        <f t="shared" si="69"/>
        <v>0</v>
      </c>
      <c r="R398">
        <f t="shared" si="70"/>
        <v>0</v>
      </c>
    </row>
    <row r="399" spans="15:18" x14ac:dyDescent="0.6">
      <c r="P399" s="9">
        <f t="shared" si="71"/>
        <v>30647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30648</v>
      </c>
      <c r="Q400">
        <f t="shared" si="69"/>
        <v>3</v>
      </c>
      <c r="R400">
        <f t="shared" si="70"/>
        <v>0</v>
      </c>
    </row>
    <row r="401" spans="16:18" x14ac:dyDescent="0.6">
      <c r="P401" s="9">
        <f t="shared" si="71"/>
        <v>30649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30650</v>
      </c>
      <c r="Q402">
        <f t="shared" si="69"/>
        <v>0</v>
      </c>
      <c r="R402">
        <f t="shared" si="70"/>
        <v>0</v>
      </c>
    </row>
    <row r="403" spans="16:18" x14ac:dyDescent="0.6">
      <c r="P403" s="9">
        <f t="shared" si="71"/>
        <v>30651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30652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30653</v>
      </c>
      <c r="Q405">
        <f t="shared" si="72"/>
        <v>0</v>
      </c>
      <c r="R405">
        <f t="shared" si="70"/>
        <v>0</v>
      </c>
    </row>
    <row r="406" spans="16:18" x14ac:dyDescent="0.6">
      <c r="P406" s="9">
        <f t="shared" si="71"/>
        <v>30654</v>
      </c>
      <c r="Q406">
        <f t="shared" si="72"/>
        <v>0</v>
      </c>
      <c r="R406">
        <f t="shared" si="70"/>
        <v>0</v>
      </c>
    </row>
    <row r="407" spans="16:18" x14ac:dyDescent="0.6">
      <c r="P407" s="9">
        <f t="shared" si="71"/>
        <v>30655</v>
      </c>
      <c r="Q407">
        <f t="shared" si="72"/>
        <v>0</v>
      </c>
      <c r="R407">
        <f t="shared" si="70"/>
        <v>0</v>
      </c>
    </row>
    <row r="408" spans="16:18" x14ac:dyDescent="0.6">
      <c r="P408" s="9">
        <f t="shared" si="71"/>
        <v>30656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30657</v>
      </c>
      <c r="Q409">
        <f t="shared" si="72"/>
        <v>4</v>
      </c>
      <c r="R409">
        <f t="shared" si="70"/>
        <v>0</v>
      </c>
    </row>
    <row r="410" spans="16:18" x14ac:dyDescent="0.6">
      <c r="P410" s="9">
        <f t="shared" si="71"/>
        <v>30658</v>
      </c>
      <c r="Q410" t="str">
        <f t="shared" si="72"/>
        <v>-</v>
      </c>
      <c r="R410">
        <f t="shared" si="70"/>
        <v>-0.216</v>
      </c>
    </row>
    <row r="411" spans="16:18" x14ac:dyDescent="0.6">
      <c r="P411" s="9">
        <f t="shared" si="71"/>
        <v>30659</v>
      </c>
      <c r="Q411" t="str">
        <f t="shared" si="72"/>
        <v>-</v>
      </c>
      <c r="R411">
        <f t="shared" si="70"/>
        <v>-0.216</v>
      </c>
    </row>
    <row r="412" spans="16:18" x14ac:dyDescent="0.6">
      <c r="P412" s="9">
        <f t="shared" si="71"/>
        <v>30660</v>
      </c>
      <c r="Q412" t="str">
        <f t="shared" si="72"/>
        <v>-</v>
      </c>
      <c r="R412">
        <f t="shared" si="70"/>
        <v>-0.216</v>
      </c>
    </row>
    <row r="413" spans="16:18" x14ac:dyDescent="0.6">
      <c r="P413" s="9">
        <f t="shared" si="71"/>
        <v>30661</v>
      </c>
      <c r="Q413" t="str">
        <f t="shared" si="72"/>
        <v>-</v>
      </c>
      <c r="R413">
        <f t="shared" si="70"/>
        <v>-0.216</v>
      </c>
    </row>
    <row r="414" spans="16:18" x14ac:dyDescent="0.6">
      <c r="P414" s="9">
        <f t="shared" si="71"/>
        <v>30662</v>
      </c>
      <c r="Q414" t="str">
        <f t="shared" si="72"/>
        <v>-</v>
      </c>
      <c r="R414">
        <f t="shared" si="70"/>
        <v>-0.216</v>
      </c>
    </row>
    <row r="415" spans="16:18" x14ac:dyDescent="0.6">
      <c r="P415" s="9">
        <f t="shared" si="71"/>
        <v>30663</v>
      </c>
      <c r="Q415" t="str">
        <f t="shared" si="72"/>
        <v>-</v>
      </c>
      <c r="R415">
        <f t="shared" si="70"/>
        <v>-0.216</v>
      </c>
    </row>
    <row r="416" spans="16:18" x14ac:dyDescent="0.6">
      <c r="P416" s="9">
        <f t="shared" si="71"/>
        <v>30664</v>
      </c>
      <c r="Q416" t="str">
        <f t="shared" si="72"/>
        <v>-</v>
      </c>
      <c r="R416">
        <f t="shared" si="70"/>
        <v>-0.216</v>
      </c>
    </row>
    <row r="417" spans="16:18" x14ac:dyDescent="0.6">
      <c r="P417" s="9">
        <f t="shared" si="71"/>
        <v>30665</v>
      </c>
      <c r="Q417" t="str">
        <f t="shared" si="72"/>
        <v>-</v>
      </c>
      <c r="R417">
        <f t="shared" si="70"/>
        <v>-0.216</v>
      </c>
    </row>
    <row r="418" spans="16:18" x14ac:dyDescent="0.6">
      <c r="P418" s="9">
        <f t="shared" si="71"/>
        <v>30666</v>
      </c>
      <c r="Q418" t="str">
        <f t="shared" si="72"/>
        <v>-</v>
      </c>
      <c r="R418">
        <f t="shared" si="70"/>
        <v>-0.216</v>
      </c>
    </row>
    <row r="419" spans="16:18" x14ac:dyDescent="0.6">
      <c r="P419" s="9">
        <f t="shared" si="71"/>
        <v>30667</v>
      </c>
      <c r="Q419" t="str">
        <f t="shared" si="72"/>
        <v>-</v>
      </c>
      <c r="R419">
        <f t="shared" si="70"/>
        <v>-0.216</v>
      </c>
    </row>
    <row r="420" spans="16:18" x14ac:dyDescent="0.6">
      <c r="P420" s="9">
        <f t="shared" si="71"/>
        <v>30668</v>
      </c>
      <c r="Q420" t="str">
        <f t="shared" si="72"/>
        <v>-</v>
      </c>
      <c r="R420">
        <f t="shared" si="70"/>
        <v>-0.216</v>
      </c>
    </row>
    <row r="421" spans="16:18" x14ac:dyDescent="0.6">
      <c r="P421" s="9">
        <f t="shared" si="71"/>
        <v>30669</v>
      </c>
      <c r="Q421" t="str">
        <f t="shared" si="72"/>
        <v>-</v>
      </c>
      <c r="R421">
        <f t="shared" si="70"/>
        <v>-0.216</v>
      </c>
    </row>
    <row r="422" spans="16:18" x14ac:dyDescent="0.6">
      <c r="P422" s="9">
        <f t="shared" si="71"/>
        <v>30670</v>
      </c>
      <c r="Q422" t="str">
        <f t="shared" si="72"/>
        <v>-</v>
      </c>
      <c r="R422">
        <f t="shared" si="70"/>
        <v>-0.216</v>
      </c>
    </row>
    <row r="423" spans="16:18" x14ac:dyDescent="0.6">
      <c r="P423" s="9">
        <f t="shared" si="71"/>
        <v>30671</v>
      </c>
      <c r="Q423" t="str">
        <f t="shared" si="72"/>
        <v>-</v>
      </c>
      <c r="R423">
        <f t="shared" si="70"/>
        <v>-0.216</v>
      </c>
    </row>
    <row r="424" spans="16:18" x14ac:dyDescent="0.6">
      <c r="P424" s="9">
        <f t="shared" si="71"/>
        <v>30672</v>
      </c>
      <c r="Q424" t="str">
        <f t="shared" si="72"/>
        <v>-</v>
      </c>
      <c r="R424">
        <f t="shared" si="70"/>
        <v>-0.216</v>
      </c>
    </row>
    <row r="425" spans="16:18" x14ac:dyDescent="0.6">
      <c r="P425" s="9">
        <f t="shared" si="71"/>
        <v>30673</v>
      </c>
      <c r="Q425" t="str">
        <f t="shared" si="72"/>
        <v>-</v>
      </c>
      <c r="R425">
        <f t="shared" si="70"/>
        <v>-0.216</v>
      </c>
    </row>
    <row r="426" spans="16:18" x14ac:dyDescent="0.6">
      <c r="P426" s="9">
        <f t="shared" si="71"/>
        <v>30674</v>
      </c>
      <c r="Q426" t="str">
        <f t="shared" si="72"/>
        <v>-</v>
      </c>
      <c r="R426">
        <f t="shared" si="70"/>
        <v>-0.216</v>
      </c>
    </row>
    <row r="427" spans="16:18" x14ac:dyDescent="0.6">
      <c r="P427" s="9">
        <f t="shared" si="71"/>
        <v>30675</v>
      </c>
      <c r="Q427" t="str">
        <f t="shared" si="72"/>
        <v>-</v>
      </c>
      <c r="R427">
        <f t="shared" si="70"/>
        <v>-0.216</v>
      </c>
    </row>
    <row r="428" spans="16:18" x14ac:dyDescent="0.6">
      <c r="P428" s="9">
        <f t="shared" si="71"/>
        <v>30676</v>
      </c>
      <c r="Q428" t="str">
        <f t="shared" si="72"/>
        <v>-</v>
      </c>
      <c r="R428">
        <f t="shared" si="70"/>
        <v>-0.216</v>
      </c>
    </row>
    <row r="429" spans="16:18" x14ac:dyDescent="0.6">
      <c r="P429" s="9">
        <f t="shared" si="71"/>
        <v>30677</v>
      </c>
      <c r="Q429" t="str">
        <f t="shared" si="72"/>
        <v>-</v>
      </c>
      <c r="R429">
        <f t="shared" si="70"/>
        <v>-0.216</v>
      </c>
    </row>
    <row r="430" spans="16:18" x14ac:dyDescent="0.6">
      <c r="P430" s="9">
        <f t="shared" si="71"/>
        <v>30678</v>
      </c>
      <c r="Q430" t="str">
        <f t="shared" si="72"/>
        <v>-</v>
      </c>
      <c r="R430">
        <f t="shared" si="70"/>
        <v>-0.216</v>
      </c>
    </row>
    <row r="431" spans="16:18" x14ac:dyDescent="0.6">
      <c r="P431" s="9">
        <f t="shared" si="71"/>
        <v>30679</v>
      </c>
      <c r="Q431" t="str">
        <f t="shared" si="72"/>
        <v>-</v>
      </c>
      <c r="R431">
        <f t="shared" si="70"/>
        <v>-0.216</v>
      </c>
    </row>
    <row r="432" spans="16:18" x14ac:dyDescent="0.6">
      <c r="P432" s="9">
        <f t="shared" si="71"/>
        <v>30680</v>
      </c>
      <c r="Q432" t="str">
        <f t="shared" si="72"/>
        <v>-</v>
      </c>
      <c r="R432">
        <f t="shared" si="70"/>
        <v>-0.216</v>
      </c>
    </row>
    <row r="433" spans="16:18" x14ac:dyDescent="0.6">
      <c r="P433" s="9">
        <f t="shared" si="71"/>
        <v>30681</v>
      </c>
      <c r="Q433" t="str">
        <f t="shared" si="72"/>
        <v>-</v>
      </c>
      <c r="R433">
        <f t="shared" si="70"/>
        <v>-0.216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BS433"/>
  <sheetViews>
    <sheetView topLeftCell="A25" workbookViewId="0">
      <selection activeCell="M34" sqref="M34:M50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1986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 t="str">
        <f>'1983'!M49</f>
        <v>-</v>
      </c>
      <c r="AH5" s="19"/>
      <c r="AI5">
        <f>AG36</f>
        <v>0</v>
      </c>
      <c r="AJ5" s="19"/>
      <c r="AK5">
        <f>AI33</f>
        <v>0</v>
      </c>
      <c r="AL5" s="19"/>
      <c r="AM5">
        <f>AK36</f>
        <v>18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1</v>
      </c>
      <c r="AX5" s="19"/>
      <c r="AY5">
        <f>AW35</f>
        <v>0</v>
      </c>
      <c r="AZ5" s="19"/>
      <c r="BA5">
        <f>AY36</f>
        <v>0</v>
      </c>
      <c r="BB5" s="19"/>
      <c r="BC5">
        <f>BA35</f>
        <v>0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 t="str">
        <f>'1983'!M50</f>
        <v>-</v>
      </c>
      <c r="AH6" s="19"/>
      <c r="AI6">
        <f>AG37</f>
        <v>12</v>
      </c>
      <c r="AJ6" s="19"/>
      <c r="AK6">
        <f>AI34</f>
        <v>0</v>
      </c>
      <c r="AL6" s="19"/>
      <c r="AM6">
        <f>AK37</f>
        <v>23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20</v>
      </c>
      <c r="AX6" s="19"/>
      <c r="AY6">
        <f>AW36</f>
        <v>0</v>
      </c>
      <c r="AZ6" s="19"/>
      <c r="BA6">
        <f>AY37</f>
        <v>0</v>
      </c>
      <c r="BB6" s="19"/>
      <c r="BC6">
        <f>BA36</f>
        <v>37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0</v>
      </c>
      <c r="AH7" s="19" t="e">
        <f t="shared" ref="AH7:AH37" si="1">AG5+AG6+AG7</f>
        <v>#VALUE!</v>
      </c>
      <c r="AI7">
        <f t="shared" ref="AI7:AI34" si="2">C20</f>
        <v>6</v>
      </c>
      <c r="AJ7" s="19">
        <f t="shared" ref="AJ7:AJ34" si="3">AI5+AI6+AI7</f>
        <v>18</v>
      </c>
      <c r="AK7">
        <f t="shared" ref="AK7:AK37" si="4">D20</f>
        <v>0</v>
      </c>
      <c r="AL7" s="19">
        <f t="shared" ref="AL7:AL37" si="5">AK5+AK6+AK7</f>
        <v>0</v>
      </c>
      <c r="AM7">
        <f t="shared" ref="AM7:AM36" si="6">E20</f>
        <v>0</v>
      </c>
      <c r="AN7" s="19">
        <f t="shared" ref="AN7:AN36" si="7">AM5+AM6+AM7</f>
        <v>41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13</v>
      </c>
      <c r="AR7" s="19">
        <f t="shared" ref="AR7:AR36" si="11">AQ5+AQ6+AQ7</f>
        <v>13</v>
      </c>
      <c r="AS7">
        <f t="shared" ref="AS7:AS37" si="12">H20</f>
        <v>14</v>
      </c>
      <c r="AT7" s="19">
        <f t="shared" ref="AT7:AT37" si="13">AS5+AS6+AS7</f>
        <v>14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10</v>
      </c>
      <c r="AX7" s="19">
        <f t="shared" ref="AX7:AX36" si="17">AW5+AW6+AW7</f>
        <v>31</v>
      </c>
      <c r="AY7">
        <f t="shared" ref="AY7:AY37" si="18">K20</f>
        <v>0</v>
      </c>
      <c r="AZ7" s="19">
        <f t="shared" ref="AZ7:AZ37" si="19">AY5+AY6+AY7</f>
        <v>0</v>
      </c>
      <c r="BA7">
        <f t="shared" ref="BA7:BA36" si="20">L20</f>
        <v>130</v>
      </c>
      <c r="BB7" s="19">
        <f t="shared" ref="BB7:BB36" si="21">BA5+BA6+BA7</f>
        <v>130</v>
      </c>
      <c r="BC7">
        <f t="shared" ref="BC7:BC37" si="22">M20</f>
        <v>0</v>
      </c>
      <c r="BD7" s="19">
        <f t="shared" ref="BD7:BD37" si="23">BC5+BC6+BC7</f>
        <v>37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10</v>
      </c>
      <c r="AH8" s="19" t="e">
        <f t="shared" si="1"/>
        <v>#VALUE!</v>
      </c>
      <c r="AI8">
        <f t="shared" si="2"/>
        <v>118</v>
      </c>
      <c r="AJ8" s="19">
        <f t="shared" si="3"/>
        <v>136</v>
      </c>
      <c r="AK8">
        <f t="shared" si="4"/>
        <v>0</v>
      </c>
      <c r="AL8" s="19">
        <f t="shared" si="5"/>
        <v>0</v>
      </c>
      <c r="AM8">
        <f t="shared" si="6"/>
        <v>0</v>
      </c>
      <c r="AN8" s="19">
        <f t="shared" si="7"/>
        <v>23</v>
      </c>
      <c r="AO8">
        <f t="shared" si="8"/>
        <v>0</v>
      </c>
      <c r="AP8" s="19">
        <f t="shared" si="9"/>
        <v>0</v>
      </c>
      <c r="AQ8">
        <f t="shared" si="10"/>
        <v>0</v>
      </c>
      <c r="AR8" s="19">
        <f t="shared" si="11"/>
        <v>13</v>
      </c>
      <c r="AS8">
        <f t="shared" si="12"/>
        <v>1</v>
      </c>
      <c r="AT8" s="19">
        <f t="shared" si="13"/>
        <v>15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30</v>
      </c>
      <c r="AY8">
        <f t="shared" si="18"/>
        <v>0</v>
      </c>
      <c r="AZ8" s="19">
        <f t="shared" si="19"/>
        <v>0</v>
      </c>
      <c r="BA8">
        <f t="shared" si="20"/>
        <v>5</v>
      </c>
      <c r="BB8" s="19">
        <f t="shared" si="21"/>
        <v>135</v>
      </c>
      <c r="BC8">
        <f t="shared" si="22"/>
        <v>0</v>
      </c>
      <c r="BD8" s="19">
        <f t="shared" si="23"/>
        <v>37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10</v>
      </c>
      <c r="AI9">
        <f t="shared" si="2"/>
        <v>6</v>
      </c>
      <c r="AJ9" s="19">
        <f t="shared" si="3"/>
        <v>130</v>
      </c>
      <c r="AK9">
        <f t="shared" si="4"/>
        <v>84</v>
      </c>
      <c r="AL9" s="19">
        <f t="shared" si="5"/>
        <v>84</v>
      </c>
      <c r="AM9">
        <f t="shared" si="6"/>
        <v>0</v>
      </c>
      <c r="AN9" s="19">
        <f t="shared" si="7"/>
        <v>0</v>
      </c>
      <c r="AO9">
        <f t="shared" si="8"/>
        <v>0</v>
      </c>
      <c r="AP9" s="19">
        <f t="shared" si="9"/>
        <v>0</v>
      </c>
      <c r="AQ9">
        <f t="shared" si="10"/>
        <v>5</v>
      </c>
      <c r="AR9" s="19">
        <f t="shared" si="11"/>
        <v>18</v>
      </c>
      <c r="AS9">
        <f t="shared" si="12"/>
        <v>17</v>
      </c>
      <c r="AT9" s="19">
        <f t="shared" si="13"/>
        <v>32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10</v>
      </c>
      <c r="AY9">
        <f t="shared" si="18"/>
        <v>0</v>
      </c>
      <c r="AZ9" s="19">
        <f t="shared" si="19"/>
        <v>0</v>
      </c>
      <c r="BA9">
        <f t="shared" si="20"/>
        <v>0</v>
      </c>
      <c r="BB9" s="19">
        <f t="shared" si="21"/>
        <v>135</v>
      </c>
      <c r="BC9">
        <f t="shared" si="22"/>
        <v>16</v>
      </c>
      <c r="BD9" s="19">
        <f t="shared" si="23"/>
        <v>16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0</v>
      </c>
      <c r="AH10" s="19">
        <f t="shared" si="1"/>
        <v>10</v>
      </c>
      <c r="AI10">
        <f t="shared" si="2"/>
        <v>12</v>
      </c>
      <c r="AJ10" s="19">
        <f t="shared" si="3"/>
        <v>136</v>
      </c>
      <c r="AK10">
        <f t="shared" si="4"/>
        <v>14</v>
      </c>
      <c r="AL10" s="19">
        <f t="shared" si="5"/>
        <v>98</v>
      </c>
      <c r="AM10">
        <f t="shared" si="6"/>
        <v>17</v>
      </c>
      <c r="AN10" s="19">
        <f t="shared" si="7"/>
        <v>17</v>
      </c>
      <c r="AO10">
        <f t="shared" si="8"/>
        <v>0</v>
      </c>
      <c r="AP10" s="19">
        <f t="shared" si="9"/>
        <v>0</v>
      </c>
      <c r="AQ10">
        <f t="shared" si="10"/>
        <v>0</v>
      </c>
      <c r="AR10" s="19">
        <f t="shared" si="11"/>
        <v>5</v>
      </c>
      <c r="AS10">
        <f t="shared" si="12"/>
        <v>11</v>
      </c>
      <c r="AT10" s="19">
        <f t="shared" si="13"/>
        <v>29</v>
      </c>
      <c r="AU10">
        <f t="shared" si="14"/>
        <v>0</v>
      </c>
      <c r="AV10" s="19">
        <f t="shared" si="15"/>
        <v>0</v>
      </c>
      <c r="AW10">
        <f t="shared" si="16"/>
        <v>49</v>
      </c>
      <c r="AX10" s="19">
        <f t="shared" si="17"/>
        <v>49</v>
      </c>
      <c r="AY10">
        <f t="shared" si="18"/>
        <v>0</v>
      </c>
      <c r="AZ10" s="19">
        <f t="shared" si="19"/>
        <v>0</v>
      </c>
      <c r="BA10">
        <f t="shared" si="20"/>
        <v>1</v>
      </c>
      <c r="BB10" s="19">
        <f t="shared" si="21"/>
        <v>6</v>
      </c>
      <c r="BC10">
        <f t="shared" si="22"/>
        <v>14</v>
      </c>
      <c r="BD10" s="19">
        <f t="shared" si="23"/>
        <v>30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13</v>
      </c>
      <c r="AH11" s="19">
        <f t="shared" si="1"/>
        <v>13</v>
      </c>
      <c r="AI11">
        <f t="shared" si="2"/>
        <v>0</v>
      </c>
      <c r="AJ11" s="19">
        <f t="shared" si="3"/>
        <v>18</v>
      </c>
      <c r="AK11">
        <f t="shared" si="4"/>
        <v>5</v>
      </c>
      <c r="AL11" s="19">
        <f t="shared" si="5"/>
        <v>103</v>
      </c>
      <c r="AM11">
        <f t="shared" si="6"/>
        <v>51</v>
      </c>
      <c r="AN11" s="19">
        <f t="shared" si="7"/>
        <v>68</v>
      </c>
      <c r="AO11">
        <f t="shared" si="8"/>
        <v>37</v>
      </c>
      <c r="AP11" s="19">
        <f t="shared" si="9"/>
        <v>37</v>
      </c>
      <c r="AQ11">
        <f t="shared" si="10"/>
        <v>2</v>
      </c>
      <c r="AR11" s="19">
        <f t="shared" si="11"/>
        <v>7</v>
      </c>
      <c r="AS11">
        <f t="shared" si="12"/>
        <v>0</v>
      </c>
      <c r="AT11" s="19">
        <f t="shared" si="13"/>
        <v>28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49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1</v>
      </c>
      <c r="BC11">
        <f t="shared" si="22"/>
        <v>1</v>
      </c>
      <c r="BD11" s="19">
        <f t="shared" si="23"/>
        <v>31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9</v>
      </c>
      <c r="AH12" s="19">
        <f t="shared" si="1"/>
        <v>22</v>
      </c>
      <c r="AI12">
        <f t="shared" si="2"/>
        <v>90</v>
      </c>
      <c r="AJ12" s="19">
        <f t="shared" si="3"/>
        <v>102</v>
      </c>
      <c r="AK12">
        <f t="shared" si="4"/>
        <v>30</v>
      </c>
      <c r="AL12" s="19">
        <f t="shared" si="5"/>
        <v>49</v>
      </c>
      <c r="AM12">
        <f t="shared" si="6"/>
        <v>0</v>
      </c>
      <c r="AN12" s="19">
        <f t="shared" si="7"/>
        <v>68</v>
      </c>
      <c r="AO12">
        <f t="shared" si="8"/>
        <v>0</v>
      </c>
      <c r="AP12" s="19">
        <f t="shared" si="9"/>
        <v>37</v>
      </c>
      <c r="AQ12">
        <f t="shared" si="10"/>
        <v>0</v>
      </c>
      <c r="AR12" s="19">
        <f t="shared" si="11"/>
        <v>2</v>
      </c>
      <c r="AS12">
        <f t="shared" si="12"/>
        <v>0</v>
      </c>
      <c r="AT12" s="19">
        <f t="shared" si="13"/>
        <v>11</v>
      </c>
      <c r="AU12">
        <f t="shared" si="14"/>
        <v>0</v>
      </c>
      <c r="AV12" s="19">
        <f t="shared" si="15"/>
        <v>0</v>
      </c>
      <c r="AW12">
        <f t="shared" si="16"/>
        <v>57</v>
      </c>
      <c r="AX12" s="19">
        <f t="shared" si="17"/>
        <v>106</v>
      </c>
      <c r="AY12">
        <f t="shared" si="18"/>
        <v>20</v>
      </c>
      <c r="AZ12" s="19">
        <f t="shared" si="19"/>
        <v>20</v>
      </c>
      <c r="BA12">
        <f t="shared" si="20"/>
        <v>6</v>
      </c>
      <c r="BB12" s="19">
        <f t="shared" si="21"/>
        <v>7</v>
      </c>
      <c r="BC12">
        <f t="shared" si="22"/>
        <v>0</v>
      </c>
      <c r="BD12" s="19">
        <f t="shared" si="23"/>
        <v>15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10</v>
      </c>
      <c r="AH13" s="19">
        <f t="shared" si="1"/>
        <v>32</v>
      </c>
      <c r="AI13">
        <f t="shared" si="2"/>
        <v>0</v>
      </c>
      <c r="AJ13" s="19">
        <f t="shared" si="3"/>
        <v>90</v>
      </c>
      <c r="AK13">
        <f t="shared" si="4"/>
        <v>61</v>
      </c>
      <c r="AL13" s="19">
        <f t="shared" si="5"/>
        <v>96</v>
      </c>
      <c r="AM13">
        <f t="shared" si="6"/>
        <v>2</v>
      </c>
      <c r="AN13" s="19">
        <f t="shared" si="7"/>
        <v>53</v>
      </c>
      <c r="AO13">
        <f t="shared" si="8"/>
        <v>0</v>
      </c>
      <c r="AP13" s="19">
        <f t="shared" si="9"/>
        <v>37</v>
      </c>
      <c r="AQ13">
        <f t="shared" si="10"/>
        <v>10</v>
      </c>
      <c r="AR13" s="19">
        <f t="shared" si="11"/>
        <v>12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48</v>
      </c>
      <c r="AX13" s="19">
        <f t="shared" si="17"/>
        <v>105</v>
      </c>
      <c r="AY13">
        <f t="shared" si="18"/>
        <v>0</v>
      </c>
      <c r="AZ13" s="19">
        <f t="shared" si="19"/>
        <v>20</v>
      </c>
      <c r="BA13">
        <f t="shared" si="20"/>
        <v>45</v>
      </c>
      <c r="BB13" s="19">
        <f t="shared" si="21"/>
        <v>51</v>
      </c>
      <c r="BC13">
        <f t="shared" si="22"/>
        <v>8</v>
      </c>
      <c r="BD13" s="19">
        <f t="shared" si="23"/>
        <v>9</v>
      </c>
      <c r="BF13" t="s">
        <v>14</v>
      </c>
      <c r="BG13" s="19">
        <f>B16</f>
        <v>1986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0</v>
      </c>
      <c r="AH14" s="19">
        <f t="shared" si="1"/>
        <v>19</v>
      </c>
      <c r="AI14">
        <f t="shared" si="2"/>
        <v>16</v>
      </c>
      <c r="AJ14" s="19">
        <f t="shared" si="3"/>
        <v>106</v>
      </c>
      <c r="AK14">
        <f t="shared" si="4"/>
        <v>88</v>
      </c>
      <c r="AL14" s="19">
        <f t="shared" si="5"/>
        <v>179</v>
      </c>
      <c r="AM14">
        <f t="shared" si="6"/>
        <v>0</v>
      </c>
      <c r="AN14" s="19">
        <f t="shared" si="7"/>
        <v>2</v>
      </c>
      <c r="AO14">
        <f t="shared" si="8"/>
        <v>0</v>
      </c>
      <c r="AP14" s="19">
        <f t="shared" si="9"/>
        <v>0</v>
      </c>
      <c r="AQ14">
        <f t="shared" si="10"/>
        <v>0</v>
      </c>
      <c r="AR14" s="19">
        <f t="shared" si="11"/>
        <v>10</v>
      </c>
      <c r="AS14">
        <f t="shared" si="12"/>
        <v>64</v>
      </c>
      <c r="AT14" s="19">
        <f t="shared" si="13"/>
        <v>64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105</v>
      </c>
      <c r="AY14">
        <f t="shared" si="18"/>
        <v>7</v>
      </c>
      <c r="AZ14" s="19">
        <f t="shared" si="19"/>
        <v>27</v>
      </c>
      <c r="BA14">
        <f t="shared" si="20"/>
        <v>9</v>
      </c>
      <c r="BB14" s="19">
        <f t="shared" si="21"/>
        <v>60</v>
      </c>
      <c r="BC14">
        <f t="shared" si="22"/>
        <v>3</v>
      </c>
      <c r="BD14" s="19">
        <f t="shared" si="23"/>
        <v>11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38</v>
      </c>
      <c r="AH15" s="19">
        <f t="shared" si="1"/>
        <v>48</v>
      </c>
      <c r="AI15">
        <f t="shared" si="2"/>
        <v>0</v>
      </c>
      <c r="AJ15" s="19">
        <f t="shared" si="3"/>
        <v>16</v>
      </c>
      <c r="AK15">
        <f t="shared" si="4"/>
        <v>0</v>
      </c>
      <c r="AL15" s="19">
        <f t="shared" si="5"/>
        <v>149</v>
      </c>
      <c r="AM15">
        <f t="shared" si="6"/>
        <v>0</v>
      </c>
      <c r="AN15" s="19">
        <f t="shared" si="7"/>
        <v>2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10</v>
      </c>
      <c r="AS15">
        <f t="shared" si="12"/>
        <v>0</v>
      </c>
      <c r="AT15" s="19">
        <f t="shared" si="13"/>
        <v>64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48</v>
      </c>
      <c r="AY15">
        <f t="shared" si="18"/>
        <v>0</v>
      </c>
      <c r="AZ15" s="19">
        <f t="shared" si="19"/>
        <v>7</v>
      </c>
      <c r="BA15">
        <f t="shared" si="20"/>
        <v>9</v>
      </c>
      <c r="BB15" s="19">
        <f t="shared" si="21"/>
        <v>63</v>
      </c>
      <c r="BC15">
        <f t="shared" si="22"/>
        <v>0</v>
      </c>
      <c r="BD15" s="19">
        <f t="shared" si="23"/>
        <v>11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1986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0</v>
      </c>
      <c r="AH16" s="19">
        <f t="shared" si="1"/>
        <v>38</v>
      </c>
      <c r="AI16">
        <f t="shared" si="2"/>
        <v>7</v>
      </c>
      <c r="AJ16" s="19">
        <f t="shared" si="3"/>
        <v>23</v>
      </c>
      <c r="AK16">
        <f t="shared" si="4"/>
        <v>24</v>
      </c>
      <c r="AL16" s="19">
        <f t="shared" si="5"/>
        <v>112</v>
      </c>
      <c r="AM16">
        <f t="shared" si="6"/>
        <v>0</v>
      </c>
      <c r="AN16" s="19">
        <f t="shared" si="7"/>
        <v>0</v>
      </c>
      <c r="AO16">
        <f t="shared" si="8"/>
        <v>0</v>
      </c>
      <c r="AP16" s="19">
        <f t="shared" si="9"/>
        <v>0</v>
      </c>
      <c r="AQ16">
        <f t="shared" si="10"/>
        <v>8</v>
      </c>
      <c r="AR16" s="19">
        <f t="shared" si="11"/>
        <v>8</v>
      </c>
      <c r="AS16">
        <f t="shared" si="12"/>
        <v>0</v>
      </c>
      <c r="AT16" s="19">
        <f t="shared" si="13"/>
        <v>64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9</v>
      </c>
      <c r="AZ16" s="19">
        <f t="shared" si="19"/>
        <v>16</v>
      </c>
      <c r="BA16">
        <f t="shared" si="20"/>
        <v>9</v>
      </c>
      <c r="BB16" s="19">
        <f t="shared" si="21"/>
        <v>27</v>
      </c>
      <c r="BC16">
        <f t="shared" si="22"/>
        <v>0</v>
      </c>
      <c r="BD16" s="19">
        <f t="shared" si="23"/>
        <v>3</v>
      </c>
      <c r="BF16" s="130">
        <v>1</v>
      </c>
      <c r="BG16" t="e">
        <f t="shared" ref="BG16:BG46" si="24">AH7</f>
        <v>#VALUE!</v>
      </c>
      <c r="BH16">
        <f t="shared" ref="BH16:BH43" si="25">AJ7</f>
        <v>18</v>
      </c>
      <c r="BI16">
        <f t="shared" ref="BI16:BI46" si="26">AL7</f>
        <v>0</v>
      </c>
      <c r="BJ16">
        <f t="shared" ref="BJ16:BJ45" si="27">AN7</f>
        <v>41</v>
      </c>
      <c r="BK16">
        <f t="shared" ref="BK16:BK46" si="28">AP7</f>
        <v>0</v>
      </c>
      <c r="BL16">
        <f t="shared" ref="BL16:BL45" si="29">AR7</f>
        <v>13</v>
      </c>
      <c r="BM16">
        <f t="shared" ref="BM16:BM46" si="30">AT7</f>
        <v>14</v>
      </c>
      <c r="BN16">
        <f t="shared" ref="BN16:BN46" si="31">AV7</f>
        <v>0</v>
      </c>
      <c r="BO16">
        <f t="shared" ref="BO16:BO45" si="32">AX7</f>
        <v>31</v>
      </c>
      <c r="BP16">
        <f t="shared" ref="BP16:BP46" si="33">AZ7</f>
        <v>0</v>
      </c>
      <c r="BQ16">
        <f t="shared" ref="BQ16:BQ45" si="34">BB7</f>
        <v>130</v>
      </c>
      <c r="BR16">
        <f t="shared" ref="BR16:BR46" si="35">BD7</f>
        <v>37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0</v>
      </c>
      <c r="AH17" s="19">
        <f t="shared" si="1"/>
        <v>38</v>
      </c>
      <c r="AI17">
        <f t="shared" si="2"/>
        <v>0</v>
      </c>
      <c r="AJ17" s="19">
        <f t="shared" si="3"/>
        <v>7</v>
      </c>
      <c r="AK17">
        <f t="shared" si="4"/>
        <v>0</v>
      </c>
      <c r="AL17" s="19">
        <f t="shared" si="5"/>
        <v>24</v>
      </c>
      <c r="AM17">
        <f t="shared" si="6"/>
        <v>22</v>
      </c>
      <c r="AN17" s="19">
        <f t="shared" si="7"/>
        <v>22</v>
      </c>
      <c r="AO17">
        <f t="shared" si="8"/>
        <v>39</v>
      </c>
      <c r="AP17" s="19">
        <f t="shared" si="9"/>
        <v>39</v>
      </c>
      <c r="AQ17">
        <f t="shared" si="10"/>
        <v>2</v>
      </c>
      <c r="AR17" s="19">
        <f t="shared" si="11"/>
        <v>10</v>
      </c>
      <c r="AS17">
        <f t="shared" si="12"/>
        <v>1</v>
      </c>
      <c r="AT17" s="19">
        <f t="shared" si="13"/>
        <v>1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2</v>
      </c>
      <c r="AZ17" s="19">
        <f t="shared" si="19"/>
        <v>11</v>
      </c>
      <c r="BA17">
        <f t="shared" si="20"/>
        <v>0</v>
      </c>
      <c r="BB17" s="19">
        <f t="shared" si="21"/>
        <v>18</v>
      </c>
      <c r="BC17">
        <f t="shared" si="22"/>
        <v>0</v>
      </c>
      <c r="BD17" s="19">
        <f t="shared" si="23"/>
        <v>0</v>
      </c>
      <c r="BF17" s="130">
        <v>2</v>
      </c>
      <c r="BG17" t="e">
        <f t="shared" si="24"/>
        <v>#VALUE!</v>
      </c>
      <c r="BH17">
        <f t="shared" si="25"/>
        <v>136</v>
      </c>
      <c r="BI17">
        <f t="shared" si="26"/>
        <v>0</v>
      </c>
      <c r="BJ17">
        <f t="shared" si="27"/>
        <v>23</v>
      </c>
      <c r="BK17">
        <f t="shared" si="28"/>
        <v>0</v>
      </c>
      <c r="BL17">
        <f t="shared" si="29"/>
        <v>13</v>
      </c>
      <c r="BM17">
        <f t="shared" si="30"/>
        <v>15</v>
      </c>
      <c r="BN17">
        <f t="shared" si="31"/>
        <v>0</v>
      </c>
      <c r="BO17">
        <f t="shared" si="32"/>
        <v>30</v>
      </c>
      <c r="BP17">
        <f t="shared" si="33"/>
        <v>0</v>
      </c>
      <c r="BQ17">
        <f t="shared" si="34"/>
        <v>135</v>
      </c>
      <c r="BR17">
        <f t="shared" si="35"/>
        <v>37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0</v>
      </c>
      <c r="AI18">
        <f t="shared" si="2"/>
        <v>15</v>
      </c>
      <c r="AJ18" s="19">
        <f t="shared" si="3"/>
        <v>22</v>
      </c>
      <c r="AK18">
        <f t="shared" si="4"/>
        <v>0</v>
      </c>
      <c r="AL18" s="19">
        <f t="shared" si="5"/>
        <v>24</v>
      </c>
      <c r="AM18">
        <f t="shared" si="6"/>
        <v>0</v>
      </c>
      <c r="AN18" s="19">
        <f t="shared" si="7"/>
        <v>22</v>
      </c>
      <c r="AO18">
        <f t="shared" si="8"/>
        <v>0</v>
      </c>
      <c r="AP18" s="19">
        <f t="shared" si="9"/>
        <v>39</v>
      </c>
      <c r="AQ18">
        <f t="shared" si="10"/>
        <v>0</v>
      </c>
      <c r="AR18" s="19">
        <f t="shared" si="11"/>
        <v>10</v>
      </c>
      <c r="AS18">
        <f t="shared" si="12"/>
        <v>0</v>
      </c>
      <c r="AT18" s="19">
        <f t="shared" si="13"/>
        <v>1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27</v>
      </c>
      <c r="AZ18" s="19">
        <f t="shared" si="19"/>
        <v>38</v>
      </c>
      <c r="BA18">
        <f t="shared" si="20"/>
        <v>0</v>
      </c>
      <c r="BB18" s="19">
        <f t="shared" si="21"/>
        <v>9</v>
      </c>
      <c r="BC18">
        <f t="shared" si="22"/>
        <v>4</v>
      </c>
      <c r="BD18" s="19">
        <f t="shared" si="23"/>
        <v>4</v>
      </c>
      <c r="BF18" s="130">
        <v>3</v>
      </c>
      <c r="BG18">
        <f t="shared" si="24"/>
        <v>10</v>
      </c>
      <c r="BH18">
        <f t="shared" si="25"/>
        <v>130</v>
      </c>
      <c r="BI18">
        <f t="shared" si="26"/>
        <v>84</v>
      </c>
      <c r="BJ18">
        <f t="shared" si="27"/>
        <v>0</v>
      </c>
      <c r="BK18">
        <f t="shared" si="28"/>
        <v>0</v>
      </c>
      <c r="BL18">
        <f t="shared" si="29"/>
        <v>18</v>
      </c>
      <c r="BM18">
        <f t="shared" si="30"/>
        <v>32</v>
      </c>
      <c r="BN18">
        <f t="shared" si="31"/>
        <v>0</v>
      </c>
      <c r="BO18">
        <f t="shared" si="32"/>
        <v>10</v>
      </c>
      <c r="BP18">
        <f t="shared" si="33"/>
        <v>0</v>
      </c>
      <c r="BQ18">
        <f t="shared" si="34"/>
        <v>135</v>
      </c>
      <c r="BR18">
        <f t="shared" si="35"/>
        <v>16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6</v>
      </c>
      <c r="AH19" s="19">
        <f t="shared" si="1"/>
        <v>6</v>
      </c>
      <c r="AI19">
        <f t="shared" si="2"/>
        <v>46</v>
      </c>
      <c r="AJ19" s="19">
        <f t="shared" si="3"/>
        <v>61</v>
      </c>
      <c r="AK19">
        <f t="shared" si="4"/>
        <v>95</v>
      </c>
      <c r="AL19" s="19">
        <f t="shared" si="5"/>
        <v>95</v>
      </c>
      <c r="AM19">
        <f t="shared" si="6"/>
        <v>0</v>
      </c>
      <c r="AN19" s="19">
        <f t="shared" si="7"/>
        <v>22</v>
      </c>
      <c r="AO19">
        <f t="shared" si="8"/>
        <v>0</v>
      </c>
      <c r="AP19" s="19">
        <f t="shared" si="9"/>
        <v>39</v>
      </c>
      <c r="AQ19">
        <f t="shared" si="10"/>
        <v>0</v>
      </c>
      <c r="AR19" s="19">
        <f t="shared" si="11"/>
        <v>2</v>
      </c>
      <c r="AS19">
        <f t="shared" si="12"/>
        <v>0</v>
      </c>
      <c r="AT19" s="19">
        <f t="shared" si="13"/>
        <v>1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29</v>
      </c>
      <c r="BA19">
        <f t="shared" si="20"/>
        <v>0</v>
      </c>
      <c r="BB19" s="19">
        <f t="shared" si="21"/>
        <v>0</v>
      </c>
      <c r="BC19">
        <f t="shared" si="22"/>
        <v>0</v>
      </c>
      <c r="BD19" s="19">
        <f t="shared" si="23"/>
        <v>4</v>
      </c>
      <c r="BF19" s="130">
        <v>4</v>
      </c>
      <c r="BG19">
        <f t="shared" si="24"/>
        <v>10</v>
      </c>
      <c r="BH19">
        <f t="shared" si="25"/>
        <v>136</v>
      </c>
      <c r="BI19">
        <f t="shared" si="26"/>
        <v>98</v>
      </c>
      <c r="BJ19">
        <f t="shared" si="27"/>
        <v>17</v>
      </c>
      <c r="BK19">
        <f t="shared" si="28"/>
        <v>0</v>
      </c>
      <c r="BL19">
        <f t="shared" si="29"/>
        <v>5</v>
      </c>
      <c r="BM19">
        <f t="shared" si="30"/>
        <v>29</v>
      </c>
      <c r="BN19">
        <f t="shared" si="31"/>
        <v>0</v>
      </c>
      <c r="BO19">
        <f t="shared" si="32"/>
        <v>49</v>
      </c>
      <c r="BP19">
        <f t="shared" si="33"/>
        <v>0</v>
      </c>
      <c r="BQ19">
        <f t="shared" si="34"/>
        <v>6</v>
      </c>
      <c r="BR19">
        <f t="shared" si="35"/>
        <v>30</v>
      </c>
    </row>
    <row r="20" spans="1:70" ht="13.25" x14ac:dyDescent="0.65">
      <c r="A20" s="32">
        <v>1</v>
      </c>
      <c r="B20">
        <v>0</v>
      </c>
      <c r="C20">
        <v>6</v>
      </c>
      <c r="D20">
        <v>0</v>
      </c>
      <c r="E20">
        <v>0</v>
      </c>
      <c r="F20">
        <v>0</v>
      </c>
      <c r="G20">
        <v>13</v>
      </c>
      <c r="H20">
        <v>14</v>
      </c>
      <c r="I20">
        <v>0</v>
      </c>
      <c r="J20">
        <v>10</v>
      </c>
      <c r="K20">
        <v>0</v>
      </c>
      <c r="L20">
        <v>130</v>
      </c>
      <c r="M20">
        <v>0</v>
      </c>
      <c r="N20" s="25"/>
      <c r="O20" s="8"/>
      <c r="S20" s="12"/>
      <c r="AF20" s="130">
        <f t="shared" si="0"/>
        <v>14</v>
      </c>
      <c r="AG20">
        <f t="shared" si="0"/>
        <v>0</v>
      </c>
      <c r="AH20" s="19">
        <f t="shared" si="1"/>
        <v>6</v>
      </c>
      <c r="AI20">
        <f t="shared" si="2"/>
        <v>2</v>
      </c>
      <c r="AJ20" s="19">
        <f t="shared" si="3"/>
        <v>63</v>
      </c>
      <c r="AK20">
        <f t="shared" si="4"/>
        <v>2</v>
      </c>
      <c r="AL20" s="19">
        <f t="shared" si="5"/>
        <v>97</v>
      </c>
      <c r="AM20">
        <f t="shared" si="6"/>
        <v>0</v>
      </c>
      <c r="AN20" s="19">
        <f t="shared" si="7"/>
        <v>0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27</v>
      </c>
      <c r="BA20">
        <f t="shared" si="20"/>
        <v>0</v>
      </c>
      <c r="BB20" s="19">
        <f t="shared" si="21"/>
        <v>0</v>
      </c>
      <c r="BC20" t="str">
        <f t="shared" si="22"/>
        <v>-</v>
      </c>
      <c r="BD20" s="19" t="e">
        <f t="shared" si="23"/>
        <v>#VALUE!</v>
      </c>
      <c r="BF20" s="130">
        <v>5</v>
      </c>
      <c r="BG20">
        <f t="shared" si="24"/>
        <v>13</v>
      </c>
      <c r="BH20">
        <f t="shared" si="25"/>
        <v>18</v>
      </c>
      <c r="BI20">
        <f t="shared" si="26"/>
        <v>103</v>
      </c>
      <c r="BJ20">
        <f t="shared" si="27"/>
        <v>68</v>
      </c>
      <c r="BK20">
        <f t="shared" si="28"/>
        <v>37</v>
      </c>
      <c r="BL20">
        <f t="shared" si="29"/>
        <v>7</v>
      </c>
      <c r="BM20">
        <f t="shared" si="30"/>
        <v>28</v>
      </c>
      <c r="BN20">
        <f t="shared" si="31"/>
        <v>0</v>
      </c>
      <c r="BO20">
        <f t="shared" si="32"/>
        <v>49</v>
      </c>
      <c r="BP20">
        <f t="shared" si="33"/>
        <v>0</v>
      </c>
      <c r="BQ20">
        <f t="shared" si="34"/>
        <v>1</v>
      </c>
      <c r="BR20">
        <f t="shared" si="35"/>
        <v>31</v>
      </c>
    </row>
    <row r="21" spans="1:70" ht="13.25" x14ac:dyDescent="0.65">
      <c r="A21" s="35">
        <v>2</v>
      </c>
      <c r="B21">
        <v>10</v>
      </c>
      <c r="C21">
        <v>118</v>
      </c>
      <c r="D21">
        <v>0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>
        <v>5</v>
      </c>
      <c r="M21">
        <v>0</v>
      </c>
      <c r="N21" s="27"/>
      <c r="O21" s="8"/>
      <c r="S21" s="12"/>
      <c r="AF21" s="130">
        <f t="shared" si="0"/>
        <v>15</v>
      </c>
      <c r="AG21">
        <f t="shared" si="0"/>
        <v>0</v>
      </c>
      <c r="AH21" s="19">
        <f t="shared" si="1"/>
        <v>6</v>
      </c>
      <c r="AI21">
        <f t="shared" si="2"/>
        <v>26</v>
      </c>
      <c r="AJ21" s="19">
        <f t="shared" si="3"/>
        <v>74</v>
      </c>
      <c r="AK21">
        <f t="shared" si="4"/>
        <v>0</v>
      </c>
      <c r="AL21" s="19">
        <f t="shared" si="5"/>
        <v>97</v>
      </c>
      <c r="AM21">
        <f t="shared" si="6"/>
        <v>0</v>
      </c>
      <c r="AN21" s="19">
        <f t="shared" si="7"/>
        <v>0</v>
      </c>
      <c r="AO21">
        <f t="shared" si="8"/>
        <v>39</v>
      </c>
      <c r="AP21" s="19">
        <f t="shared" si="9"/>
        <v>39</v>
      </c>
      <c r="AQ21">
        <f t="shared" si="10"/>
        <v>0</v>
      </c>
      <c r="AR21" s="19">
        <f t="shared" si="11"/>
        <v>0</v>
      </c>
      <c r="AS21">
        <f t="shared" si="12"/>
        <v>3</v>
      </c>
      <c r="AT21" s="19">
        <f t="shared" si="13"/>
        <v>3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7</v>
      </c>
      <c r="AZ21" s="19">
        <f t="shared" si="19"/>
        <v>7</v>
      </c>
      <c r="BA21">
        <f t="shared" si="20"/>
        <v>0</v>
      </c>
      <c r="BB21" s="19">
        <f t="shared" si="21"/>
        <v>0</v>
      </c>
      <c r="BC21" t="str">
        <f t="shared" si="22"/>
        <v>-</v>
      </c>
      <c r="BD21" s="19" t="e">
        <f t="shared" si="23"/>
        <v>#VALUE!</v>
      </c>
      <c r="BF21" s="130">
        <v>6</v>
      </c>
      <c r="BG21">
        <f t="shared" si="24"/>
        <v>22</v>
      </c>
      <c r="BH21">
        <f t="shared" si="25"/>
        <v>102</v>
      </c>
      <c r="BI21">
        <f t="shared" si="26"/>
        <v>49</v>
      </c>
      <c r="BJ21">
        <f t="shared" si="27"/>
        <v>68</v>
      </c>
      <c r="BK21">
        <f t="shared" si="28"/>
        <v>37</v>
      </c>
      <c r="BL21">
        <f t="shared" si="29"/>
        <v>2</v>
      </c>
      <c r="BM21">
        <f t="shared" si="30"/>
        <v>11</v>
      </c>
      <c r="BN21">
        <f t="shared" si="31"/>
        <v>0</v>
      </c>
      <c r="BO21">
        <f t="shared" si="32"/>
        <v>106</v>
      </c>
      <c r="BP21">
        <f t="shared" si="33"/>
        <v>20</v>
      </c>
      <c r="BQ21">
        <f t="shared" si="34"/>
        <v>7</v>
      </c>
      <c r="BR21">
        <f t="shared" si="35"/>
        <v>15</v>
      </c>
    </row>
    <row r="22" spans="1:70" ht="13.25" x14ac:dyDescent="0.65">
      <c r="A22" s="35">
        <v>3</v>
      </c>
      <c r="B22">
        <v>0</v>
      </c>
      <c r="C22">
        <v>6</v>
      </c>
      <c r="D22">
        <v>84</v>
      </c>
      <c r="E22">
        <v>0</v>
      </c>
      <c r="F22">
        <v>0</v>
      </c>
      <c r="G22">
        <v>5</v>
      </c>
      <c r="H22">
        <v>17</v>
      </c>
      <c r="I22">
        <v>0</v>
      </c>
      <c r="J22">
        <v>0</v>
      </c>
      <c r="K22">
        <v>0</v>
      </c>
      <c r="L22">
        <v>0</v>
      </c>
      <c r="M22">
        <v>16</v>
      </c>
      <c r="N22" s="27"/>
      <c r="O22" s="8"/>
      <c r="S22" s="12"/>
      <c r="AF22" s="130">
        <f t="shared" si="0"/>
        <v>16</v>
      </c>
      <c r="AG22">
        <f t="shared" si="0"/>
        <v>3</v>
      </c>
      <c r="AH22" s="19">
        <f t="shared" si="1"/>
        <v>3</v>
      </c>
      <c r="AI22">
        <f t="shared" si="2"/>
        <v>0</v>
      </c>
      <c r="AJ22" s="19">
        <f t="shared" si="3"/>
        <v>28</v>
      </c>
      <c r="AK22">
        <f t="shared" si="4"/>
        <v>15</v>
      </c>
      <c r="AL22" s="19">
        <f t="shared" si="5"/>
        <v>17</v>
      </c>
      <c r="AM22">
        <f t="shared" si="6"/>
        <v>0</v>
      </c>
      <c r="AN22" s="19">
        <f t="shared" si="7"/>
        <v>0</v>
      </c>
      <c r="AO22">
        <f t="shared" si="8"/>
        <v>0</v>
      </c>
      <c r="AP22" s="19">
        <f t="shared" si="9"/>
        <v>39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3</v>
      </c>
      <c r="AU22">
        <f t="shared" si="14"/>
        <v>0</v>
      </c>
      <c r="AV22" s="19">
        <f t="shared" si="15"/>
        <v>0</v>
      </c>
      <c r="AW22">
        <f t="shared" si="16"/>
        <v>37</v>
      </c>
      <c r="AX22" s="19">
        <f t="shared" si="17"/>
        <v>37</v>
      </c>
      <c r="AY22">
        <f t="shared" si="18"/>
        <v>0</v>
      </c>
      <c r="AZ22" s="19">
        <f t="shared" si="19"/>
        <v>7</v>
      </c>
      <c r="BA22">
        <f t="shared" si="20"/>
        <v>0</v>
      </c>
      <c r="BB22" s="19">
        <f t="shared" si="21"/>
        <v>0</v>
      </c>
      <c r="BC22" t="str">
        <f t="shared" si="22"/>
        <v>-</v>
      </c>
      <c r="BD22" s="19" t="e">
        <f t="shared" si="23"/>
        <v>#VALUE!</v>
      </c>
      <c r="BF22" s="130">
        <v>7</v>
      </c>
      <c r="BG22">
        <f t="shared" si="24"/>
        <v>32</v>
      </c>
      <c r="BH22">
        <f t="shared" si="25"/>
        <v>90</v>
      </c>
      <c r="BI22">
        <f t="shared" si="26"/>
        <v>96</v>
      </c>
      <c r="BJ22">
        <f t="shared" si="27"/>
        <v>53</v>
      </c>
      <c r="BK22">
        <f t="shared" si="28"/>
        <v>37</v>
      </c>
      <c r="BL22">
        <f t="shared" si="29"/>
        <v>12</v>
      </c>
      <c r="BM22">
        <f t="shared" si="30"/>
        <v>0</v>
      </c>
      <c r="BN22">
        <f t="shared" si="31"/>
        <v>0</v>
      </c>
      <c r="BO22">
        <f t="shared" si="32"/>
        <v>105</v>
      </c>
      <c r="BP22">
        <f t="shared" si="33"/>
        <v>20</v>
      </c>
      <c r="BQ22">
        <f t="shared" si="34"/>
        <v>51</v>
      </c>
      <c r="BR22">
        <f t="shared" si="35"/>
        <v>9</v>
      </c>
    </row>
    <row r="23" spans="1:70" ht="13.25" x14ac:dyDescent="0.65">
      <c r="A23" s="35">
        <v>4</v>
      </c>
      <c r="B23">
        <v>0</v>
      </c>
      <c r="C23">
        <v>12</v>
      </c>
      <c r="D23">
        <v>14</v>
      </c>
      <c r="E23">
        <v>17</v>
      </c>
      <c r="F23">
        <v>0</v>
      </c>
      <c r="G23">
        <v>0</v>
      </c>
      <c r="H23">
        <v>11</v>
      </c>
      <c r="I23">
        <v>0</v>
      </c>
      <c r="J23">
        <v>49</v>
      </c>
      <c r="K23">
        <v>0</v>
      </c>
      <c r="L23">
        <v>1</v>
      </c>
      <c r="M23">
        <v>14</v>
      </c>
      <c r="N23" s="27"/>
      <c r="O23" s="8"/>
      <c r="S23" s="12"/>
      <c r="AF23" s="130">
        <f t="shared" si="0"/>
        <v>17</v>
      </c>
      <c r="AG23">
        <f t="shared" si="0"/>
        <v>0</v>
      </c>
      <c r="AH23" s="19">
        <f t="shared" si="1"/>
        <v>3</v>
      </c>
      <c r="AI23">
        <f t="shared" si="2"/>
        <v>0</v>
      </c>
      <c r="AJ23" s="19">
        <f t="shared" si="3"/>
        <v>26</v>
      </c>
      <c r="AK23">
        <f t="shared" si="4"/>
        <v>0</v>
      </c>
      <c r="AL23" s="19">
        <f t="shared" si="5"/>
        <v>15</v>
      </c>
      <c r="AM23">
        <f t="shared" si="6"/>
        <v>0</v>
      </c>
      <c r="AN23" s="19">
        <f t="shared" si="7"/>
        <v>0</v>
      </c>
      <c r="AO23">
        <f t="shared" si="8"/>
        <v>2</v>
      </c>
      <c r="AP23" s="19">
        <f t="shared" si="9"/>
        <v>41</v>
      </c>
      <c r="AQ23">
        <f t="shared" si="10"/>
        <v>0</v>
      </c>
      <c r="AR23" s="19">
        <f t="shared" si="11"/>
        <v>0</v>
      </c>
      <c r="AS23">
        <f t="shared" si="12"/>
        <v>0</v>
      </c>
      <c r="AT23" s="19">
        <f t="shared" si="13"/>
        <v>3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37</v>
      </c>
      <c r="AY23">
        <f t="shared" si="18"/>
        <v>0</v>
      </c>
      <c r="AZ23" s="19">
        <f t="shared" si="19"/>
        <v>7</v>
      </c>
      <c r="BA23">
        <f t="shared" si="20"/>
        <v>3</v>
      </c>
      <c r="BB23" s="19">
        <f t="shared" si="21"/>
        <v>3</v>
      </c>
      <c r="BC23" t="str">
        <f t="shared" si="22"/>
        <v>-</v>
      </c>
      <c r="BD23" s="19" t="e">
        <f t="shared" si="23"/>
        <v>#VALUE!</v>
      </c>
      <c r="BF23" s="130">
        <v>8</v>
      </c>
      <c r="BG23">
        <f t="shared" si="24"/>
        <v>19</v>
      </c>
      <c r="BH23">
        <f t="shared" si="25"/>
        <v>106</v>
      </c>
      <c r="BI23">
        <f t="shared" si="26"/>
        <v>179</v>
      </c>
      <c r="BJ23">
        <f t="shared" si="27"/>
        <v>2</v>
      </c>
      <c r="BK23">
        <f t="shared" si="28"/>
        <v>0</v>
      </c>
      <c r="BL23">
        <f t="shared" si="29"/>
        <v>10</v>
      </c>
      <c r="BM23">
        <f t="shared" si="30"/>
        <v>64</v>
      </c>
      <c r="BN23">
        <f t="shared" si="31"/>
        <v>0</v>
      </c>
      <c r="BO23">
        <f t="shared" si="32"/>
        <v>105</v>
      </c>
      <c r="BP23">
        <f t="shared" si="33"/>
        <v>27</v>
      </c>
      <c r="BQ23">
        <f t="shared" si="34"/>
        <v>60</v>
      </c>
      <c r="BR23">
        <f t="shared" si="35"/>
        <v>11</v>
      </c>
    </row>
    <row r="24" spans="1:70" ht="13.25" x14ac:dyDescent="0.65">
      <c r="A24" s="35">
        <v>5</v>
      </c>
      <c r="B24">
        <v>13</v>
      </c>
      <c r="C24">
        <v>0</v>
      </c>
      <c r="D24">
        <v>5</v>
      </c>
      <c r="E24">
        <v>51</v>
      </c>
      <c r="F24">
        <v>37</v>
      </c>
      <c r="G24">
        <v>2</v>
      </c>
      <c r="H24">
        <v>0</v>
      </c>
      <c r="I24">
        <v>0</v>
      </c>
      <c r="J24">
        <v>0</v>
      </c>
      <c r="K24">
        <v>0</v>
      </c>
      <c r="L24">
        <v>0</v>
      </c>
      <c r="M24">
        <v>1</v>
      </c>
      <c r="N24" s="27"/>
      <c r="O24" s="8"/>
      <c r="S24" s="13"/>
      <c r="AF24" s="130">
        <f t="shared" si="0"/>
        <v>18</v>
      </c>
      <c r="AG24">
        <f t="shared" si="0"/>
        <v>0</v>
      </c>
      <c r="AH24" s="19">
        <f t="shared" si="1"/>
        <v>3</v>
      </c>
      <c r="AI24">
        <f t="shared" si="2"/>
        <v>27</v>
      </c>
      <c r="AJ24" s="19">
        <f t="shared" si="3"/>
        <v>27</v>
      </c>
      <c r="AK24">
        <f t="shared" si="4"/>
        <v>6</v>
      </c>
      <c r="AL24" s="19">
        <f t="shared" si="5"/>
        <v>21</v>
      </c>
      <c r="AM24">
        <f t="shared" si="6"/>
        <v>3</v>
      </c>
      <c r="AN24" s="19">
        <f t="shared" si="7"/>
        <v>3</v>
      </c>
      <c r="AO24">
        <f t="shared" si="8"/>
        <v>0</v>
      </c>
      <c r="AP24" s="19">
        <f t="shared" si="9"/>
        <v>2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0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37</v>
      </c>
      <c r="AY24">
        <f t="shared" si="18"/>
        <v>39</v>
      </c>
      <c r="AZ24" s="19">
        <f t="shared" si="19"/>
        <v>39</v>
      </c>
      <c r="BA24">
        <f t="shared" si="20"/>
        <v>2</v>
      </c>
      <c r="BB24" s="19">
        <f t="shared" si="21"/>
        <v>5</v>
      </c>
      <c r="BC24" t="str">
        <f t="shared" si="22"/>
        <v>-</v>
      </c>
      <c r="BD24" s="19" t="e">
        <f t="shared" si="23"/>
        <v>#VALUE!</v>
      </c>
      <c r="BF24" s="130">
        <v>9</v>
      </c>
      <c r="BG24">
        <f t="shared" si="24"/>
        <v>48</v>
      </c>
      <c r="BH24">
        <f t="shared" si="25"/>
        <v>16</v>
      </c>
      <c r="BI24">
        <f t="shared" si="26"/>
        <v>149</v>
      </c>
      <c r="BJ24">
        <f t="shared" si="27"/>
        <v>2</v>
      </c>
      <c r="BK24">
        <f t="shared" si="28"/>
        <v>0</v>
      </c>
      <c r="BL24">
        <f t="shared" si="29"/>
        <v>10</v>
      </c>
      <c r="BM24">
        <f t="shared" si="30"/>
        <v>64</v>
      </c>
      <c r="BN24">
        <f t="shared" si="31"/>
        <v>0</v>
      </c>
      <c r="BO24">
        <f t="shared" si="32"/>
        <v>48</v>
      </c>
      <c r="BP24">
        <f t="shared" si="33"/>
        <v>7</v>
      </c>
      <c r="BQ24">
        <f t="shared" si="34"/>
        <v>63</v>
      </c>
      <c r="BR24">
        <f t="shared" si="35"/>
        <v>11</v>
      </c>
    </row>
    <row r="25" spans="1:70" ht="13.25" x14ac:dyDescent="0.65">
      <c r="A25" s="73">
        <v>6</v>
      </c>
      <c r="B25">
        <v>9</v>
      </c>
      <c r="C25">
        <v>90</v>
      </c>
      <c r="D25">
        <v>30</v>
      </c>
      <c r="E25">
        <v>0</v>
      </c>
      <c r="F25">
        <v>0</v>
      </c>
      <c r="G25">
        <v>0</v>
      </c>
      <c r="H25">
        <v>0</v>
      </c>
      <c r="I25">
        <v>0</v>
      </c>
      <c r="J25">
        <v>57</v>
      </c>
      <c r="K25">
        <v>20</v>
      </c>
      <c r="L25">
        <v>6</v>
      </c>
      <c r="M25">
        <v>0</v>
      </c>
      <c r="N25" s="27"/>
      <c r="O25" s="8"/>
      <c r="S25" s="13"/>
      <c r="AF25" s="130">
        <f t="shared" si="0"/>
        <v>19</v>
      </c>
      <c r="AG25">
        <f t="shared" si="0"/>
        <v>0</v>
      </c>
      <c r="AH25" s="19">
        <f t="shared" si="1"/>
        <v>0</v>
      </c>
      <c r="AI25">
        <f t="shared" si="2"/>
        <v>0</v>
      </c>
      <c r="AJ25" s="19">
        <f t="shared" si="3"/>
        <v>27</v>
      </c>
      <c r="AK25">
        <f t="shared" si="4"/>
        <v>10</v>
      </c>
      <c r="AL25" s="19">
        <f t="shared" si="5"/>
        <v>16</v>
      </c>
      <c r="AM25">
        <f t="shared" si="6"/>
        <v>0</v>
      </c>
      <c r="AN25" s="19">
        <f t="shared" si="7"/>
        <v>3</v>
      </c>
      <c r="AO25">
        <f t="shared" si="8"/>
        <v>38</v>
      </c>
      <c r="AP25" s="19">
        <f t="shared" si="9"/>
        <v>40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0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26</v>
      </c>
      <c r="AZ25" s="19">
        <f t="shared" si="19"/>
        <v>65</v>
      </c>
      <c r="BA25">
        <f t="shared" si="20"/>
        <v>0</v>
      </c>
      <c r="BB25" s="19">
        <f t="shared" si="21"/>
        <v>5</v>
      </c>
      <c r="BC25" t="str">
        <f t="shared" si="22"/>
        <v>-</v>
      </c>
      <c r="BD25" s="19" t="e">
        <f t="shared" si="23"/>
        <v>#VALUE!</v>
      </c>
      <c r="BF25" s="130">
        <v>10</v>
      </c>
      <c r="BG25">
        <f t="shared" si="24"/>
        <v>38</v>
      </c>
      <c r="BH25">
        <f t="shared" si="25"/>
        <v>23</v>
      </c>
      <c r="BI25">
        <f t="shared" si="26"/>
        <v>112</v>
      </c>
      <c r="BJ25">
        <f t="shared" si="27"/>
        <v>0</v>
      </c>
      <c r="BK25">
        <f t="shared" si="28"/>
        <v>0</v>
      </c>
      <c r="BL25">
        <f t="shared" si="29"/>
        <v>8</v>
      </c>
      <c r="BM25">
        <f t="shared" si="30"/>
        <v>64</v>
      </c>
      <c r="BN25">
        <f t="shared" si="31"/>
        <v>0</v>
      </c>
      <c r="BO25">
        <f t="shared" si="32"/>
        <v>0</v>
      </c>
      <c r="BP25">
        <f t="shared" si="33"/>
        <v>16</v>
      </c>
      <c r="BQ25">
        <f t="shared" si="34"/>
        <v>27</v>
      </c>
      <c r="BR25">
        <f t="shared" si="35"/>
        <v>3</v>
      </c>
    </row>
    <row r="26" spans="1:70" ht="13.25" x14ac:dyDescent="0.65">
      <c r="A26" s="35">
        <v>7</v>
      </c>
      <c r="B26">
        <v>10</v>
      </c>
      <c r="C26">
        <v>0</v>
      </c>
      <c r="D26">
        <v>61</v>
      </c>
      <c r="E26">
        <v>2</v>
      </c>
      <c r="F26">
        <v>0</v>
      </c>
      <c r="G26">
        <v>10</v>
      </c>
      <c r="H26">
        <v>0</v>
      </c>
      <c r="I26">
        <v>0</v>
      </c>
      <c r="J26">
        <v>48</v>
      </c>
      <c r="K26">
        <v>0</v>
      </c>
      <c r="L26">
        <v>45</v>
      </c>
      <c r="M26">
        <v>8</v>
      </c>
      <c r="N26" s="27"/>
      <c r="O26" s="8"/>
      <c r="S26" s="13"/>
      <c r="AF26" s="130">
        <f t="shared" si="0"/>
        <v>20</v>
      </c>
      <c r="AG26">
        <f t="shared" si="0"/>
        <v>28</v>
      </c>
      <c r="AH26" s="19">
        <f t="shared" si="1"/>
        <v>28</v>
      </c>
      <c r="AI26">
        <f t="shared" si="2"/>
        <v>0</v>
      </c>
      <c r="AJ26" s="19">
        <f t="shared" si="3"/>
        <v>27</v>
      </c>
      <c r="AK26">
        <f t="shared" si="4"/>
        <v>0</v>
      </c>
      <c r="AL26" s="19">
        <f t="shared" si="5"/>
        <v>16</v>
      </c>
      <c r="AM26">
        <f t="shared" si="6"/>
        <v>0</v>
      </c>
      <c r="AN26" s="19">
        <f t="shared" si="7"/>
        <v>3</v>
      </c>
      <c r="AO26">
        <f t="shared" si="8"/>
        <v>0</v>
      </c>
      <c r="AP26" s="19">
        <f t="shared" si="9"/>
        <v>38</v>
      </c>
      <c r="AQ26">
        <f t="shared" si="10"/>
        <v>0</v>
      </c>
      <c r="AR26" s="19">
        <f t="shared" si="11"/>
        <v>0</v>
      </c>
      <c r="AS26">
        <f t="shared" si="12"/>
        <v>6</v>
      </c>
      <c r="AT26" s="19">
        <f t="shared" si="13"/>
        <v>6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65</v>
      </c>
      <c r="BA26">
        <f t="shared" si="20"/>
        <v>17</v>
      </c>
      <c r="BB26" s="19">
        <f t="shared" si="21"/>
        <v>19</v>
      </c>
      <c r="BC26" t="str">
        <f t="shared" si="22"/>
        <v>-</v>
      </c>
      <c r="BD26" s="19" t="e">
        <f t="shared" si="23"/>
        <v>#VALUE!</v>
      </c>
      <c r="BF26" s="130">
        <v>11</v>
      </c>
      <c r="BG26">
        <f t="shared" si="24"/>
        <v>38</v>
      </c>
      <c r="BH26">
        <f t="shared" si="25"/>
        <v>7</v>
      </c>
      <c r="BI26">
        <f t="shared" si="26"/>
        <v>24</v>
      </c>
      <c r="BJ26">
        <f t="shared" si="27"/>
        <v>22</v>
      </c>
      <c r="BK26">
        <f t="shared" si="28"/>
        <v>39</v>
      </c>
      <c r="BL26">
        <f t="shared" si="29"/>
        <v>10</v>
      </c>
      <c r="BM26">
        <f t="shared" si="30"/>
        <v>1</v>
      </c>
      <c r="BN26">
        <f t="shared" si="31"/>
        <v>0</v>
      </c>
      <c r="BO26">
        <f t="shared" si="32"/>
        <v>0</v>
      </c>
      <c r="BP26">
        <f t="shared" si="33"/>
        <v>11</v>
      </c>
      <c r="BQ26">
        <f t="shared" si="34"/>
        <v>18</v>
      </c>
      <c r="BR26">
        <f t="shared" si="35"/>
        <v>0</v>
      </c>
    </row>
    <row r="27" spans="1:70" ht="13.25" x14ac:dyDescent="0.65">
      <c r="A27" s="35">
        <v>8</v>
      </c>
      <c r="B27">
        <v>0</v>
      </c>
      <c r="C27">
        <v>16</v>
      </c>
      <c r="D27">
        <v>88</v>
      </c>
      <c r="E27">
        <v>0</v>
      </c>
      <c r="F27">
        <v>0</v>
      </c>
      <c r="G27">
        <v>0</v>
      </c>
      <c r="H27">
        <v>64</v>
      </c>
      <c r="I27">
        <v>0</v>
      </c>
      <c r="J27">
        <v>0</v>
      </c>
      <c r="K27">
        <v>7</v>
      </c>
      <c r="L27">
        <v>9</v>
      </c>
      <c r="M27">
        <v>3</v>
      </c>
      <c r="N27" s="27"/>
      <c r="O27" s="8"/>
      <c r="S27" s="13"/>
      <c r="AF27" s="130">
        <f t="shared" si="0"/>
        <v>21</v>
      </c>
      <c r="AG27">
        <f t="shared" si="0"/>
        <v>0</v>
      </c>
      <c r="AH27" s="19">
        <f t="shared" si="1"/>
        <v>28</v>
      </c>
      <c r="AI27">
        <f t="shared" si="2"/>
        <v>29</v>
      </c>
      <c r="AJ27" s="19">
        <f t="shared" si="3"/>
        <v>29</v>
      </c>
      <c r="AK27">
        <f t="shared" si="4"/>
        <v>15</v>
      </c>
      <c r="AL27" s="19">
        <f t="shared" si="5"/>
        <v>25</v>
      </c>
      <c r="AM27">
        <f t="shared" si="6"/>
        <v>0</v>
      </c>
      <c r="AN27" s="19">
        <f t="shared" si="7"/>
        <v>0</v>
      </c>
      <c r="AO27">
        <f t="shared" si="8"/>
        <v>0</v>
      </c>
      <c r="AP27" s="19">
        <f t="shared" si="9"/>
        <v>38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6</v>
      </c>
      <c r="AU27">
        <f t="shared" si="14"/>
        <v>6</v>
      </c>
      <c r="AV27" s="19">
        <f t="shared" si="15"/>
        <v>6</v>
      </c>
      <c r="AW27">
        <f t="shared" si="16"/>
        <v>0</v>
      </c>
      <c r="AX27" s="19">
        <f t="shared" si="17"/>
        <v>0</v>
      </c>
      <c r="AY27">
        <f t="shared" si="18"/>
        <v>41</v>
      </c>
      <c r="AZ27" s="19">
        <f t="shared" si="19"/>
        <v>67</v>
      </c>
      <c r="BA27">
        <f t="shared" si="20"/>
        <v>8</v>
      </c>
      <c r="BB27" s="19">
        <f t="shared" si="21"/>
        <v>25</v>
      </c>
      <c r="BC27" t="str">
        <f t="shared" si="22"/>
        <v>-</v>
      </c>
      <c r="BD27" s="19" t="e">
        <f t="shared" si="23"/>
        <v>#VALUE!</v>
      </c>
      <c r="BF27" s="130">
        <v>12</v>
      </c>
      <c r="BG27">
        <f t="shared" si="24"/>
        <v>0</v>
      </c>
      <c r="BH27">
        <f t="shared" si="25"/>
        <v>22</v>
      </c>
      <c r="BI27">
        <f t="shared" si="26"/>
        <v>24</v>
      </c>
      <c r="BJ27">
        <f t="shared" si="27"/>
        <v>22</v>
      </c>
      <c r="BK27">
        <f t="shared" si="28"/>
        <v>39</v>
      </c>
      <c r="BL27">
        <f t="shared" si="29"/>
        <v>10</v>
      </c>
      <c r="BM27">
        <f t="shared" si="30"/>
        <v>1</v>
      </c>
      <c r="BN27">
        <f t="shared" si="31"/>
        <v>0</v>
      </c>
      <c r="BO27">
        <f t="shared" si="32"/>
        <v>0</v>
      </c>
      <c r="BP27">
        <f t="shared" si="33"/>
        <v>38</v>
      </c>
      <c r="BQ27">
        <f t="shared" si="34"/>
        <v>9</v>
      </c>
      <c r="BR27">
        <f t="shared" si="35"/>
        <v>4</v>
      </c>
    </row>
    <row r="28" spans="1:70" ht="13.25" x14ac:dyDescent="0.65">
      <c r="A28" s="35">
        <v>9</v>
      </c>
      <c r="B28">
        <v>38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9</v>
      </c>
      <c r="M28">
        <v>0</v>
      </c>
      <c r="N28" s="27"/>
      <c r="O28" s="8"/>
      <c r="S28" s="13"/>
      <c r="AF28" s="130">
        <f t="shared" si="0"/>
        <v>22</v>
      </c>
      <c r="AG28">
        <f t="shared" si="0"/>
        <v>68</v>
      </c>
      <c r="AH28" s="19">
        <f t="shared" si="1"/>
        <v>96</v>
      </c>
      <c r="AI28">
        <f t="shared" si="2"/>
        <v>33</v>
      </c>
      <c r="AJ28" s="19">
        <f t="shared" si="3"/>
        <v>62</v>
      </c>
      <c r="AK28">
        <f t="shared" si="4"/>
        <v>3</v>
      </c>
      <c r="AL28" s="19">
        <f t="shared" si="5"/>
        <v>18</v>
      </c>
      <c r="AM28">
        <f t="shared" si="6"/>
        <v>0</v>
      </c>
      <c r="AN28" s="19">
        <f t="shared" si="7"/>
        <v>0</v>
      </c>
      <c r="AO28">
        <f t="shared" si="8"/>
        <v>0</v>
      </c>
      <c r="AP28" s="19">
        <f t="shared" si="9"/>
        <v>0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6</v>
      </c>
      <c r="AU28">
        <f t="shared" si="14"/>
        <v>5</v>
      </c>
      <c r="AV28" s="19">
        <f t="shared" si="15"/>
        <v>11</v>
      </c>
      <c r="AW28">
        <f t="shared" si="16"/>
        <v>58</v>
      </c>
      <c r="AX28" s="19">
        <f t="shared" si="17"/>
        <v>58</v>
      </c>
      <c r="AY28">
        <f t="shared" si="18"/>
        <v>31</v>
      </c>
      <c r="AZ28" s="19">
        <f t="shared" si="19"/>
        <v>72</v>
      </c>
      <c r="BA28">
        <f t="shared" si="20"/>
        <v>6</v>
      </c>
      <c r="BB28" s="19">
        <f t="shared" si="21"/>
        <v>31</v>
      </c>
      <c r="BC28" t="str">
        <f t="shared" si="22"/>
        <v>-</v>
      </c>
      <c r="BD28" s="19" t="e">
        <f t="shared" si="23"/>
        <v>#VALUE!</v>
      </c>
      <c r="BF28" s="130">
        <v>13</v>
      </c>
      <c r="BG28">
        <f t="shared" si="24"/>
        <v>6</v>
      </c>
      <c r="BH28">
        <f t="shared" si="25"/>
        <v>61</v>
      </c>
      <c r="BI28">
        <f t="shared" si="26"/>
        <v>95</v>
      </c>
      <c r="BJ28">
        <f t="shared" si="27"/>
        <v>22</v>
      </c>
      <c r="BK28">
        <f t="shared" si="28"/>
        <v>39</v>
      </c>
      <c r="BL28">
        <f t="shared" si="29"/>
        <v>2</v>
      </c>
      <c r="BM28">
        <f t="shared" si="30"/>
        <v>1</v>
      </c>
      <c r="BN28">
        <f t="shared" si="31"/>
        <v>0</v>
      </c>
      <c r="BO28">
        <f t="shared" si="32"/>
        <v>0</v>
      </c>
      <c r="BP28">
        <f t="shared" si="33"/>
        <v>29</v>
      </c>
      <c r="BQ28">
        <f t="shared" si="34"/>
        <v>0</v>
      </c>
      <c r="BR28">
        <f t="shared" si="35"/>
        <v>4</v>
      </c>
    </row>
    <row r="29" spans="1:70" ht="13.25" x14ac:dyDescent="0.65">
      <c r="A29" s="35">
        <v>10</v>
      </c>
      <c r="B29">
        <v>0</v>
      </c>
      <c r="C29">
        <v>7</v>
      </c>
      <c r="D29">
        <v>24</v>
      </c>
      <c r="E29">
        <v>0</v>
      </c>
      <c r="F29">
        <v>0</v>
      </c>
      <c r="G29">
        <v>8</v>
      </c>
      <c r="H29">
        <v>0</v>
      </c>
      <c r="I29">
        <v>0</v>
      </c>
      <c r="J29">
        <v>0</v>
      </c>
      <c r="K29">
        <v>9</v>
      </c>
      <c r="L29">
        <v>9</v>
      </c>
      <c r="M29">
        <v>0</v>
      </c>
      <c r="N29" s="27"/>
      <c r="O29" s="8"/>
      <c r="S29" s="13"/>
      <c r="AF29" s="130">
        <f t="shared" si="0"/>
        <v>23</v>
      </c>
      <c r="AG29">
        <f t="shared" si="0"/>
        <v>14</v>
      </c>
      <c r="AH29" s="19">
        <f t="shared" si="1"/>
        <v>82</v>
      </c>
      <c r="AI29">
        <f t="shared" si="2"/>
        <v>52</v>
      </c>
      <c r="AJ29" s="19">
        <f t="shared" si="3"/>
        <v>114</v>
      </c>
      <c r="AK29">
        <f t="shared" si="4"/>
        <v>0</v>
      </c>
      <c r="AL29" s="19">
        <f t="shared" si="5"/>
        <v>18</v>
      </c>
      <c r="AM29">
        <f t="shared" si="6"/>
        <v>30</v>
      </c>
      <c r="AN29" s="19">
        <f t="shared" si="7"/>
        <v>30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11</v>
      </c>
      <c r="AW29">
        <f t="shared" si="16"/>
        <v>78</v>
      </c>
      <c r="AX29" s="19">
        <f t="shared" si="17"/>
        <v>136</v>
      </c>
      <c r="AY29">
        <f t="shared" si="18"/>
        <v>1</v>
      </c>
      <c r="AZ29" s="19">
        <f t="shared" si="19"/>
        <v>73</v>
      </c>
      <c r="BA29">
        <f t="shared" si="20"/>
        <v>0</v>
      </c>
      <c r="BB29" s="19">
        <f t="shared" si="21"/>
        <v>14</v>
      </c>
      <c r="BC29" t="str">
        <f t="shared" si="22"/>
        <v>-</v>
      </c>
      <c r="BD29" s="19" t="e">
        <f t="shared" si="23"/>
        <v>#VALUE!</v>
      </c>
      <c r="BF29" s="130">
        <v>14</v>
      </c>
      <c r="BG29">
        <f t="shared" si="24"/>
        <v>6</v>
      </c>
      <c r="BH29">
        <f t="shared" si="25"/>
        <v>63</v>
      </c>
      <c r="BI29">
        <f t="shared" si="26"/>
        <v>97</v>
      </c>
      <c r="BJ29">
        <f t="shared" si="27"/>
        <v>0</v>
      </c>
      <c r="BK29">
        <f t="shared" si="28"/>
        <v>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27</v>
      </c>
      <c r="BQ29">
        <f t="shared" si="34"/>
        <v>0</v>
      </c>
      <c r="BR29" t="e">
        <f t="shared" si="35"/>
        <v>#VALUE!</v>
      </c>
    </row>
    <row r="30" spans="1:70" ht="13.25" x14ac:dyDescent="0.65">
      <c r="A30" s="73">
        <v>11</v>
      </c>
      <c r="B30">
        <v>0</v>
      </c>
      <c r="C30">
        <v>0</v>
      </c>
      <c r="D30">
        <v>0</v>
      </c>
      <c r="E30">
        <v>22</v>
      </c>
      <c r="F30">
        <v>39</v>
      </c>
      <c r="G30">
        <v>2</v>
      </c>
      <c r="H30">
        <v>1</v>
      </c>
      <c r="I30">
        <v>0</v>
      </c>
      <c r="J30">
        <v>0</v>
      </c>
      <c r="K30">
        <v>2</v>
      </c>
      <c r="L30">
        <v>0</v>
      </c>
      <c r="M30">
        <v>0</v>
      </c>
      <c r="N30" s="27"/>
      <c r="O30" s="8"/>
      <c r="S30" s="13"/>
      <c r="AF30" s="130">
        <f t="shared" si="0"/>
        <v>24</v>
      </c>
      <c r="AG30">
        <f t="shared" si="0"/>
        <v>21</v>
      </c>
      <c r="AH30" s="19">
        <f t="shared" si="1"/>
        <v>103</v>
      </c>
      <c r="AI30">
        <f t="shared" si="2"/>
        <v>32</v>
      </c>
      <c r="AJ30" s="19">
        <f t="shared" si="3"/>
        <v>117</v>
      </c>
      <c r="AK30">
        <f t="shared" si="4"/>
        <v>23</v>
      </c>
      <c r="AL30" s="19">
        <f t="shared" si="5"/>
        <v>26</v>
      </c>
      <c r="AM30">
        <f t="shared" si="6"/>
        <v>0</v>
      </c>
      <c r="AN30" s="19">
        <f t="shared" si="7"/>
        <v>30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5</v>
      </c>
      <c r="AW30">
        <f t="shared" si="16"/>
        <v>0</v>
      </c>
      <c r="AX30" s="19">
        <f t="shared" si="17"/>
        <v>136</v>
      </c>
      <c r="AY30">
        <f t="shared" si="18"/>
        <v>0</v>
      </c>
      <c r="AZ30" s="19">
        <f t="shared" si="19"/>
        <v>32</v>
      </c>
      <c r="BA30">
        <f t="shared" si="20"/>
        <v>0</v>
      </c>
      <c r="BB30" s="19">
        <f t="shared" si="21"/>
        <v>6</v>
      </c>
      <c r="BC30" t="str">
        <f t="shared" si="22"/>
        <v>-</v>
      </c>
      <c r="BD30" s="19" t="e">
        <f t="shared" si="23"/>
        <v>#VALUE!</v>
      </c>
      <c r="BF30" s="130">
        <v>15</v>
      </c>
      <c r="BG30">
        <f t="shared" si="24"/>
        <v>6</v>
      </c>
      <c r="BH30">
        <f t="shared" si="25"/>
        <v>74</v>
      </c>
      <c r="BI30">
        <f t="shared" si="26"/>
        <v>97</v>
      </c>
      <c r="BJ30">
        <f t="shared" si="27"/>
        <v>0</v>
      </c>
      <c r="BK30">
        <f t="shared" si="28"/>
        <v>39</v>
      </c>
      <c r="BL30">
        <f t="shared" si="29"/>
        <v>0</v>
      </c>
      <c r="BM30">
        <f t="shared" si="30"/>
        <v>3</v>
      </c>
      <c r="BN30">
        <f t="shared" si="31"/>
        <v>0</v>
      </c>
      <c r="BO30">
        <f t="shared" si="32"/>
        <v>0</v>
      </c>
      <c r="BP30">
        <f t="shared" si="33"/>
        <v>7</v>
      </c>
      <c r="BQ30">
        <f t="shared" si="34"/>
        <v>0</v>
      </c>
      <c r="BR30" t="e">
        <f t="shared" si="35"/>
        <v>#VALUE!</v>
      </c>
    </row>
    <row r="31" spans="1:70" ht="13.25" x14ac:dyDescent="0.65">
      <c r="A31" s="35">
        <v>12</v>
      </c>
      <c r="B31">
        <v>0</v>
      </c>
      <c r="C31">
        <v>15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</v>
      </c>
      <c r="L31">
        <v>0</v>
      </c>
      <c r="M31">
        <v>4</v>
      </c>
      <c r="N31" s="27"/>
      <c r="O31" s="8"/>
      <c r="S31" s="13"/>
      <c r="AF31" s="130">
        <f t="shared" si="0"/>
        <v>25</v>
      </c>
      <c r="AG31">
        <f t="shared" si="0"/>
        <v>5</v>
      </c>
      <c r="AH31" s="19">
        <f t="shared" si="1"/>
        <v>40</v>
      </c>
      <c r="AI31">
        <f t="shared" si="2"/>
        <v>0</v>
      </c>
      <c r="AJ31" s="19">
        <f t="shared" si="3"/>
        <v>84</v>
      </c>
      <c r="AK31">
        <f t="shared" si="4"/>
        <v>2</v>
      </c>
      <c r="AL31" s="19">
        <f t="shared" si="5"/>
        <v>25</v>
      </c>
      <c r="AM31">
        <f t="shared" si="6"/>
        <v>11</v>
      </c>
      <c r="AN31" s="19">
        <f t="shared" si="7"/>
        <v>41</v>
      </c>
      <c r="AO31">
        <f t="shared" si="8"/>
        <v>36</v>
      </c>
      <c r="AP31" s="19">
        <f t="shared" si="9"/>
        <v>36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44</v>
      </c>
      <c r="AX31" s="19">
        <f t="shared" si="17"/>
        <v>122</v>
      </c>
      <c r="AY31">
        <f t="shared" si="18"/>
        <v>11</v>
      </c>
      <c r="AZ31" s="19">
        <f t="shared" si="19"/>
        <v>12</v>
      </c>
      <c r="BA31">
        <f t="shared" si="20"/>
        <v>37</v>
      </c>
      <c r="BB31" s="19">
        <f t="shared" si="21"/>
        <v>37</v>
      </c>
      <c r="BC31" t="str">
        <f t="shared" si="22"/>
        <v>-</v>
      </c>
      <c r="BD31" s="19" t="e">
        <f t="shared" si="23"/>
        <v>#VALUE!</v>
      </c>
      <c r="BF31" s="130">
        <v>16</v>
      </c>
      <c r="BG31">
        <f t="shared" si="24"/>
        <v>3</v>
      </c>
      <c r="BH31">
        <f t="shared" si="25"/>
        <v>28</v>
      </c>
      <c r="BI31">
        <f t="shared" si="26"/>
        <v>17</v>
      </c>
      <c r="BJ31">
        <f t="shared" si="27"/>
        <v>0</v>
      </c>
      <c r="BK31">
        <f t="shared" si="28"/>
        <v>39</v>
      </c>
      <c r="BL31">
        <f t="shared" si="29"/>
        <v>0</v>
      </c>
      <c r="BM31">
        <f t="shared" si="30"/>
        <v>3</v>
      </c>
      <c r="BN31">
        <f t="shared" si="31"/>
        <v>0</v>
      </c>
      <c r="BO31">
        <f t="shared" si="32"/>
        <v>37</v>
      </c>
      <c r="BP31">
        <f t="shared" si="33"/>
        <v>7</v>
      </c>
      <c r="BQ31">
        <f t="shared" si="34"/>
        <v>0</v>
      </c>
      <c r="BR31" t="e">
        <f t="shared" si="35"/>
        <v>#VALUE!</v>
      </c>
    </row>
    <row r="32" spans="1:70" ht="13.25" x14ac:dyDescent="0.65">
      <c r="A32" s="35">
        <v>13</v>
      </c>
      <c r="B32">
        <v>6</v>
      </c>
      <c r="C32">
        <v>46</v>
      </c>
      <c r="D32">
        <v>95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 s="27"/>
      <c r="O32" s="8"/>
      <c r="S32" s="13"/>
      <c r="AF32" s="130">
        <f t="shared" si="0"/>
        <v>26</v>
      </c>
      <c r="AG32">
        <f t="shared" si="0"/>
        <v>39</v>
      </c>
      <c r="AH32" s="19">
        <f t="shared" si="1"/>
        <v>65</v>
      </c>
      <c r="AI32">
        <f t="shared" si="2"/>
        <v>3</v>
      </c>
      <c r="AJ32" s="19">
        <f t="shared" si="3"/>
        <v>35</v>
      </c>
      <c r="AK32">
        <f t="shared" si="4"/>
        <v>48</v>
      </c>
      <c r="AL32" s="19">
        <f t="shared" si="5"/>
        <v>73</v>
      </c>
      <c r="AM32">
        <f t="shared" si="6"/>
        <v>2</v>
      </c>
      <c r="AN32" s="19">
        <f t="shared" si="7"/>
        <v>13</v>
      </c>
      <c r="AO32">
        <f t="shared" si="8"/>
        <v>0</v>
      </c>
      <c r="AP32" s="19">
        <f t="shared" si="9"/>
        <v>36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10</v>
      </c>
      <c r="AV32" s="19">
        <f t="shared" si="15"/>
        <v>10</v>
      </c>
      <c r="AW32">
        <f t="shared" si="16"/>
        <v>0</v>
      </c>
      <c r="AX32" s="19">
        <f t="shared" si="17"/>
        <v>44</v>
      </c>
      <c r="AY32">
        <f t="shared" si="18"/>
        <v>0</v>
      </c>
      <c r="AZ32" s="19">
        <f t="shared" si="19"/>
        <v>11</v>
      </c>
      <c r="BA32">
        <f t="shared" si="20"/>
        <v>27</v>
      </c>
      <c r="BB32" s="19">
        <f t="shared" si="21"/>
        <v>64</v>
      </c>
      <c r="BC32" t="str">
        <f t="shared" si="22"/>
        <v>-</v>
      </c>
      <c r="BD32" s="19" t="e">
        <f t="shared" si="23"/>
        <v>#VALUE!</v>
      </c>
      <c r="BF32" s="130">
        <v>17</v>
      </c>
      <c r="BG32">
        <f t="shared" si="24"/>
        <v>3</v>
      </c>
      <c r="BH32">
        <f t="shared" si="25"/>
        <v>26</v>
      </c>
      <c r="BI32">
        <f t="shared" si="26"/>
        <v>15</v>
      </c>
      <c r="BJ32">
        <f t="shared" si="27"/>
        <v>0</v>
      </c>
      <c r="BK32">
        <f t="shared" si="28"/>
        <v>41</v>
      </c>
      <c r="BL32">
        <f t="shared" si="29"/>
        <v>0</v>
      </c>
      <c r="BM32">
        <f t="shared" si="30"/>
        <v>3</v>
      </c>
      <c r="BN32">
        <f t="shared" si="31"/>
        <v>0</v>
      </c>
      <c r="BO32">
        <f t="shared" si="32"/>
        <v>37</v>
      </c>
      <c r="BP32">
        <f t="shared" si="33"/>
        <v>7</v>
      </c>
      <c r="BQ32">
        <f t="shared" si="34"/>
        <v>3</v>
      </c>
      <c r="BR32" t="e">
        <f t="shared" si="35"/>
        <v>#VALUE!</v>
      </c>
    </row>
    <row r="33" spans="1:70" ht="13.25" x14ac:dyDescent="0.65">
      <c r="A33" s="35">
        <v>14</v>
      </c>
      <c r="B33">
        <v>0</v>
      </c>
      <c r="C33">
        <v>2</v>
      </c>
      <c r="D33">
        <v>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 s="213" t="s">
        <v>100</v>
      </c>
      <c r="N33" s="27"/>
      <c r="O33" s="8"/>
      <c r="S33" s="13"/>
      <c r="AF33" s="130">
        <f t="shared" si="0"/>
        <v>27</v>
      </c>
      <c r="AG33">
        <f t="shared" si="0"/>
        <v>0</v>
      </c>
      <c r="AH33" s="19">
        <f t="shared" si="1"/>
        <v>44</v>
      </c>
      <c r="AI33">
        <f t="shared" si="2"/>
        <v>0</v>
      </c>
      <c r="AJ33" s="19">
        <f t="shared" si="3"/>
        <v>3</v>
      </c>
      <c r="AK33">
        <f t="shared" si="4"/>
        <v>0</v>
      </c>
      <c r="AL33" s="19">
        <f t="shared" si="5"/>
        <v>50</v>
      </c>
      <c r="AM33">
        <f t="shared" si="6"/>
        <v>8</v>
      </c>
      <c r="AN33" s="19">
        <f t="shared" si="7"/>
        <v>21</v>
      </c>
      <c r="AO33">
        <f t="shared" si="8"/>
        <v>0</v>
      </c>
      <c r="AP33" s="19">
        <f t="shared" si="9"/>
        <v>36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1</v>
      </c>
      <c r="AV33" s="19">
        <f t="shared" si="15"/>
        <v>11</v>
      </c>
      <c r="AW33">
        <f t="shared" si="16"/>
        <v>0</v>
      </c>
      <c r="AX33" s="19">
        <f t="shared" si="17"/>
        <v>44</v>
      </c>
      <c r="AY33">
        <f t="shared" si="18"/>
        <v>16</v>
      </c>
      <c r="AZ33" s="19">
        <f t="shared" si="19"/>
        <v>27</v>
      </c>
      <c r="BA33">
        <f t="shared" si="20"/>
        <v>0</v>
      </c>
      <c r="BB33" s="19">
        <f t="shared" si="21"/>
        <v>64</v>
      </c>
      <c r="BC33" t="str">
        <f t="shared" si="22"/>
        <v>-</v>
      </c>
      <c r="BD33" s="19" t="e">
        <f t="shared" si="23"/>
        <v>#VALUE!</v>
      </c>
      <c r="BF33" s="130">
        <v>18</v>
      </c>
      <c r="BG33">
        <f t="shared" si="24"/>
        <v>3</v>
      </c>
      <c r="BH33">
        <f t="shared" si="25"/>
        <v>27</v>
      </c>
      <c r="BI33">
        <f t="shared" si="26"/>
        <v>21</v>
      </c>
      <c r="BJ33">
        <f t="shared" si="27"/>
        <v>3</v>
      </c>
      <c r="BK33">
        <f t="shared" si="28"/>
        <v>2</v>
      </c>
      <c r="BL33">
        <f t="shared" si="29"/>
        <v>0</v>
      </c>
      <c r="BM33">
        <f t="shared" si="30"/>
        <v>0</v>
      </c>
      <c r="BN33">
        <f t="shared" si="31"/>
        <v>0</v>
      </c>
      <c r="BO33">
        <f t="shared" si="32"/>
        <v>37</v>
      </c>
      <c r="BP33">
        <f t="shared" si="33"/>
        <v>39</v>
      </c>
      <c r="BQ33">
        <f t="shared" si="34"/>
        <v>5</v>
      </c>
      <c r="BR33" t="e">
        <f t="shared" si="35"/>
        <v>#VALUE!</v>
      </c>
    </row>
    <row r="34" spans="1:70" ht="13.25" x14ac:dyDescent="0.65">
      <c r="A34" s="35">
        <v>15</v>
      </c>
      <c r="B34">
        <v>0</v>
      </c>
      <c r="C34">
        <v>26</v>
      </c>
      <c r="D34">
        <v>0</v>
      </c>
      <c r="E34">
        <v>0</v>
      </c>
      <c r="F34">
        <v>39</v>
      </c>
      <c r="G34">
        <v>0</v>
      </c>
      <c r="H34">
        <v>3</v>
      </c>
      <c r="I34">
        <v>0</v>
      </c>
      <c r="J34">
        <v>0</v>
      </c>
      <c r="K34">
        <v>7</v>
      </c>
      <c r="L34">
        <v>0</v>
      </c>
      <c r="M34" t="s">
        <v>100</v>
      </c>
      <c r="N34" s="27"/>
      <c r="O34" s="8"/>
      <c r="S34" s="13"/>
      <c r="AF34" s="130">
        <f t="shared" si="0"/>
        <v>28</v>
      </c>
      <c r="AG34">
        <f t="shared" si="0"/>
        <v>8</v>
      </c>
      <c r="AH34" s="19">
        <f t="shared" si="1"/>
        <v>47</v>
      </c>
      <c r="AI34">
        <f t="shared" si="2"/>
        <v>0</v>
      </c>
      <c r="AJ34" s="19">
        <f t="shared" si="3"/>
        <v>3</v>
      </c>
      <c r="AK34">
        <f t="shared" si="4"/>
        <v>0</v>
      </c>
      <c r="AL34" s="19">
        <f t="shared" si="5"/>
        <v>48</v>
      </c>
      <c r="AM34">
        <f t="shared" si="6"/>
        <v>0</v>
      </c>
      <c r="AN34" s="19">
        <f t="shared" si="7"/>
        <v>10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11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16</v>
      </c>
      <c r="BA34">
        <f t="shared" si="20"/>
        <v>0</v>
      </c>
      <c r="BB34" s="19">
        <f t="shared" si="21"/>
        <v>27</v>
      </c>
      <c r="BC34" t="str">
        <f t="shared" si="22"/>
        <v>-</v>
      </c>
      <c r="BD34" s="19" t="e">
        <f t="shared" si="23"/>
        <v>#VALUE!</v>
      </c>
      <c r="BF34" s="130">
        <v>19</v>
      </c>
      <c r="BG34">
        <f t="shared" si="24"/>
        <v>0</v>
      </c>
      <c r="BH34">
        <f t="shared" si="25"/>
        <v>27</v>
      </c>
      <c r="BI34">
        <f t="shared" si="26"/>
        <v>16</v>
      </c>
      <c r="BJ34">
        <f t="shared" si="27"/>
        <v>3</v>
      </c>
      <c r="BK34">
        <f t="shared" si="28"/>
        <v>40</v>
      </c>
      <c r="BL34">
        <f t="shared" si="29"/>
        <v>0</v>
      </c>
      <c r="BM34">
        <f t="shared" si="30"/>
        <v>0</v>
      </c>
      <c r="BN34">
        <f t="shared" si="31"/>
        <v>0</v>
      </c>
      <c r="BO34">
        <f t="shared" si="32"/>
        <v>0</v>
      </c>
      <c r="BP34">
        <f t="shared" si="33"/>
        <v>65</v>
      </c>
      <c r="BQ34">
        <f t="shared" si="34"/>
        <v>5</v>
      </c>
      <c r="BR34" t="e">
        <f t="shared" si="35"/>
        <v>#VALUE!</v>
      </c>
    </row>
    <row r="35" spans="1:70" ht="13.25" x14ac:dyDescent="0.65">
      <c r="A35" s="73">
        <v>16</v>
      </c>
      <c r="B35">
        <v>3</v>
      </c>
      <c r="C35">
        <v>0</v>
      </c>
      <c r="D35">
        <v>15</v>
      </c>
      <c r="E35">
        <v>0</v>
      </c>
      <c r="F35">
        <v>0</v>
      </c>
      <c r="G35">
        <v>0</v>
      </c>
      <c r="H35">
        <v>0</v>
      </c>
      <c r="I35">
        <v>0</v>
      </c>
      <c r="J35">
        <v>37</v>
      </c>
      <c r="K35">
        <v>0</v>
      </c>
      <c r="L35">
        <v>0</v>
      </c>
      <c r="M35" t="s">
        <v>100</v>
      </c>
      <c r="N35" s="27"/>
      <c r="O35" s="8"/>
      <c r="S35" s="13"/>
      <c r="AF35" s="130">
        <f t="shared" si="0"/>
        <v>29</v>
      </c>
      <c r="AG35">
        <f t="shared" si="0"/>
        <v>18</v>
      </c>
      <c r="AH35" s="19">
        <f t="shared" si="1"/>
        <v>26</v>
      </c>
      <c r="AI35" s="204"/>
      <c r="AJ35" s="205"/>
      <c r="AK35">
        <f t="shared" si="4"/>
        <v>27</v>
      </c>
      <c r="AL35" s="19">
        <f t="shared" si="5"/>
        <v>27</v>
      </c>
      <c r="AM35">
        <f t="shared" si="6"/>
        <v>0</v>
      </c>
      <c r="AN35" s="19">
        <f t="shared" si="7"/>
        <v>8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7</v>
      </c>
      <c r="AV35" s="19">
        <f t="shared" si="15"/>
        <v>8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16</v>
      </c>
      <c r="BA35">
        <f t="shared" si="20"/>
        <v>0</v>
      </c>
      <c r="BB35" s="19">
        <f t="shared" si="21"/>
        <v>0</v>
      </c>
      <c r="BC35" t="str">
        <f t="shared" si="22"/>
        <v>-</v>
      </c>
      <c r="BD35" s="19" t="e">
        <f t="shared" si="23"/>
        <v>#VALUE!</v>
      </c>
      <c r="BF35" s="130">
        <v>20</v>
      </c>
      <c r="BG35">
        <f t="shared" si="24"/>
        <v>28</v>
      </c>
      <c r="BH35">
        <f t="shared" si="25"/>
        <v>27</v>
      </c>
      <c r="BI35">
        <f t="shared" si="26"/>
        <v>16</v>
      </c>
      <c r="BJ35">
        <f t="shared" si="27"/>
        <v>3</v>
      </c>
      <c r="BK35">
        <f t="shared" si="28"/>
        <v>38</v>
      </c>
      <c r="BL35">
        <f t="shared" si="29"/>
        <v>0</v>
      </c>
      <c r="BM35">
        <f t="shared" si="30"/>
        <v>6</v>
      </c>
      <c r="BN35">
        <f t="shared" si="31"/>
        <v>0</v>
      </c>
      <c r="BO35">
        <f t="shared" si="32"/>
        <v>0</v>
      </c>
      <c r="BP35">
        <f t="shared" si="33"/>
        <v>65</v>
      </c>
      <c r="BQ35">
        <f t="shared" si="34"/>
        <v>19</v>
      </c>
      <c r="BR35" t="e">
        <f t="shared" si="35"/>
        <v>#VALUE!</v>
      </c>
    </row>
    <row r="36" spans="1:70" ht="13.25" x14ac:dyDescent="0.65">
      <c r="A36" s="35">
        <v>17</v>
      </c>
      <c r="B36">
        <v>0</v>
      </c>
      <c r="C36">
        <v>0</v>
      </c>
      <c r="D36">
        <v>0</v>
      </c>
      <c r="E36">
        <v>0</v>
      </c>
      <c r="F36">
        <v>2</v>
      </c>
      <c r="G36">
        <v>0</v>
      </c>
      <c r="H36">
        <v>0</v>
      </c>
      <c r="I36">
        <v>0</v>
      </c>
      <c r="J36">
        <v>0</v>
      </c>
      <c r="K36">
        <v>0</v>
      </c>
      <c r="L36">
        <v>3</v>
      </c>
      <c r="M36" t="s">
        <v>100</v>
      </c>
      <c r="N36" s="27"/>
      <c r="O36" s="8"/>
      <c r="S36" s="13"/>
      <c r="AF36" s="130">
        <f t="shared" si="0"/>
        <v>30</v>
      </c>
      <c r="AG36">
        <f t="shared" si="0"/>
        <v>0</v>
      </c>
      <c r="AH36" s="19">
        <f t="shared" si="1"/>
        <v>26</v>
      </c>
      <c r="AI36" s="204"/>
      <c r="AJ36" s="205"/>
      <c r="AK36">
        <f t="shared" si="4"/>
        <v>18</v>
      </c>
      <c r="AL36" s="19">
        <f t="shared" si="5"/>
        <v>45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1</v>
      </c>
      <c r="AV36" s="19">
        <f t="shared" si="15"/>
        <v>8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37</v>
      </c>
      <c r="BB36" s="19">
        <f t="shared" si="21"/>
        <v>37</v>
      </c>
      <c r="BC36" t="str">
        <f t="shared" si="22"/>
        <v>-</v>
      </c>
      <c r="BD36" s="19" t="e">
        <f t="shared" si="23"/>
        <v>#VALUE!</v>
      </c>
      <c r="BF36" s="130">
        <v>21</v>
      </c>
      <c r="BG36">
        <f t="shared" si="24"/>
        <v>28</v>
      </c>
      <c r="BH36">
        <f t="shared" si="25"/>
        <v>29</v>
      </c>
      <c r="BI36">
        <f t="shared" si="26"/>
        <v>25</v>
      </c>
      <c r="BJ36">
        <f t="shared" si="27"/>
        <v>0</v>
      </c>
      <c r="BK36">
        <f t="shared" si="28"/>
        <v>38</v>
      </c>
      <c r="BL36">
        <f t="shared" si="29"/>
        <v>0</v>
      </c>
      <c r="BM36">
        <f t="shared" si="30"/>
        <v>6</v>
      </c>
      <c r="BN36">
        <f t="shared" si="31"/>
        <v>6</v>
      </c>
      <c r="BO36">
        <f t="shared" si="32"/>
        <v>0</v>
      </c>
      <c r="BP36">
        <f t="shared" si="33"/>
        <v>67</v>
      </c>
      <c r="BQ36">
        <f t="shared" si="34"/>
        <v>25</v>
      </c>
      <c r="BR36" t="e">
        <f t="shared" si="35"/>
        <v>#VALUE!</v>
      </c>
    </row>
    <row r="37" spans="1:70" ht="13.25" x14ac:dyDescent="0.65">
      <c r="A37" s="35">
        <v>18</v>
      </c>
      <c r="B37">
        <v>0</v>
      </c>
      <c r="C37">
        <v>27</v>
      </c>
      <c r="D37">
        <v>6</v>
      </c>
      <c r="E37">
        <v>3</v>
      </c>
      <c r="F37">
        <v>0</v>
      </c>
      <c r="G37">
        <v>0</v>
      </c>
      <c r="H37">
        <v>0</v>
      </c>
      <c r="I37">
        <v>0</v>
      </c>
      <c r="J37">
        <v>0</v>
      </c>
      <c r="K37">
        <v>39</v>
      </c>
      <c r="L37">
        <v>2</v>
      </c>
      <c r="M37" t="s">
        <v>100</v>
      </c>
      <c r="N37" s="27"/>
      <c r="O37" s="8"/>
      <c r="S37" s="13"/>
      <c r="AF37" s="130">
        <f t="shared" si="0"/>
        <v>31</v>
      </c>
      <c r="AG37">
        <f t="shared" si="0"/>
        <v>12</v>
      </c>
      <c r="AH37" s="19">
        <f t="shared" si="1"/>
        <v>30</v>
      </c>
      <c r="AI37" s="204"/>
      <c r="AJ37" s="205"/>
      <c r="AK37">
        <f t="shared" si="4"/>
        <v>23</v>
      </c>
      <c r="AL37" s="19">
        <f t="shared" si="5"/>
        <v>68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20</v>
      </c>
      <c r="AV37" s="19">
        <f t="shared" si="15"/>
        <v>28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 t="str">
        <f t="shared" si="22"/>
        <v>-</v>
      </c>
      <c r="BD37" s="19" t="e">
        <f t="shared" si="23"/>
        <v>#VALUE!</v>
      </c>
      <c r="BF37" s="130">
        <v>22</v>
      </c>
      <c r="BG37">
        <f t="shared" si="24"/>
        <v>96</v>
      </c>
      <c r="BH37">
        <f t="shared" si="25"/>
        <v>62</v>
      </c>
      <c r="BI37">
        <f t="shared" si="26"/>
        <v>18</v>
      </c>
      <c r="BJ37">
        <f t="shared" si="27"/>
        <v>0</v>
      </c>
      <c r="BK37">
        <f t="shared" si="28"/>
        <v>0</v>
      </c>
      <c r="BL37">
        <f t="shared" si="29"/>
        <v>0</v>
      </c>
      <c r="BM37">
        <f t="shared" si="30"/>
        <v>6</v>
      </c>
      <c r="BN37">
        <f t="shared" si="31"/>
        <v>11</v>
      </c>
      <c r="BO37">
        <f t="shared" si="32"/>
        <v>58</v>
      </c>
      <c r="BP37">
        <f t="shared" si="33"/>
        <v>72</v>
      </c>
      <c r="BQ37">
        <f t="shared" si="34"/>
        <v>31</v>
      </c>
      <c r="BR37" t="e">
        <f t="shared" si="35"/>
        <v>#VALUE!</v>
      </c>
    </row>
    <row r="38" spans="1:70" ht="13.25" x14ac:dyDescent="0.65">
      <c r="A38" s="35">
        <v>19</v>
      </c>
      <c r="B38">
        <v>0</v>
      </c>
      <c r="C38">
        <v>0</v>
      </c>
      <c r="D38">
        <v>10</v>
      </c>
      <c r="E38">
        <v>0</v>
      </c>
      <c r="F38">
        <v>38</v>
      </c>
      <c r="G38">
        <v>0</v>
      </c>
      <c r="H38">
        <v>0</v>
      </c>
      <c r="I38">
        <v>0</v>
      </c>
      <c r="J38">
        <v>0</v>
      </c>
      <c r="K38">
        <v>26</v>
      </c>
      <c r="L38">
        <v>0</v>
      </c>
      <c r="M38" t="s">
        <v>100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82</v>
      </c>
      <c r="BH38">
        <f t="shared" si="25"/>
        <v>114</v>
      </c>
      <c r="BI38">
        <f t="shared" si="26"/>
        <v>18</v>
      </c>
      <c r="BJ38">
        <f t="shared" si="27"/>
        <v>30</v>
      </c>
      <c r="BK38">
        <f t="shared" si="28"/>
        <v>0</v>
      </c>
      <c r="BL38">
        <f t="shared" si="29"/>
        <v>0</v>
      </c>
      <c r="BM38">
        <f t="shared" si="30"/>
        <v>0</v>
      </c>
      <c r="BN38">
        <f t="shared" si="31"/>
        <v>11</v>
      </c>
      <c r="BO38">
        <f t="shared" si="32"/>
        <v>136</v>
      </c>
      <c r="BP38">
        <f t="shared" si="33"/>
        <v>73</v>
      </c>
      <c r="BQ38">
        <f t="shared" si="34"/>
        <v>14</v>
      </c>
      <c r="BR38" t="e">
        <f t="shared" si="35"/>
        <v>#VALUE!</v>
      </c>
    </row>
    <row r="39" spans="1:70" ht="13.25" x14ac:dyDescent="0.65">
      <c r="A39" s="35">
        <v>20</v>
      </c>
      <c r="B39">
        <v>28</v>
      </c>
      <c r="C39">
        <v>0</v>
      </c>
      <c r="D39">
        <v>0</v>
      </c>
      <c r="E39">
        <v>0</v>
      </c>
      <c r="F39">
        <v>0</v>
      </c>
      <c r="G39">
        <v>0</v>
      </c>
      <c r="H39">
        <v>6</v>
      </c>
      <c r="I39">
        <v>0</v>
      </c>
      <c r="J39">
        <v>0</v>
      </c>
      <c r="K39">
        <v>0</v>
      </c>
      <c r="L39">
        <v>17</v>
      </c>
      <c r="M39" t="s">
        <v>100</v>
      </c>
      <c r="N39" s="27"/>
      <c r="O39" s="8"/>
      <c r="S39" s="13"/>
      <c r="AF39" t="s">
        <v>132</v>
      </c>
      <c r="AG39">
        <f>SUM(AG7:AG37)</f>
        <v>302</v>
      </c>
      <c r="AI39">
        <f>SUM(AI7:AI37)</f>
        <v>520</v>
      </c>
      <c r="AK39">
        <f>SUM(AK7:AK37)</f>
        <v>593</v>
      </c>
      <c r="AM39">
        <f>SUM(AM7:AM37)</f>
        <v>146</v>
      </c>
      <c r="AO39">
        <f>SUM(AO7:AO37)</f>
        <v>191</v>
      </c>
      <c r="AQ39">
        <f>SUM(AQ7:AQ37)</f>
        <v>40</v>
      </c>
      <c r="AS39">
        <f>SUM(AS7:AS37)</f>
        <v>117</v>
      </c>
      <c r="AU39">
        <f>SUM(AU7:AU37)</f>
        <v>50</v>
      </c>
      <c r="AW39">
        <f>SUM(AW7:AW37)</f>
        <v>381</v>
      </c>
      <c r="AY39">
        <f>SUM(AY7:AY37)</f>
        <v>237</v>
      </c>
      <c r="BA39">
        <f>SUM(BA7:BA37)</f>
        <v>351</v>
      </c>
      <c r="BC39">
        <f>SUM(BC7:BC37)</f>
        <v>46</v>
      </c>
      <c r="BE39" s="206">
        <f>SUM(AG39:BD39)</f>
        <v>2974</v>
      </c>
      <c r="BF39" s="130">
        <v>24</v>
      </c>
      <c r="BG39">
        <f t="shared" si="24"/>
        <v>103</v>
      </c>
      <c r="BH39">
        <f t="shared" si="25"/>
        <v>117</v>
      </c>
      <c r="BI39">
        <f t="shared" si="26"/>
        <v>26</v>
      </c>
      <c r="BJ39">
        <f t="shared" si="27"/>
        <v>30</v>
      </c>
      <c r="BK39">
        <f t="shared" si="28"/>
        <v>0</v>
      </c>
      <c r="BL39">
        <f t="shared" si="29"/>
        <v>0</v>
      </c>
      <c r="BM39">
        <f t="shared" si="30"/>
        <v>0</v>
      </c>
      <c r="BN39">
        <f t="shared" si="31"/>
        <v>5</v>
      </c>
      <c r="BO39">
        <f t="shared" si="32"/>
        <v>136</v>
      </c>
      <c r="BP39">
        <f t="shared" si="33"/>
        <v>32</v>
      </c>
      <c r="BQ39">
        <f t="shared" si="34"/>
        <v>6</v>
      </c>
      <c r="BR39" t="e">
        <f t="shared" si="35"/>
        <v>#VALUE!</v>
      </c>
    </row>
    <row r="40" spans="1:70" ht="13.25" x14ac:dyDescent="0.65">
      <c r="A40" s="73">
        <v>21</v>
      </c>
      <c r="B40">
        <v>0</v>
      </c>
      <c r="C40">
        <v>29</v>
      </c>
      <c r="D40">
        <v>15</v>
      </c>
      <c r="E40">
        <v>0</v>
      </c>
      <c r="F40">
        <v>0</v>
      </c>
      <c r="G40">
        <v>0</v>
      </c>
      <c r="H40">
        <v>0</v>
      </c>
      <c r="I40">
        <v>6</v>
      </c>
      <c r="J40">
        <v>0</v>
      </c>
      <c r="K40">
        <v>41</v>
      </c>
      <c r="L40">
        <v>8</v>
      </c>
      <c r="M40" t="s">
        <v>100</v>
      </c>
      <c r="N40" s="27"/>
      <c r="O40" s="8"/>
      <c r="S40" s="13"/>
      <c r="AF40" t="s">
        <v>133</v>
      </c>
      <c r="AG40">
        <f t="shared" ref="AG40:BD40" si="36">MAX(AG7:AG37)</f>
        <v>68</v>
      </c>
      <c r="AH40" s="19" t="e">
        <f t="shared" si="36"/>
        <v>#VALUE!</v>
      </c>
      <c r="AI40">
        <f t="shared" si="36"/>
        <v>118</v>
      </c>
      <c r="AJ40" s="19">
        <f t="shared" si="36"/>
        <v>136</v>
      </c>
      <c r="AK40">
        <f t="shared" si="36"/>
        <v>95</v>
      </c>
      <c r="AL40" s="19">
        <f t="shared" si="36"/>
        <v>179</v>
      </c>
      <c r="AM40">
        <f t="shared" si="36"/>
        <v>51</v>
      </c>
      <c r="AN40" s="19">
        <f t="shared" si="36"/>
        <v>68</v>
      </c>
      <c r="AO40">
        <f t="shared" si="36"/>
        <v>39</v>
      </c>
      <c r="AP40" s="19">
        <f t="shared" si="36"/>
        <v>41</v>
      </c>
      <c r="AQ40">
        <f t="shared" si="36"/>
        <v>13</v>
      </c>
      <c r="AR40" s="19">
        <f t="shared" si="36"/>
        <v>18</v>
      </c>
      <c r="AS40">
        <f t="shared" si="36"/>
        <v>64</v>
      </c>
      <c r="AT40" s="19">
        <f t="shared" si="36"/>
        <v>64</v>
      </c>
      <c r="AU40">
        <f t="shared" si="36"/>
        <v>20</v>
      </c>
      <c r="AV40" s="19">
        <f t="shared" si="36"/>
        <v>28</v>
      </c>
      <c r="AW40">
        <f t="shared" si="36"/>
        <v>78</v>
      </c>
      <c r="AX40" s="19">
        <f t="shared" si="36"/>
        <v>136</v>
      </c>
      <c r="AY40">
        <f t="shared" si="36"/>
        <v>41</v>
      </c>
      <c r="AZ40" s="19">
        <f t="shared" si="36"/>
        <v>73</v>
      </c>
      <c r="BA40">
        <f t="shared" si="36"/>
        <v>130</v>
      </c>
      <c r="BB40" s="19">
        <f t="shared" si="36"/>
        <v>135</v>
      </c>
      <c r="BC40">
        <f t="shared" si="36"/>
        <v>16</v>
      </c>
      <c r="BD40" s="19" t="e">
        <f t="shared" si="36"/>
        <v>#VALUE!</v>
      </c>
      <c r="BF40" s="130">
        <v>25</v>
      </c>
      <c r="BG40">
        <f t="shared" si="24"/>
        <v>40</v>
      </c>
      <c r="BH40">
        <f t="shared" si="25"/>
        <v>84</v>
      </c>
      <c r="BI40">
        <f t="shared" si="26"/>
        <v>25</v>
      </c>
      <c r="BJ40">
        <f t="shared" si="27"/>
        <v>41</v>
      </c>
      <c r="BK40">
        <f t="shared" si="28"/>
        <v>36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122</v>
      </c>
      <c r="BP40">
        <f t="shared" si="33"/>
        <v>12</v>
      </c>
      <c r="BQ40">
        <f t="shared" si="34"/>
        <v>37</v>
      </c>
      <c r="BR40" t="e">
        <f t="shared" si="35"/>
        <v>#VALUE!</v>
      </c>
    </row>
    <row r="41" spans="1:70" ht="13.25" x14ac:dyDescent="0.65">
      <c r="A41" s="35">
        <v>22</v>
      </c>
      <c r="B41">
        <v>68</v>
      </c>
      <c r="C41">
        <v>33</v>
      </c>
      <c r="D41">
        <v>3</v>
      </c>
      <c r="E41">
        <v>0</v>
      </c>
      <c r="F41">
        <v>0</v>
      </c>
      <c r="G41">
        <v>0</v>
      </c>
      <c r="H41">
        <v>0</v>
      </c>
      <c r="I41">
        <v>5</v>
      </c>
      <c r="J41">
        <v>58</v>
      </c>
      <c r="K41">
        <v>31</v>
      </c>
      <c r="L41">
        <v>6</v>
      </c>
      <c r="M41" t="s">
        <v>100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65</v>
      </c>
      <c r="BH41">
        <f t="shared" si="25"/>
        <v>35</v>
      </c>
      <c r="BI41">
        <f t="shared" si="26"/>
        <v>73</v>
      </c>
      <c r="BJ41">
        <f t="shared" si="27"/>
        <v>13</v>
      </c>
      <c r="BK41">
        <f t="shared" si="28"/>
        <v>36</v>
      </c>
      <c r="BL41">
        <f t="shared" si="29"/>
        <v>0</v>
      </c>
      <c r="BM41">
        <f t="shared" si="30"/>
        <v>0</v>
      </c>
      <c r="BN41">
        <f t="shared" si="31"/>
        <v>10</v>
      </c>
      <c r="BO41">
        <f t="shared" si="32"/>
        <v>44</v>
      </c>
      <c r="BP41">
        <f t="shared" si="33"/>
        <v>11</v>
      </c>
      <c r="BQ41">
        <f t="shared" si="34"/>
        <v>64</v>
      </c>
      <c r="BR41" t="e">
        <f t="shared" si="35"/>
        <v>#VALUE!</v>
      </c>
    </row>
    <row r="42" spans="1:70" ht="13.25" x14ac:dyDescent="0.65">
      <c r="A42" s="35">
        <v>23</v>
      </c>
      <c r="B42">
        <v>14</v>
      </c>
      <c r="C42">
        <v>52</v>
      </c>
      <c r="D42">
        <v>0</v>
      </c>
      <c r="E42">
        <v>30</v>
      </c>
      <c r="F42">
        <v>0</v>
      </c>
      <c r="G42">
        <v>0</v>
      </c>
      <c r="H42">
        <v>0</v>
      </c>
      <c r="I42">
        <v>0</v>
      </c>
      <c r="J42">
        <v>78</v>
      </c>
      <c r="K42">
        <v>1</v>
      </c>
      <c r="L42">
        <v>0</v>
      </c>
      <c r="M42" t="s">
        <v>100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44</v>
      </c>
      <c r="BH42">
        <f t="shared" si="25"/>
        <v>3</v>
      </c>
      <c r="BI42">
        <f t="shared" si="26"/>
        <v>50</v>
      </c>
      <c r="BJ42">
        <f t="shared" si="27"/>
        <v>21</v>
      </c>
      <c r="BK42">
        <f t="shared" si="28"/>
        <v>36</v>
      </c>
      <c r="BL42">
        <f t="shared" si="29"/>
        <v>0</v>
      </c>
      <c r="BM42">
        <f t="shared" si="30"/>
        <v>0</v>
      </c>
      <c r="BN42">
        <f t="shared" si="31"/>
        <v>11</v>
      </c>
      <c r="BO42">
        <f t="shared" si="32"/>
        <v>44</v>
      </c>
      <c r="BP42">
        <f t="shared" si="33"/>
        <v>27</v>
      </c>
      <c r="BQ42">
        <f t="shared" si="34"/>
        <v>64</v>
      </c>
      <c r="BR42" t="e">
        <f t="shared" si="35"/>
        <v>#VALUE!</v>
      </c>
    </row>
    <row r="43" spans="1:70" ht="13.25" x14ac:dyDescent="0.65">
      <c r="A43" s="35">
        <v>24</v>
      </c>
      <c r="B43">
        <v>21</v>
      </c>
      <c r="C43">
        <v>32</v>
      </c>
      <c r="D43">
        <v>23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 t="s">
        <v>100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47</v>
      </c>
      <c r="BH43">
        <f t="shared" si="25"/>
        <v>3</v>
      </c>
      <c r="BI43">
        <f t="shared" si="26"/>
        <v>48</v>
      </c>
      <c r="BJ43">
        <f t="shared" si="27"/>
        <v>10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11</v>
      </c>
      <c r="BO43">
        <f t="shared" si="32"/>
        <v>0</v>
      </c>
      <c r="BP43">
        <f t="shared" si="33"/>
        <v>16</v>
      </c>
      <c r="BQ43">
        <f t="shared" si="34"/>
        <v>27</v>
      </c>
      <c r="BR43" t="e">
        <f t="shared" si="35"/>
        <v>#VALUE!</v>
      </c>
    </row>
    <row r="44" spans="1:70" ht="13.25" x14ac:dyDescent="0.65">
      <c r="A44" s="35">
        <v>25</v>
      </c>
      <c r="B44">
        <v>5</v>
      </c>
      <c r="C44">
        <v>0</v>
      </c>
      <c r="D44">
        <v>2</v>
      </c>
      <c r="E44">
        <v>11</v>
      </c>
      <c r="F44">
        <v>36</v>
      </c>
      <c r="G44">
        <v>0</v>
      </c>
      <c r="H44">
        <v>0</v>
      </c>
      <c r="I44">
        <v>0</v>
      </c>
      <c r="J44">
        <v>44</v>
      </c>
      <c r="K44">
        <v>11</v>
      </c>
      <c r="L44">
        <v>37</v>
      </c>
      <c r="M44" t="s">
        <v>100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26</v>
      </c>
      <c r="BH44" s="204"/>
      <c r="BI44">
        <f t="shared" si="26"/>
        <v>27</v>
      </c>
      <c r="BJ44">
        <f t="shared" si="27"/>
        <v>8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8</v>
      </c>
      <c r="BO44">
        <f t="shared" si="32"/>
        <v>0</v>
      </c>
      <c r="BP44">
        <f t="shared" si="33"/>
        <v>16</v>
      </c>
      <c r="BQ44">
        <f t="shared" si="34"/>
        <v>0</v>
      </c>
      <c r="BR44" t="e">
        <f t="shared" si="35"/>
        <v>#VALUE!</v>
      </c>
    </row>
    <row r="45" spans="1:70" ht="13.25" x14ac:dyDescent="0.65">
      <c r="A45" s="73">
        <v>26</v>
      </c>
      <c r="B45">
        <v>39</v>
      </c>
      <c r="C45">
        <v>3</v>
      </c>
      <c r="D45">
        <v>48</v>
      </c>
      <c r="E45">
        <v>2</v>
      </c>
      <c r="F45">
        <v>0</v>
      </c>
      <c r="G45">
        <v>0</v>
      </c>
      <c r="H45">
        <v>0</v>
      </c>
      <c r="I45">
        <v>10</v>
      </c>
      <c r="J45">
        <v>0</v>
      </c>
      <c r="K45">
        <v>0</v>
      </c>
      <c r="L45">
        <v>27</v>
      </c>
      <c r="M45" t="s">
        <v>100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26</v>
      </c>
      <c r="BH45" s="204"/>
      <c r="BI45">
        <f t="shared" si="26"/>
        <v>45</v>
      </c>
      <c r="BJ45">
        <f t="shared" si="27"/>
        <v>0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8</v>
      </c>
      <c r="BO45">
        <f t="shared" si="32"/>
        <v>0</v>
      </c>
      <c r="BP45">
        <f t="shared" si="33"/>
        <v>0</v>
      </c>
      <c r="BQ45">
        <f t="shared" si="34"/>
        <v>37</v>
      </c>
      <c r="BR45" t="e">
        <f t="shared" si="35"/>
        <v>#VALUE!</v>
      </c>
    </row>
    <row r="46" spans="1:70" ht="13.25" x14ac:dyDescent="0.65">
      <c r="A46" s="35">
        <v>27</v>
      </c>
      <c r="B46">
        <v>0</v>
      </c>
      <c r="C46">
        <v>0</v>
      </c>
      <c r="D46">
        <v>0</v>
      </c>
      <c r="E46">
        <v>8</v>
      </c>
      <c r="F46">
        <v>0</v>
      </c>
      <c r="G46">
        <v>0</v>
      </c>
      <c r="H46">
        <v>0</v>
      </c>
      <c r="I46">
        <v>1</v>
      </c>
      <c r="J46">
        <v>0</v>
      </c>
      <c r="K46">
        <v>16</v>
      </c>
      <c r="L46">
        <v>0</v>
      </c>
      <c r="M46" t="s">
        <v>100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30</v>
      </c>
      <c r="BH46" s="204"/>
      <c r="BI46">
        <f t="shared" si="26"/>
        <v>68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28</v>
      </c>
      <c r="BO46" s="204"/>
      <c r="BP46">
        <f t="shared" si="33"/>
        <v>0</v>
      </c>
      <c r="BQ46" s="204"/>
      <c r="BR46" t="e">
        <f t="shared" si="35"/>
        <v>#VALUE!</v>
      </c>
    </row>
    <row r="47" spans="1:70" ht="13.25" x14ac:dyDescent="0.65">
      <c r="A47" s="35">
        <v>28</v>
      </c>
      <c r="B47">
        <v>8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 t="s">
        <v>100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18</v>
      </c>
      <c r="D48">
        <v>27</v>
      </c>
      <c r="E48">
        <v>0</v>
      </c>
      <c r="F48">
        <v>0</v>
      </c>
      <c r="G48">
        <v>0</v>
      </c>
      <c r="H48">
        <v>0</v>
      </c>
      <c r="I48">
        <v>7</v>
      </c>
      <c r="J48">
        <v>0</v>
      </c>
      <c r="K48">
        <v>0</v>
      </c>
      <c r="L48">
        <v>0</v>
      </c>
      <c r="M48" t="s">
        <v>100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0</v>
      </c>
      <c r="D49">
        <v>18</v>
      </c>
      <c r="E49">
        <v>0</v>
      </c>
      <c r="F49">
        <v>0</v>
      </c>
      <c r="G49">
        <v>0</v>
      </c>
      <c r="H49">
        <v>0</v>
      </c>
      <c r="I49">
        <v>1</v>
      </c>
      <c r="J49">
        <v>0</v>
      </c>
      <c r="K49">
        <v>0</v>
      </c>
      <c r="L49">
        <v>37</v>
      </c>
      <c r="M49" t="s">
        <v>100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 t="e">
        <f t="shared" ref="BG49:BR49" si="37">MAX(BG16:BG46)</f>
        <v>#VALUE!</v>
      </c>
      <c r="BH49">
        <f t="shared" si="37"/>
        <v>136</v>
      </c>
      <c r="BI49">
        <f t="shared" si="37"/>
        <v>179</v>
      </c>
      <c r="BJ49">
        <f t="shared" si="37"/>
        <v>68</v>
      </c>
      <c r="BK49">
        <f t="shared" si="37"/>
        <v>41</v>
      </c>
      <c r="BL49">
        <f t="shared" si="37"/>
        <v>18</v>
      </c>
      <c r="BM49">
        <f t="shared" si="37"/>
        <v>64</v>
      </c>
      <c r="BN49">
        <f t="shared" si="37"/>
        <v>28</v>
      </c>
      <c r="BO49">
        <f t="shared" si="37"/>
        <v>136</v>
      </c>
      <c r="BP49">
        <f t="shared" si="37"/>
        <v>73</v>
      </c>
      <c r="BQ49">
        <f t="shared" si="37"/>
        <v>135</v>
      </c>
      <c r="BR49" t="e">
        <f t="shared" si="37"/>
        <v>#VALUE!</v>
      </c>
      <c r="BS49" s="207" t="e">
        <f>MAX(BG49:BR49)</f>
        <v>#VALUE!</v>
      </c>
    </row>
    <row r="50" spans="1:71" ht="13.25" x14ac:dyDescent="0.65">
      <c r="A50" s="35">
        <v>31</v>
      </c>
      <c r="B50">
        <v>12</v>
      </c>
      <c r="D50">
        <v>23</v>
      </c>
      <c r="F50">
        <v>0</v>
      </c>
      <c r="H50">
        <v>0</v>
      </c>
      <c r="I50">
        <v>20</v>
      </c>
      <c r="K50">
        <v>0</v>
      </c>
      <c r="M50" t="s">
        <v>100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68</v>
      </c>
      <c r="C51" s="38">
        <f t="shared" si="38"/>
        <v>118</v>
      </c>
      <c r="D51" s="38">
        <f t="shared" si="38"/>
        <v>95</v>
      </c>
      <c r="E51" s="38">
        <f t="shared" si="38"/>
        <v>51</v>
      </c>
      <c r="F51" s="38">
        <f t="shared" si="38"/>
        <v>39</v>
      </c>
      <c r="G51" s="38">
        <f t="shared" si="38"/>
        <v>13</v>
      </c>
      <c r="H51" s="38">
        <f t="shared" si="38"/>
        <v>64</v>
      </c>
      <c r="I51" s="38">
        <f t="shared" si="38"/>
        <v>20</v>
      </c>
      <c r="J51" s="38">
        <f t="shared" si="38"/>
        <v>78</v>
      </c>
      <c r="K51" s="38">
        <f t="shared" si="38"/>
        <v>41</v>
      </c>
      <c r="L51" s="38">
        <f t="shared" si="38"/>
        <v>130</v>
      </c>
      <c r="M51" s="39" t="str">
        <f t="shared" si="38"/>
        <v>-</v>
      </c>
      <c r="N51" s="69" t="str">
        <f>IF($O$55&gt;$W$66,"-",IF($O$58&gt;$W$66,"-",MAX(B51:M51)))</f>
        <v>-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302</v>
      </c>
      <c r="C52" s="41">
        <f t="shared" si="39"/>
        <v>520</v>
      </c>
      <c r="D52" s="41">
        <f t="shared" si="39"/>
        <v>593</v>
      </c>
      <c r="E52" s="41">
        <f t="shared" si="39"/>
        <v>146</v>
      </c>
      <c r="F52" s="41">
        <f t="shared" si="39"/>
        <v>191</v>
      </c>
      <c r="G52" s="41">
        <f t="shared" si="39"/>
        <v>40</v>
      </c>
      <c r="H52" s="41">
        <f t="shared" si="39"/>
        <v>117</v>
      </c>
      <c r="I52" s="41">
        <f t="shared" si="39"/>
        <v>50</v>
      </c>
      <c r="J52" s="41">
        <f t="shared" si="39"/>
        <v>381</v>
      </c>
      <c r="K52" s="41">
        <f t="shared" si="39"/>
        <v>237</v>
      </c>
      <c r="L52" s="41">
        <f t="shared" si="39"/>
        <v>351</v>
      </c>
      <c r="M52" s="42" t="str">
        <f t="shared" si="39"/>
        <v>-</v>
      </c>
      <c r="N52" s="66" t="str">
        <f>IF($O$55&gt;$W$66,"-",IF($O$58&gt;$W$66,"-",SUM(B52:M52)))</f>
        <v>-</v>
      </c>
      <c r="O52" s="16">
        <f>MAX(B20:M50)</f>
        <v>130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16</v>
      </c>
      <c r="C53" s="60">
        <f t="shared" si="40"/>
        <v>17</v>
      </c>
      <c r="D53" s="60">
        <f t="shared" si="40"/>
        <v>20</v>
      </c>
      <c r="E53" s="60">
        <f t="shared" si="40"/>
        <v>9</v>
      </c>
      <c r="F53" s="60">
        <f t="shared" si="40"/>
        <v>6</v>
      </c>
      <c r="G53" s="60">
        <f t="shared" si="40"/>
        <v>6</v>
      </c>
      <c r="H53" s="60">
        <f t="shared" si="40"/>
        <v>8</v>
      </c>
      <c r="I53" s="60">
        <f t="shared" si="40"/>
        <v>7</v>
      </c>
      <c r="J53" s="60">
        <f t="shared" si="40"/>
        <v>8</v>
      </c>
      <c r="K53" s="60">
        <f t="shared" si="40"/>
        <v>13</v>
      </c>
      <c r="L53" s="60">
        <f t="shared" si="40"/>
        <v>16</v>
      </c>
      <c r="M53" s="61">
        <f t="shared" si="40"/>
        <v>6</v>
      </c>
      <c r="N53" s="66" t="str">
        <f>IF($O$55&gt;$W$66,"-",IF($O$58&gt;$W$66,"-",SUM(B53:M53)))</f>
        <v>-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86</v>
      </c>
      <c r="C54" s="45">
        <f t="shared" si="41"/>
        <v>344</v>
      </c>
      <c r="D54" s="45">
        <f t="shared" si="41"/>
        <v>403</v>
      </c>
      <c r="E54" s="45">
        <f t="shared" si="41"/>
        <v>92</v>
      </c>
      <c r="F54" s="45">
        <f t="shared" si="41"/>
        <v>115</v>
      </c>
      <c r="G54" s="45">
        <f t="shared" si="41"/>
        <v>40</v>
      </c>
      <c r="H54" s="45">
        <f t="shared" si="41"/>
        <v>111</v>
      </c>
      <c r="I54" s="45">
        <f t="shared" si="41"/>
        <v>0</v>
      </c>
      <c r="J54" s="45">
        <f t="shared" si="41"/>
        <v>164</v>
      </c>
      <c r="K54" s="45">
        <f t="shared" si="41"/>
        <v>72</v>
      </c>
      <c r="L54" s="45">
        <f t="shared" si="41"/>
        <v>214</v>
      </c>
      <c r="M54" s="46">
        <f t="shared" si="41"/>
        <v>46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13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2</v>
      </c>
      <c r="N55" s="65">
        <f>SUM(B20:M50)</f>
        <v>2974</v>
      </c>
      <c r="O55" s="63">
        <f>MAX(Q55:AB55)</f>
        <v>2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2</v>
      </c>
    </row>
    <row r="56" spans="1:71" ht="13.25" x14ac:dyDescent="0.65">
      <c r="A56" s="43" t="s">
        <v>43</v>
      </c>
      <c r="B56" s="44">
        <f t="shared" ref="B56:M56" si="45">IF(B57&gt;$W$66,"-",SUM(B35:B50))</f>
        <v>216</v>
      </c>
      <c r="C56" s="45">
        <f t="shared" si="45"/>
        <v>176</v>
      </c>
      <c r="D56" s="45">
        <f t="shared" si="45"/>
        <v>190</v>
      </c>
      <c r="E56" s="45">
        <f t="shared" si="45"/>
        <v>54</v>
      </c>
      <c r="F56" s="45">
        <f t="shared" si="45"/>
        <v>76</v>
      </c>
      <c r="G56" s="45">
        <f t="shared" si="45"/>
        <v>0</v>
      </c>
      <c r="H56" s="45">
        <f t="shared" si="45"/>
        <v>6</v>
      </c>
      <c r="I56" s="45">
        <f t="shared" si="45"/>
        <v>50</v>
      </c>
      <c r="J56" s="45">
        <f t="shared" si="45"/>
        <v>217</v>
      </c>
      <c r="K56" s="45">
        <f t="shared" si="45"/>
        <v>165</v>
      </c>
      <c r="L56" s="45">
        <f t="shared" si="45"/>
        <v>137</v>
      </c>
      <c r="M56" s="46" t="str">
        <f t="shared" si="45"/>
        <v>-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16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0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16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16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132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593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31413</v>
      </c>
      <c r="Q69">
        <f t="shared" ref="Q69:Q99" si="49">IF(B20="-","-",B20)</f>
        <v>0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31414</v>
      </c>
      <c r="Q70">
        <f t="shared" si="49"/>
        <v>10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31415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31416</v>
      </c>
      <c r="Q72">
        <f t="shared" si="49"/>
        <v>0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31417</v>
      </c>
      <c r="Q73">
        <f t="shared" si="49"/>
        <v>13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31418</v>
      </c>
      <c r="Q74">
        <f t="shared" si="49"/>
        <v>9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31419</v>
      </c>
      <c r="Q75">
        <f t="shared" si="49"/>
        <v>10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31420</v>
      </c>
      <c r="Q76">
        <f t="shared" si="49"/>
        <v>0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31421</v>
      </c>
      <c r="Q77">
        <f t="shared" si="49"/>
        <v>38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31422</v>
      </c>
      <c r="Q78">
        <f t="shared" si="49"/>
        <v>0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31423</v>
      </c>
      <c r="Q79">
        <f t="shared" si="49"/>
        <v>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31424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31425</v>
      </c>
      <c r="Q81">
        <f t="shared" si="49"/>
        <v>6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31426</v>
      </c>
      <c r="Q82">
        <f t="shared" si="49"/>
        <v>0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31427</v>
      </c>
      <c r="Q83">
        <f t="shared" si="49"/>
        <v>0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31428</v>
      </c>
      <c r="Q84">
        <f t="shared" si="49"/>
        <v>3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31429</v>
      </c>
      <c r="Q85">
        <f t="shared" si="49"/>
        <v>0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31430</v>
      </c>
      <c r="Q86">
        <f t="shared" si="49"/>
        <v>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31431</v>
      </c>
      <c r="Q87">
        <f t="shared" si="49"/>
        <v>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31432</v>
      </c>
      <c r="Q88">
        <f t="shared" si="49"/>
        <v>28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31433</v>
      </c>
      <c r="Q89">
        <f t="shared" si="49"/>
        <v>0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31434</v>
      </c>
      <c r="Q90">
        <f t="shared" si="49"/>
        <v>68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31435</v>
      </c>
      <c r="Q91">
        <f t="shared" si="49"/>
        <v>14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31436</v>
      </c>
      <c r="Q92">
        <f t="shared" si="49"/>
        <v>21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31437</v>
      </c>
      <c r="Q93">
        <f t="shared" si="49"/>
        <v>5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31438</v>
      </c>
      <c r="Q94">
        <f t="shared" si="49"/>
        <v>39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31439</v>
      </c>
      <c r="Q95">
        <f t="shared" si="49"/>
        <v>0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31440</v>
      </c>
      <c r="Q96">
        <f t="shared" si="49"/>
        <v>8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31441</v>
      </c>
      <c r="Q97">
        <f t="shared" si="49"/>
        <v>18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31442</v>
      </c>
      <c r="Q98">
        <f t="shared" si="49"/>
        <v>0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31443</v>
      </c>
      <c r="Q99">
        <f t="shared" si="49"/>
        <v>12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31444</v>
      </c>
      <c r="Q100">
        <f t="shared" ref="Q100:Q127" si="52">IF(C20="-","-",C20)</f>
        <v>6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31445</v>
      </c>
      <c r="Q101">
        <f t="shared" si="52"/>
        <v>118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31446</v>
      </c>
      <c r="Q102">
        <f t="shared" si="52"/>
        <v>6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31447</v>
      </c>
      <c r="Q103">
        <f t="shared" si="52"/>
        <v>12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31448</v>
      </c>
      <c r="Q104">
        <f t="shared" si="52"/>
        <v>0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31449</v>
      </c>
      <c r="Q105">
        <f t="shared" si="52"/>
        <v>90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31450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31451</v>
      </c>
      <c r="Q107">
        <f t="shared" si="52"/>
        <v>16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31452</v>
      </c>
      <c r="Q108">
        <f t="shared" si="52"/>
        <v>0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31453</v>
      </c>
      <c r="Q109">
        <f t="shared" si="52"/>
        <v>7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31454</v>
      </c>
      <c r="Q110">
        <f t="shared" si="52"/>
        <v>0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31455</v>
      </c>
      <c r="Q111">
        <f t="shared" si="52"/>
        <v>15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31456</v>
      </c>
      <c r="Q112">
        <f t="shared" si="52"/>
        <v>46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31457</v>
      </c>
      <c r="Q113">
        <f t="shared" si="52"/>
        <v>2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31458</v>
      </c>
      <c r="Q114">
        <f t="shared" si="52"/>
        <v>26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31459</v>
      </c>
      <c r="Q115">
        <f t="shared" si="52"/>
        <v>0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31460</v>
      </c>
      <c r="Q116">
        <f t="shared" si="52"/>
        <v>0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31461</v>
      </c>
      <c r="Q117">
        <f t="shared" si="52"/>
        <v>27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31462</v>
      </c>
      <c r="Q118">
        <f t="shared" si="52"/>
        <v>0</v>
      </c>
      <c r="R118">
        <f t="shared" si="50"/>
        <v>0</v>
      </c>
    </row>
    <row r="119" spans="1:18" x14ac:dyDescent="0.6">
      <c r="O119" s="8"/>
      <c r="P119" s="9">
        <f t="shared" si="51"/>
        <v>31463</v>
      </c>
      <c r="Q119">
        <f t="shared" si="52"/>
        <v>0</v>
      </c>
      <c r="R119">
        <f t="shared" si="50"/>
        <v>0</v>
      </c>
    </row>
    <row r="120" spans="1:18" x14ac:dyDescent="0.6">
      <c r="O120" s="8"/>
      <c r="P120" s="9">
        <f t="shared" si="51"/>
        <v>31464</v>
      </c>
      <c r="Q120">
        <f t="shared" si="52"/>
        <v>29</v>
      </c>
      <c r="R120">
        <f t="shared" si="50"/>
        <v>0</v>
      </c>
    </row>
    <row r="121" spans="1:18" x14ac:dyDescent="0.6">
      <c r="O121" s="8"/>
      <c r="P121" s="9">
        <f t="shared" si="51"/>
        <v>31465</v>
      </c>
      <c r="Q121">
        <f t="shared" si="52"/>
        <v>33</v>
      </c>
      <c r="R121">
        <f t="shared" si="50"/>
        <v>0</v>
      </c>
    </row>
    <row r="122" spans="1:18" x14ac:dyDescent="0.6">
      <c r="O122" s="8"/>
      <c r="P122" s="9">
        <f t="shared" si="51"/>
        <v>31466</v>
      </c>
      <c r="Q122">
        <f t="shared" si="52"/>
        <v>52</v>
      </c>
      <c r="R122">
        <f t="shared" si="50"/>
        <v>0</v>
      </c>
    </row>
    <row r="123" spans="1:18" x14ac:dyDescent="0.6">
      <c r="O123" s="8"/>
      <c r="P123" s="9">
        <f t="shared" si="51"/>
        <v>31467</v>
      </c>
      <c r="Q123">
        <f t="shared" si="52"/>
        <v>32</v>
      </c>
      <c r="R123">
        <f t="shared" si="50"/>
        <v>0</v>
      </c>
    </row>
    <row r="124" spans="1:18" x14ac:dyDescent="0.6">
      <c r="O124" s="8"/>
      <c r="P124" s="9">
        <f t="shared" si="51"/>
        <v>31468</v>
      </c>
      <c r="Q124">
        <f t="shared" si="52"/>
        <v>0</v>
      </c>
      <c r="R124">
        <f t="shared" si="50"/>
        <v>0</v>
      </c>
    </row>
    <row r="125" spans="1:18" x14ac:dyDescent="0.6">
      <c r="O125" s="8"/>
      <c r="P125" s="9">
        <f t="shared" si="51"/>
        <v>31469</v>
      </c>
      <c r="Q125">
        <f t="shared" si="52"/>
        <v>3</v>
      </c>
      <c r="R125">
        <f t="shared" si="50"/>
        <v>0</v>
      </c>
    </row>
    <row r="126" spans="1:18" x14ac:dyDescent="0.6">
      <c r="O126" s="8"/>
      <c r="P126" s="9">
        <f t="shared" si="51"/>
        <v>31470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31471</v>
      </c>
      <c r="Q127">
        <f t="shared" si="52"/>
        <v>0</v>
      </c>
      <c r="R127">
        <f t="shared" si="50"/>
        <v>0</v>
      </c>
    </row>
    <row r="128" spans="1:18" x14ac:dyDescent="0.6">
      <c r="O128" s="8"/>
      <c r="P128" s="9">
        <f t="shared" si="51"/>
        <v>31472</v>
      </c>
      <c r="Q128">
        <f t="shared" ref="Q128:Q158" si="53">IF(D20="-","-",D20)</f>
        <v>0</v>
      </c>
      <c r="R128">
        <f t="shared" si="50"/>
        <v>0</v>
      </c>
    </row>
    <row r="129" spans="15:18" x14ac:dyDescent="0.6">
      <c r="O129" s="8"/>
      <c r="P129" s="9">
        <f t="shared" si="51"/>
        <v>31473</v>
      </c>
      <c r="Q129">
        <f t="shared" si="53"/>
        <v>0</v>
      </c>
      <c r="R129">
        <f t="shared" si="50"/>
        <v>0</v>
      </c>
    </row>
    <row r="130" spans="15:18" x14ac:dyDescent="0.6">
      <c r="O130" s="8"/>
      <c r="P130" s="9">
        <f t="shared" si="51"/>
        <v>31474</v>
      </c>
      <c r="Q130">
        <f t="shared" si="53"/>
        <v>84</v>
      </c>
      <c r="R130">
        <f t="shared" si="50"/>
        <v>0</v>
      </c>
    </row>
    <row r="131" spans="15:18" x14ac:dyDescent="0.6">
      <c r="O131" s="8"/>
      <c r="P131" s="9">
        <f t="shared" si="51"/>
        <v>31475</v>
      </c>
      <c r="Q131">
        <f t="shared" si="53"/>
        <v>14</v>
      </c>
      <c r="R131">
        <f t="shared" si="50"/>
        <v>0</v>
      </c>
    </row>
    <row r="132" spans="15:18" x14ac:dyDescent="0.6">
      <c r="O132" s="8"/>
      <c r="P132" s="9">
        <f t="shared" si="51"/>
        <v>31476</v>
      </c>
      <c r="Q132">
        <f t="shared" si="53"/>
        <v>5</v>
      </c>
      <c r="R132">
        <f t="shared" si="50"/>
        <v>0</v>
      </c>
    </row>
    <row r="133" spans="15:18" x14ac:dyDescent="0.6">
      <c r="O133" s="8"/>
      <c r="P133" s="9">
        <f t="shared" si="51"/>
        <v>31477</v>
      </c>
      <c r="Q133">
        <f t="shared" si="53"/>
        <v>30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31478</v>
      </c>
      <c r="Q134">
        <f t="shared" si="53"/>
        <v>61</v>
      </c>
      <c r="R134">
        <f t="shared" si="54"/>
        <v>0</v>
      </c>
    </row>
    <row r="135" spans="15:18" x14ac:dyDescent="0.6">
      <c r="O135" s="8"/>
      <c r="P135" s="9">
        <f t="shared" si="55"/>
        <v>31479</v>
      </c>
      <c r="Q135">
        <f t="shared" si="53"/>
        <v>88</v>
      </c>
      <c r="R135">
        <f t="shared" si="54"/>
        <v>0</v>
      </c>
    </row>
    <row r="136" spans="15:18" x14ac:dyDescent="0.6">
      <c r="O136" s="8"/>
      <c r="P136" s="9">
        <f t="shared" si="55"/>
        <v>31480</v>
      </c>
      <c r="Q136">
        <f t="shared" si="53"/>
        <v>0</v>
      </c>
      <c r="R136">
        <f t="shared" si="54"/>
        <v>0</v>
      </c>
    </row>
    <row r="137" spans="15:18" x14ac:dyDescent="0.6">
      <c r="O137" s="8"/>
      <c r="P137" s="9">
        <f t="shared" si="55"/>
        <v>31481</v>
      </c>
      <c r="Q137">
        <f t="shared" si="53"/>
        <v>24</v>
      </c>
      <c r="R137">
        <f t="shared" si="54"/>
        <v>0</v>
      </c>
    </row>
    <row r="138" spans="15:18" x14ac:dyDescent="0.6">
      <c r="O138" s="8"/>
      <c r="P138" s="9">
        <f t="shared" si="55"/>
        <v>31482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31483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31484</v>
      </c>
      <c r="Q140">
        <f t="shared" si="53"/>
        <v>95</v>
      </c>
      <c r="R140">
        <f t="shared" si="54"/>
        <v>0</v>
      </c>
    </row>
    <row r="141" spans="15:18" x14ac:dyDescent="0.6">
      <c r="O141" s="8"/>
      <c r="P141" s="9">
        <f t="shared" si="55"/>
        <v>31485</v>
      </c>
      <c r="Q141">
        <f t="shared" si="53"/>
        <v>2</v>
      </c>
      <c r="R141">
        <f t="shared" si="54"/>
        <v>0</v>
      </c>
    </row>
    <row r="142" spans="15:18" x14ac:dyDescent="0.6">
      <c r="O142" s="8"/>
      <c r="P142" s="9">
        <f t="shared" si="55"/>
        <v>31486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31487</v>
      </c>
      <c r="Q143">
        <f t="shared" si="53"/>
        <v>15</v>
      </c>
      <c r="R143">
        <f t="shared" si="54"/>
        <v>0</v>
      </c>
    </row>
    <row r="144" spans="15:18" x14ac:dyDescent="0.6">
      <c r="O144" s="8"/>
      <c r="P144" s="9">
        <f t="shared" si="55"/>
        <v>31488</v>
      </c>
      <c r="Q144">
        <f t="shared" si="53"/>
        <v>0</v>
      </c>
      <c r="R144">
        <f t="shared" si="54"/>
        <v>0</v>
      </c>
    </row>
    <row r="145" spans="15:18" x14ac:dyDescent="0.6">
      <c r="O145" s="8"/>
      <c r="P145" s="9">
        <f t="shared" si="55"/>
        <v>31489</v>
      </c>
      <c r="Q145">
        <f t="shared" si="53"/>
        <v>6</v>
      </c>
      <c r="R145">
        <f t="shared" si="54"/>
        <v>0</v>
      </c>
    </row>
    <row r="146" spans="15:18" x14ac:dyDescent="0.6">
      <c r="O146" s="8"/>
      <c r="P146" s="9">
        <f t="shared" si="55"/>
        <v>31490</v>
      </c>
      <c r="Q146">
        <f t="shared" si="53"/>
        <v>10</v>
      </c>
      <c r="R146">
        <f t="shared" si="54"/>
        <v>0</v>
      </c>
    </row>
    <row r="147" spans="15:18" x14ac:dyDescent="0.6">
      <c r="O147" s="8"/>
      <c r="P147" s="9">
        <f t="shared" si="55"/>
        <v>31491</v>
      </c>
      <c r="Q147">
        <f t="shared" si="53"/>
        <v>0</v>
      </c>
      <c r="R147">
        <f t="shared" si="54"/>
        <v>0</v>
      </c>
    </row>
    <row r="148" spans="15:18" x14ac:dyDescent="0.6">
      <c r="O148" s="8"/>
      <c r="P148" s="9">
        <f t="shared" si="55"/>
        <v>31492</v>
      </c>
      <c r="Q148">
        <f t="shared" si="53"/>
        <v>15</v>
      </c>
      <c r="R148">
        <f t="shared" si="54"/>
        <v>0</v>
      </c>
    </row>
    <row r="149" spans="15:18" x14ac:dyDescent="0.6">
      <c r="O149" s="8"/>
      <c r="P149" s="9">
        <f t="shared" si="55"/>
        <v>31493</v>
      </c>
      <c r="Q149">
        <f t="shared" si="53"/>
        <v>3</v>
      </c>
      <c r="R149">
        <f t="shared" si="54"/>
        <v>0</v>
      </c>
    </row>
    <row r="150" spans="15:18" x14ac:dyDescent="0.6">
      <c r="O150" s="8"/>
      <c r="P150" s="9">
        <f t="shared" si="55"/>
        <v>31494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31495</v>
      </c>
      <c r="Q151">
        <f t="shared" si="53"/>
        <v>23</v>
      </c>
      <c r="R151">
        <f t="shared" si="54"/>
        <v>0</v>
      </c>
    </row>
    <row r="152" spans="15:18" x14ac:dyDescent="0.6">
      <c r="O152" s="8"/>
      <c r="P152" s="9">
        <f t="shared" si="55"/>
        <v>31496</v>
      </c>
      <c r="Q152">
        <f t="shared" si="53"/>
        <v>2</v>
      </c>
      <c r="R152">
        <f t="shared" si="54"/>
        <v>0</v>
      </c>
    </row>
    <row r="153" spans="15:18" x14ac:dyDescent="0.6">
      <c r="O153" s="8"/>
      <c r="P153" s="9">
        <f t="shared" si="55"/>
        <v>31497</v>
      </c>
      <c r="Q153">
        <f t="shared" si="53"/>
        <v>48</v>
      </c>
      <c r="R153">
        <f t="shared" si="54"/>
        <v>0</v>
      </c>
    </row>
    <row r="154" spans="15:18" x14ac:dyDescent="0.6">
      <c r="O154" s="8"/>
      <c r="P154" s="9">
        <f t="shared" si="55"/>
        <v>31498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31499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31500</v>
      </c>
      <c r="Q156">
        <f t="shared" si="53"/>
        <v>27</v>
      </c>
      <c r="R156">
        <f t="shared" si="54"/>
        <v>0</v>
      </c>
    </row>
    <row r="157" spans="15:18" x14ac:dyDescent="0.6">
      <c r="O157" s="8"/>
      <c r="P157" s="9">
        <f t="shared" si="55"/>
        <v>31501</v>
      </c>
      <c r="Q157">
        <f t="shared" si="53"/>
        <v>18</v>
      </c>
      <c r="R157">
        <f t="shared" si="54"/>
        <v>0</v>
      </c>
    </row>
    <row r="158" spans="15:18" x14ac:dyDescent="0.6">
      <c r="O158" s="8"/>
      <c r="P158" s="9">
        <f t="shared" si="55"/>
        <v>31502</v>
      </c>
      <c r="Q158">
        <f t="shared" si="53"/>
        <v>23</v>
      </c>
      <c r="R158">
        <f t="shared" si="54"/>
        <v>0</v>
      </c>
    </row>
    <row r="159" spans="15:18" x14ac:dyDescent="0.6">
      <c r="O159" s="8"/>
      <c r="P159" s="9">
        <f t="shared" si="55"/>
        <v>31503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31504</v>
      </c>
      <c r="Q160">
        <f t="shared" si="56"/>
        <v>0</v>
      </c>
      <c r="R160">
        <f t="shared" si="54"/>
        <v>0</v>
      </c>
    </row>
    <row r="161" spans="15:18" x14ac:dyDescent="0.6">
      <c r="O161" s="8"/>
      <c r="P161" s="9">
        <f t="shared" si="55"/>
        <v>31505</v>
      </c>
      <c r="Q161">
        <f t="shared" si="56"/>
        <v>0</v>
      </c>
      <c r="R161">
        <f t="shared" si="54"/>
        <v>0</v>
      </c>
    </row>
    <row r="162" spans="15:18" x14ac:dyDescent="0.6">
      <c r="O162" s="8"/>
      <c r="P162" s="9">
        <f t="shared" si="55"/>
        <v>31506</v>
      </c>
      <c r="Q162">
        <f t="shared" si="56"/>
        <v>17</v>
      </c>
      <c r="R162">
        <f t="shared" si="54"/>
        <v>0</v>
      </c>
    </row>
    <row r="163" spans="15:18" x14ac:dyDescent="0.6">
      <c r="O163" s="8"/>
      <c r="P163" s="9">
        <f t="shared" si="55"/>
        <v>31507</v>
      </c>
      <c r="Q163">
        <f t="shared" si="56"/>
        <v>51</v>
      </c>
      <c r="R163">
        <f t="shared" si="54"/>
        <v>0</v>
      </c>
    </row>
    <row r="164" spans="15:18" x14ac:dyDescent="0.6">
      <c r="O164" s="8"/>
      <c r="P164" s="9">
        <f t="shared" si="55"/>
        <v>31508</v>
      </c>
      <c r="Q164">
        <f t="shared" si="56"/>
        <v>0</v>
      </c>
      <c r="R164">
        <f t="shared" si="54"/>
        <v>0</v>
      </c>
    </row>
    <row r="165" spans="15:18" x14ac:dyDescent="0.6">
      <c r="O165" s="8"/>
      <c r="P165" s="9">
        <f t="shared" si="55"/>
        <v>31509</v>
      </c>
      <c r="Q165">
        <f t="shared" si="56"/>
        <v>2</v>
      </c>
      <c r="R165">
        <f t="shared" si="54"/>
        <v>0</v>
      </c>
    </row>
    <row r="166" spans="15:18" x14ac:dyDescent="0.6">
      <c r="O166" s="8"/>
      <c r="P166" s="9">
        <f t="shared" si="55"/>
        <v>31510</v>
      </c>
      <c r="Q166">
        <f t="shared" si="56"/>
        <v>0</v>
      </c>
      <c r="R166">
        <f t="shared" si="54"/>
        <v>0</v>
      </c>
    </row>
    <row r="167" spans="15:18" x14ac:dyDescent="0.6">
      <c r="O167" s="8"/>
      <c r="P167" s="9">
        <f t="shared" si="55"/>
        <v>31511</v>
      </c>
      <c r="Q167">
        <f t="shared" si="56"/>
        <v>0</v>
      </c>
      <c r="R167">
        <f t="shared" si="54"/>
        <v>0</v>
      </c>
    </row>
    <row r="168" spans="15:18" x14ac:dyDescent="0.6">
      <c r="O168" s="8"/>
      <c r="P168" s="9">
        <f t="shared" si="55"/>
        <v>31512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31513</v>
      </c>
      <c r="Q169">
        <f t="shared" si="56"/>
        <v>22</v>
      </c>
      <c r="R169">
        <f t="shared" si="54"/>
        <v>0</v>
      </c>
    </row>
    <row r="170" spans="15:18" x14ac:dyDescent="0.6">
      <c r="O170" s="8"/>
      <c r="P170" s="9">
        <f t="shared" si="55"/>
        <v>31514</v>
      </c>
      <c r="Q170">
        <f t="shared" si="56"/>
        <v>0</v>
      </c>
      <c r="R170">
        <f t="shared" si="54"/>
        <v>0</v>
      </c>
    </row>
    <row r="171" spans="15:18" x14ac:dyDescent="0.6">
      <c r="O171" s="8"/>
      <c r="P171" s="9">
        <f t="shared" si="55"/>
        <v>31515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31516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31517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31518</v>
      </c>
      <c r="Q174">
        <f t="shared" si="56"/>
        <v>0</v>
      </c>
      <c r="R174">
        <f t="shared" si="54"/>
        <v>0</v>
      </c>
    </row>
    <row r="175" spans="15:18" x14ac:dyDescent="0.6">
      <c r="O175" s="8"/>
      <c r="P175" s="9">
        <f t="shared" si="55"/>
        <v>31519</v>
      </c>
      <c r="Q175">
        <f t="shared" si="56"/>
        <v>0</v>
      </c>
      <c r="R175">
        <f t="shared" si="54"/>
        <v>0</v>
      </c>
    </row>
    <row r="176" spans="15:18" x14ac:dyDescent="0.6">
      <c r="O176" s="8"/>
      <c r="P176" s="9">
        <f t="shared" si="55"/>
        <v>31520</v>
      </c>
      <c r="Q176">
        <f t="shared" si="56"/>
        <v>3</v>
      </c>
      <c r="R176">
        <f t="shared" si="54"/>
        <v>0</v>
      </c>
    </row>
    <row r="177" spans="15:18" x14ac:dyDescent="0.6">
      <c r="O177" s="8"/>
      <c r="P177" s="9">
        <f t="shared" si="55"/>
        <v>31521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31522</v>
      </c>
      <c r="Q178">
        <f t="shared" si="56"/>
        <v>0</v>
      </c>
      <c r="R178">
        <f t="shared" si="54"/>
        <v>0</v>
      </c>
    </row>
    <row r="179" spans="15:18" x14ac:dyDescent="0.6">
      <c r="O179" s="8"/>
      <c r="P179" s="9">
        <f t="shared" si="55"/>
        <v>31523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31524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31525</v>
      </c>
      <c r="Q181">
        <f t="shared" si="56"/>
        <v>30</v>
      </c>
      <c r="R181">
        <f t="shared" si="54"/>
        <v>0</v>
      </c>
    </row>
    <row r="182" spans="15:18" x14ac:dyDescent="0.6">
      <c r="O182" s="8"/>
      <c r="P182" s="9">
        <f t="shared" si="55"/>
        <v>31526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31527</v>
      </c>
      <c r="Q183">
        <f t="shared" si="56"/>
        <v>11</v>
      </c>
      <c r="R183">
        <f t="shared" si="54"/>
        <v>0</v>
      </c>
    </row>
    <row r="184" spans="15:18" x14ac:dyDescent="0.6">
      <c r="O184" s="8"/>
      <c r="P184" s="9">
        <f t="shared" si="55"/>
        <v>31528</v>
      </c>
      <c r="Q184">
        <f t="shared" si="56"/>
        <v>2</v>
      </c>
      <c r="R184">
        <f t="shared" si="54"/>
        <v>0</v>
      </c>
    </row>
    <row r="185" spans="15:18" x14ac:dyDescent="0.6">
      <c r="O185" s="8"/>
      <c r="P185" s="9">
        <f t="shared" si="55"/>
        <v>31529</v>
      </c>
      <c r="Q185">
        <f t="shared" si="56"/>
        <v>8</v>
      </c>
      <c r="R185">
        <f t="shared" si="54"/>
        <v>0</v>
      </c>
    </row>
    <row r="186" spans="15:18" x14ac:dyDescent="0.6">
      <c r="O186" s="8"/>
      <c r="P186" s="9">
        <f t="shared" si="55"/>
        <v>31530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31531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31532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31533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31534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31535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31536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31537</v>
      </c>
      <c r="Q193">
        <f t="shared" si="57"/>
        <v>37</v>
      </c>
      <c r="R193">
        <f t="shared" si="54"/>
        <v>0</v>
      </c>
    </row>
    <row r="194" spans="15:18" x14ac:dyDescent="0.6">
      <c r="O194" s="8"/>
      <c r="P194" s="9">
        <f t="shared" si="55"/>
        <v>31538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31539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31540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31541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31542</v>
      </c>
      <c r="Q198">
        <f t="shared" si="57"/>
        <v>0</v>
      </c>
      <c r="R198">
        <f t="shared" si="58"/>
        <v>0</v>
      </c>
    </row>
    <row r="199" spans="15:18" x14ac:dyDescent="0.6">
      <c r="O199" s="8"/>
      <c r="P199" s="9">
        <f t="shared" si="59"/>
        <v>31543</v>
      </c>
      <c r="Q199">
        <f t="shared" si="57"/>
        <v>39</v>
      </c>
      <c r="R199">
        <f t="shared" si="58"/>
        <v>0</v>
      </c>
    </row>
    <row r="200" spans="15:18" x14ac:dyDescent="0.6">
      <c r="O200" s="8"/>
      <c r="P200" s="9">
        <f t="shared" si="59"/>
        <v>31544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31545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31546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31547</v>
      </c>
      <c r="Q203">
        <f t="shared" si="57"/>
        <v>39</v>
      </c>
      <c r="R203">
        <f t="shared" si="58"/>
        <v>0</v>
      </c>
    </row>
    <row r="204" spans="15:18" x14ac:dyDescent="0.6">
      <c r="O204" s="8"/>
      <c r="P204" s="9">
        <f t="shared" si="59"/>
        <v>31548</v>
      </c>
      <c r="Q204">
        <f t="shared" si="57"/>
        <v>0</v>
      </c>
      <c r="R204">
        <f t="shared" si="58"/>
        <v>0</v>
      </c>
    </row>
    <row r="205" spans="15:18" x14ac:dyDescent="0.6">
      <c r="O205" s="8"/>
      <c r="P205" s="9">
        <f t="shared" si="59"/>
        <v>31549</v>
      </c>
      <c r="Q205">
        <f t="shared" si="57"/>
        <v>2</v>
      </c>
      <c r="R205">
        <f t="shared" si="58"/>
        <v>0</v>
      </c>
    </row>
    <row r="206" spans="15:18" x14ac:dyDescent="0.6">
      <c r="O206" s="8"/>
      <c r="P206" s="9">
        <f t="shared" si="59"/>
        <v>31550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31551</v>
      </c>
      <c r="Q207">
        <f t="shared" si="57"/>
        <v>38</v>
      </c>
      <c r="R207">
        <f t="shared" si="58"/>
        <v>0</v>
      </c>
    </row>
    <row r="208" spans="15:18" x14ac:dyDescent="0.6">
      <c r="O208" s="8"/>
      <c r="P208" s="9">
        <f t="shared" si="59"/>
        <v>31552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31553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31554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31555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31556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31557</v>
      </c>
      <c r="Q213">
        <f t="shared" si="57"/>
        <v>36</v>
      </c>
      <c r="R213">
        <f t="shared" si="58"/>
        <v>0</v>
      </c>
    </row>
    <row r="214" spans="15:18" x14ac:dyDescent="0.6">
      <c r="O214" s="8"/>
      <c r="P214" s="9">
        <f t="shared" si="59"/>
        <v>31558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31559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31560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31561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31562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31563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31564</v>
      </c>
      <c r="Q220">
        <f t="shared" ref="Q220:Q249" si="60">IF(G20="-","-",G20)</f>
        <v>13</v>
      </c>
      <c r="R220">
        <f t="shared" si="58"/>
        <v>0</v>
      </c>
    </row>
    <row r="221" spans="15:18" x14ac:dyDescent="0.6">
      <c r="O221" s="8"/>
      <c r="P221" s="9">
        <f t="shared" si="59"/>
        <v>31565</v>
      </c>
      <c r="Q221">
        <f t="shared" si="60"/>
        <v>0</v>
      </c>
      <c r="R221">
        <f t="shared" si="58"/>
        <v>0</v>
      </c>
    </row>
    <row r="222" spans="15:18" x14ac:dyDescent="0.6">
      <c r="O222" s="8"/>
      <c r="P222" s="9">
        <f t="shared" si="59"/>
        <v>31566</v>
      </c>
      <c r="Q222">
        <f t="shared" si="60"/>
        <v>5</v>
      </c>
      <c r="R222">
        <f t="shared" si="58"/>
        <v>0</v>
      </c>
    </row>
    <row r="223" spans="15:18" x14ac:dyDescent="0.6">
      <c r="O223" s="8"/>
      <c r="P223" s="9">
        <f t="shared" si="59"/>
        <v>31567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31568</v>
      </c>
      <c r="Q224">
        <f t="shared" si="60"/>
        <v>2</v>
      </c>
      <c r="R224">
        <f t="shared" si="58"/>
        <v>0</v>
      </c>
    </row>
    <row r="225" spans="15:18" x14ac:dyDescent="0.6">
      <c r="O225" s="8"/>
      <c r="P225" s="9">
        <f t="shared" si="59"/>
        <v>31569</v>
      </c>
      <c r="Q225">
        <f t="shared" si="60"/>
        <v>0</v>
      </c>
      <c r="R225">
        <f t="shared" si="58"/>
        <v>0</v>
      </c>
    </row>
    <row r="226" spans="15:18" x14ac:dyDescent="0.6">
      <c r="O226" s="8"/>
      <c r="P226" s="9">
        <f t="shared" si="59"/>
        <v>31570</v>
      </c>
      <c r="Q226">
        <f t="shared" si="60"/>
        <v>10</v>
      </c>
      <c r="R226">
        <f t="shared" si="58"/>
        <v>0</v>
      </c>
    </row>
    <row r="227" spans="15:18" x14ac:dyDescent="0.6">
      <c r="O227" s="8"/>
      <c r="P227" s="9">
        <f t="shared" si="59"/>
        <v>31571</v>
      </c>
      <c r="Q227">
        <f t="shared" si="60"/>
        <v>0</v>
      </c>
      <c r="R227">
        <f t="shared" si="58"/>
        <v>0</v>
      </c>
    </row>
    <row r="228" spans="15:18" x14ac:dyDescent="0.6">
      <c r="O228" s="8"/>
      <c r="P228" s="9">
        <f t="shared" si="59"/>
        <v>31572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31573</v>
      </c>
      <c r="Q229">
        <f t="shared" si="60"/>
        <v>8</v>
      </c>
      <c r="R229">
        <f t="shared" si="58"/>
        <v>0</v>
      </c>
    </row>
    <row r="230" spans="15:18" x14ac:dyDescent="0.6">
      <c r="O230" s="8"/>
      <c r="P230" s="9">
        <f t="shared" si="59"/>
        <v>31574</v>
      </c>
      <c r="Q230">
        <f t="shared" si="60"/>
        <v>2</v>
      </c>
      <c r="R230">
        <f t="shared" si="58"/>
        <v>0</v>
      </c>
    </row>
    <row r="231" spans="15:18" x14ac:dyDescent="0.6">
      <c r="O231" s="8"/>
      <c r="P231" s="9">
        <f t="shared" si="59"/>
        <v>31575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31576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31577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31578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31579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31580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31581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31582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31583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31584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31585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31586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31587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31588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31589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31590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31591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31592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31593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31594</v>
      </c>
      <c r="Q250">
        <f t="shared" ref="Q250:Q280" si="61">IF(H20="-","-",H20)</f>
        <v>14</v>
      </c>
      <c r="R250">
        <f t="shared" si="58"/>
        <v>0</v>
      </c>
    </row>
    <row r="251" spans="15:18" x14ac:dyDescent="0.6">
      <c r="O251" s="8"/>
      <c r="P251" s="9">
        <f t="shared" si="59"/>
        <v>31595</v>
      </c>
      <c r="Q251">
        <f t="shared" si="61"/>
        <v>1</v>
      </c>
      <c r="R251">
        <f t="shared" si="58"/>
        <v>0</v>
      </c>
    </row>
    <row r="252" spans="15:18" x14ac:dyDescent="0.6">
      <c r="O252" s="8"/>
      <c r="P252" s="9">
        <f t="shared" si="59"/>
        <v>31596</v>
      </c>
      <c r="Q252">
        <f t="shared" si="61"/>
        <v>17</v>
      </c>
      <c r="R252">
        <f t="shared" si="58"/>
        <v>0</v>
      </c>
    </row>
    <row r="253" spans="15:18" x14ac:dyDescent="0.6">
      <c r="O253" s="8"/>
      <c r="P253" s="9">
        <f t="shared" si="59"/>
        <v>31597</v>
      </c>
      <c r="Q253">
        <f t="shared" si="61"/>
        <v>11</v>
      </c>
      <c r="R253">
        <f t="shared" si="58"/>
        <v>0</v>
      </c>
    </row>
    <row r="254" spans="15:18" x14ac:dyDescent="0.6">
      <c r="O254" s="8"/>
      <c r="P254" s="9">
        <f t="shared" si="59"/>
        <v>31598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31599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31600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31601</v>
      </c>
      <c r="Q257">
        <f t="shared" si="61"/>
        <v>64</v>
      </c>
      <c r="R257">
        <f t="shared" si="58"/>
        <v>0</v>
      </c>
    </row>
    <row r="258" spans="15:18" x14ac:dyDescent="0.6">
      <c r="O258" s="8"/>
      <c r="P258" s="9">
        <f t="shared" si="59"/>
        <v>31602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31603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31604</v>
      </c>
      <c r="Q260">
        <f t="shared" si="61"/>
        <v>1</v>
      </c>
      <c r="R260">
        <f t="shared" si="58"/>
        <v>0</v>
      </c>
    </row>
    <row r="261" spans="15:18" x14ac:dyDescent="0.6">
      <c r="O261" s="8"/>
      <c r="P261" s="9">
        <f t="shared" si="59"/>
        <v>31605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31606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31607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31608</v>
      </c>
      <c r="Q264">
        <f t="shared" si="61"/>
        <v>3</v>
      </c>
      <c r="R264">
        <f t="shared" si="62"/>
        <v>0</v>
      </c>
    </row>
    <row r="265" spans="15:18" x14ac:dyDescent="0.6">
      <c r="O265" s="8"/>
      <c r="P265" s="9">
        <f t="shared" si="63"/>
        <v>31609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31610</v>
      </c>
      <c r="Q266">
        <f t="shared" si="61"/>
        <v>0</v>
      </c>
      <c r="R266">
        <f t="shared" si="62"/>
        <v>0</v>
      </c>
    </row>
    <row r="267" spans="15:18" x14ac:dyDescent="0.6">
      <c r="O267" s="8"/>
      <c r="P267" s="9">
        <f t="shared" si="63"/>
        <v>31611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31612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31613</v>
      </c>
      <c r="Q269">
        <f t="shared" si="61"/>
        <v>6</v>
      </c>
      <c r="R269">
        <f t="shared" si="62"/>
        <v>0</v>
      </c>
    </row>
    <row r="270" spans="15:18" x14ac:dyDescent="0.6">
      <c r="O270" s="8"/>
      <c r="P270" s="9">
        <f t="shared" si="63"/>
        <v>31614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31615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31616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31617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31618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31619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31620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31621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31622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31623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31624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31625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31626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31627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31628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31629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31630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31631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31632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31633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31634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31635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31636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31637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31638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31639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31640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31641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31642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31643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31644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31645</v>
      </c>
      <c r="Q301">
        <f t="shared" si="64"/>
        <v>6</v>
      </c>
      <c r="R301">
        <f t="shared" si="62"/>
        <v>0</v>
      </c>
    </row>
    <row r="302" spans="15:18" x14ac:dyDescent="0.6">
      <c r="O302" s="8"/>
      <c r="P302" s="9">
        <f t="shared" si="63"/>
        <v>31646</v>
      </c>
      <c r="Q302">
        <f t="shared" si="64"/>
        <v>5</v>
      </c>
      <c r="R302">
        <f t="shared" si="62"/>
        <v>0</v>
      </c>
    </row>
    <row r="303" spans="15:18" x14ac:dyDescent="0.6">
      <c r="O303" s="8"/>
      <c r="P303" s="9">
        <f t="shared" si="63"/>
        <v>31647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31648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31649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31650</v>
      </c>
      <c r="Q306">
        <f t="shared" si="64"/>
        <v>10</v>
      </c>
      <c r="R306">
        <f t="shared" si="62"/>
        <v>0</v>
      </c>
    </row>
    <row r="307" spans="15:18" x14ac:dyDescent="0.6">
      <c r="O307" s="8"/>
      <c r="P307" s="9">
        <f t="shared" si="63"/>
        <v>31651</v>
      </c>
      <c r="Q307">
        <f t="shared" si="64"/>
        <v>1</v>
      </c>
      <c r="R307">
        <f t="shared" si="62"/>
        <v>0</v>
      </c>
    </row>
    <row r="308" spans="15:18" x14ac:dyDescent="0.6">
      <c r="O308" s="8"/>
      <c r="P308" s="9">
        <f t="shared" si="63"/>
        <v>31652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31653</v>
      </c>
      <c r="Q309">
        <f t="shared" si="64"/>
        <v>7</v>
      </c>
      <c r="R309">
        <f t="shared" si="62"/>
        <v>0</v>
      </c>
    </row>
    <row r="310" spans="15:18" x14ac:dyDescent="0.6">
      <c r="O310" s="8"/>
      <c r="P310" s="9">
        <f t="shared" si="63"/>
        <v>31654</v>
      </c>
      <c r="Q310">
        <f t="shared" si="64"/>
        <v>1</v>
      </c>
      <c r="R310">
        <f t="shared" si="62"/>
        <v>0</v>
      </c>
    </row>
    <row r="311" spans="15:18" x14ac:dyDescent="0.6">
      <c r="O311" s="8"/>
      <c r="P311" s="9">
        <f t="shared" si="63"/>
        <v>31655</v>
      </c>
      <c r="Q311">
        <f t="shared" si="64"/>
        <v>20</v>
      </c>
      <c r="R311">
        <f t="shared" si="62"/>
        <v>0</v>
      </c>
    </row>
    <row r="312" spans="15:18" x14ac:dyDescent="0.6">
      <c r="O312" s="8"/>
      <c r="P312" s="9">
        <f t="shared" si="63"/>
        <v>31656</v>
      </c>
      <c r="Q312">
        <f t="shared" ref="Q312:Q341" si="65">IF(J20="-","-",J20)</f>
        <v>10</v>
      </c>
      <c r="R312">
        <f t="shared" si="62"/>
        <v>0</v>
      </c>
    </row>
    <row r="313" spans="15:18" x14ac:dyDescent="0.6">
      <c r="O313" s="8"/>
      <c r="P313" s="9">
        <f t="shared" si="63"/>
        <v>31657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31658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31659</v>
      </c>
      <c r="Q315">
        <f t="shared" si="65"/>
        <v>49</v>
      </c>
      <c r="R315">
        <f t="shared" si="62"/>
        <v>0</v>
      </c>
    </row>
    <row r="316" spans="15:18" x14ac:dyDescent="0.6">
      <c r="O316" s="8"/>
      <c r="P316" s="9">
        <f t="shared" si="63"/>
        <v>31660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31661</v>
      </c>
      <c r="Q317">
        <f t="shared" si="65"/>
        <v>57</v>
      </c>
      <c r="R317">
        <f t="shared" si="62"/>
        <v>0</v>
      </c>
    </row>
    <row r="318" spans="15:18" x14ac:dyDescent="0.6">
      <c r="O318" s="8"/>
      <c r="P318" s="9">
        <f t="shared" si="63"/>
        <v>31662</v>
      </c>
      <c r="Q318">
        <f t="shared" si="65"/>
        <v>48</v>
      </c>
      <c r="R318">
        <f t="shared" si="62"/>
        <v>0</v>
      </c>
    </row>
    <row r="319" spans="15:18" x14ac:dyDescent="0.6">
      <c r="O319" s="8"/>
      <c r="P319" s="9">
        <f t="shared" si="63"/>
        <v>31663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31664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31665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31666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31667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31668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31669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31670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31671</v>
      </c>
      <c r="Q327">
        <f t="shared" si="65"/>
        <v>37</v>
      </c>
      <c r="R327">
        <f t="shared" si="66"/>
        <v>0</v>
      </c>
    </row>
    <row r="328" spans="15:18" x14ac:dyDescent="0.6">
      <c r="O328" s="8"/>
      <c r="P328" s="9">
        <f t="shared" si="67"/>
        <v>31672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31673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31674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31675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31676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31677</v>
      </c>
      <c r="Q333">
        <f t="shared" si="65"/>
        <v>58</v>
      </c>
      <c r="R333">
        <f t="shared" si="66"/>
        <v>0</v>
      </c>
    </row>
    <row r="334" spans="15:18" x14ac:dyDescent="0.6">
      <c r="O334" s="8"/>
      <c r="P334" s="9">
        <f t="shared" si="67"/>
        <v>31678</v>
      </c>
      <c r="Q334">
        <f t="shared" si="65"/>
        <v>78</v>
      </c>
      <c r="R334">
        <f t="shared" si="66"/>
        <v>0</v>
      </c>
    </row>
    <row r="335" spans="15:18" x14ac:dyDescent="0.6">
      <c r="O335" s="8"/>
      <c r="P335" s="9">
        <f t="shared" si="67"/>
        <v>31679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31680</v>
      </c>
      <c r="Q336">
        <f t="shared" si="65"/>
        <v>44</v>
      </c>
      <c r="R336">
        <f t="shared" si="66"/>
        <v>0</v>
      </c>
    </row>
    <row r="337" spans="15:18" x14ac:dyDescent="0.6">
      <c r="O337" s="8"/>
      <c r="P337" s="9">
        <f t="shared" si="67"/>
        <v>31681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31682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31683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31684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31685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31686</v>
      </c>
      <c r="Q342">
        <f t="shared" ref="Q342:Q372" si="68">IF(K20="-","-",K20)</f>
        <v>0</v>
      </c>
      <c r="R342">
        <f t="shared" si="66"/>
        <v>0</v>
      </c>
    </row>
    <row r="343" spans="15:18" x14ac:dyDescent="0.6">
      <c r="O343" s="8"/>
      <c r="P343" s="9">
        <f t="shared" si="67"/>
        <v>31687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31688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31689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31690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31691</v>
      </c>
      <c r="Q347">
        <f t="shared" si="68"/>
        <v>20</v>
      </c>
      <c r="R347">
        <f t="shared" si="66"/>
        <v>0</v>
      </c>
    </row>
    <row r="348" spans="15:18" x14ac:dyDescent="0.6">
      <c r="O348" s="8"/>
      <c r="P348" s="9">
        <f t="shared" si="67"/>
        <v>31692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31693</v>
      </c>
      <c r="Q349">
        <f t="shared" si="68"/>
        <v>7</v>
      </c>
      <c r="R349">
        <f t="shared" si="66"/>
        <v>0</v>
      </c>
    </row>
    <row r="350" spans="15:18" x14ac:dyDescent="0.6">
      <c r="O350" s="8"/>
      <c r="P350" s="9">
        <f t="shared" si="67"/>
        <v>31694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31695</v>
      </c>
      <c r="Q351">
        <f t="shared" si="68"/>
        <v>9</v>
      </c>
      <c r="R351">
        <f t="shared" si="66"/>
        <v>0</v>
      </c>
    </row>
    <row r="352" spans="15:18" x14ac:dyDescent="0.6">
      <c r="O352" s="8"/>
      <c r="P352" s="9">
        <f t="shared" si="67"/>
        <v>31696</v>
      </c>
      <c r="Q352">
        <f t="shared" si="68"/>
        <v>2</v>
      </c>
      <c r="R352">
        <f t="shared" si="66"/>
        <v>0</v>
      </c>
    </row>
    <row r="353" spans="15:18" x14ac:dyDescent="0.6">
      <c r="O353" s="8"/>
      <c r="P353" s="9">
        <f t="shared" si="67"/>
        <v>31697</v>
      </c>
      <c r="Q353">
        <f t="shared" si="68"/>
        <v>27</v>
      </c>
      <c r="R353">
        <f t="shared" si="66"/>
        <v>0</v>
      </c>
    </row>
    <row r="354" spans="15:18" x14ac:dyDescent="0.6">
      <c r="O354" s="8"/>
      <c r="P354" s="9">
        <f t="shared" si="67"/>
        <v>31698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31699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31700</v>
      </c>
      <c r="Q356">
        <f t="shared" si="68"/>
        <v>7</v>
      </c>
      <c r="R356">
        <f t="shared" si="66"/>
        <v>0</v>
      </c>
    </row>
    <row r="357" spans="15:18" x14ac:dyDescent="0.6">
      <c r="O357" s="8"/>
      <c r="P357" s="9">
        <f t="shared" si="67"/>
        <v>31701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31702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31703</v>
      </c>
      <c r="Q359">
        <f t="shared" si="68"/>
        <v>39</v>
      </c>
      <c r="R359">
        <f t="shared" si="66"/>
        <v>0</v>
      </c>
    </row>
    <row r="360" spans="15:18" x14ac:dyDescent="0.6">
      <c r="O360" s="8"/>
      <c r="P360" s="9">
        <f t="shared" si="67"/>
        <v>31704</v>
      </c>
      <c r="Q360">
        <f t="shared" si="68"/>
        <v>26</v>
      </c>
      <c r="R360">
        <f t="shared" si="66"/>
        <v>0</v>
      </c>
    </row>
    <row r="361" spans="15:18" x14ac:dyDescent="0.6">
      <c r="O361" s="8"/>
      <c r="P361" s="9">
        <f t="shared" si="67"/>
        <v>31705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31706</v>
      </c>
      <c r="Q362">
        <f t="shared" si="68"/>
        <v>41</v>
      </c>
      <c r="R362">
        <f t="shared" si="66"/>
        <v>0</v>
      </c>
    </row>
    <row r="363" spans="15:18" x14ac:dyDescent="0.6">
      <c r="O363" s="8"/>
      <c r="P363" s="9">
        <f t="shared" si="67"/>
        <v>31707</v>
      </c>
      <c r="Q363">
        <f t="shared" si="68"/>
        <v>31</v>
      </c>
      <c r="R363">
        <f t="shared" si="66"/>
        <v>0</v>
      </c>
    </row>
    <row r="364" spans="15:18" x14ac:dyDescent="0.6">
      <c r="O364" s="8"/>
      <c r="P364" s="9">
        <f t="shared" si="67"/>
        <v>31708</v>
      </c>
      <c r="Q364">
        <f t="shared" si="68"/>
        <v>1</v>
      </c>
      <c r="R364">
        <f t="shared" si="66"/>
        <v>0</v>
      </c>
    </row>
    <row r="365" spans="15:18" x14ac:dyDescent="0.6">
      <c r="O365" s="8"/>
      <c r="P365" s="9">
        <f t="shared" si="67"/>
        <v>31709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31710</v>
      </c>
      <c r="Q366">
        <f t="shared" si="68"/>
        <v>11</v>
      </c>
      <c r="R366">
        <f t="shared" si="66"/>
        <v>0</v>
      </c>
    </row>
    <row r="367" spans="15:18" x14ac:dyDescent="0.6">
      <c r="O367" s="8"/>
      <c r="P367" s="9">
        <f t="shared" si="67"/>
        <v>31711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31712</v>
      </c>
      <c r="Q368">
        <f t="shared" si="68"/>
        <v>16</v>
      </c>
      <c r="R368">
        <f t="shared" si="66"/>
        <v>0</v>
      </c>
    </row>
    <row r="369" spans="15:18" x14ac:dyDescent="0.6">
      <c r="O369" s="8"/>
      <c r="P369" s="9">
        <f t="shared" si="67"/>
        <v>31713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31714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31715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31716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31717</v>
      </c>
      <c r="Q373">
        <f t="shared" ref="Q373:Q403" si="69">IF(L20="-","-",L20)</f>
        <v>130</v>
      </c>
      <c r="R373">
        <f t="shared" si="66"/>
        <v>0</v>
      </c>
    </row>
    <row r="374" spans="15:18" x14ac:dyDescent="0.6">
      <c r="O374" s="8"/>
      <c r="P374" s="9">
        <f t="shared" si="67"/>
        <v>31718</v>
      </c>
      <c r="Q374">
        <f t="shared" si="69"/>
        <v>5</v>
      </c>
      <c r="R374">
        <f t="shared" si="66"/>
        <v>0</v>
      </c>
    </row>
    <row r="375" spans="15:18" x14ac:dyDescent="0.6">
      <c r="O375" s="8"/>
      <c r="P375" s="9">
        <f t="shared" si="67"/>
        <v>31719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31720</v>
      </c>
      <c r="Q376">
        <f t="shared" si="69"/>
        <v>1</v>
      </c>
      <c r="R376">
        <f t="shared" si="66"/>
        <v>0</v>
      </c>
    </row>
    <row r="377" spans="15:18" x14ac:dyDescent="0.6">
      <c r="O377" s="8"/>
      <c r="P377" s="9">
        <f t="shared" si="67"/>
        <v>31721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31722</v>
      </c>
      <c r="Q378">
        <f t="shared" si="69"/>
        <v>6</v>
      </c>
      <c r="R378">
        <f t="shared" si="66"/>
        <v>0</v>
      </c>
    </row>
    <row r="379" spans="15:18" x14ac:dyDescent="0.6">
      <c r="O379" s="8"/>
      <c r="P379" s="9">
        <f t="shared" si="67"/>
        <v>31723</v>
      </c>
      <c r="Q379">
        <f t="shared" si="69"/>
        <v>45</v>
      </c>
      <c r="R379">
        <f t="shared" si="66"/>
        <v>0</v>
      </c>
    </row>
    <row r="380" spans="15:18" x14ac:dyDescent="0.6">
      <c r="O380" s="8"/>
      <c r="P380" s="9">
        <f t="shared" si="67"/>
        <v>31724</v>
      </c>
      <c r="Q380">
        <f t="shared" si="69"/>
        <v>9</v>
      </c>
      <c r="R380">
        <f t="shared" si="66"/>
        <v>0</v>
      </c>
    </row>
    <row r="381" spans="15:18" x14ac:dyDescent="0.6">
      <c r="O381" s="8"/>
      <c r="P381" s="9">
        <f t="shared" si="67"/>
        <v>31725</v>
      </c>
      <c r="Q381">
        <f t="shared" si="69"/>
        <v>9</v>
      </c>
      <c r="R381">
        <f t="shared" si="66"/>
        <v>0</v>
      </c>
    </row>
    <row r="382" spans="15:18" x14ac:dyDescent="0.6">
      <c r="O382" s="8"/>
      <c r="P382" s="9">
        <f t="shared" si="67"/>
        <v>31726</v>
      </c>
      <c r="Q382">
        <f t="shared" si="69"/>
        <v>9</v>
      </c>
      <c r="R382">
        <f t="shared" si="66"/>
        <v>0</v>
      </c>
    </row>
    <row r="383" spans="15:18" x14ac:dyDescent="0.6">
      <c r="O383" s="8"/>
      <c r="P383" s="9">
        <f t="shared" si="67"/>
        <v>31727</v>
      </c>
      <c r="Q383">
        <f t="shared" si="69"/>
        <v>0</v>
      </c>
      <c r="R383">
        <f t="shared" si="66"/>
        <v>0</v>
      </c>
    </row>
    <row r="384" spans="15:18" x14ac:dyDescent="0.6">
      <c r="O384" s="8"/>
      <c r="P384" s="9">
        <f t="shared" si="67"/>
        <v>31728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31729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31730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31731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31732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31733</v>
      </c>
      <c r="Q389">
        <f t="shared" si="69"/>
        <v>3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31734</v>
      </c>
      <c r="Q390">
        <f t="shared" si="69"/>
        <v>2</v>
      </c>
      <c r="R390">
        <f t="shared" si="70"/>
        <v>0</v>
      </c>
    </row>
    <row r="391" spans="15:18" x14ac:dyDescent="0.6">
      <c r="P391" s="9">
        <f t="shared" si="71"/>
        <v>31735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31736</v>
      </c>
      <c r="Q392">
        <f t="shared" si="69"/>
        <v>17</v>
      </c>
      <c r="R392">
        <f t="shared" si="70"/>
        <v>0</v>
      </c>
    </row>
    <row r="393" spans="15:18" x14ac:dyDescent="0.6">
      <c r="P393" s="9">
        <f t="shared" si="71"/>
        <v>31737</v>
      </c>
      <c r="Q393">
        <f t="shared" si="69"/>
        <v>8</v>
      </c>
      <c r="R393">
        <f t="shared" si="70"/>
        <v>0</v>
      </c>
    </row>
    <row r="394" spans="15:18" x14ac:dyDescent="0.6">
      <c r="P394" s="9">
        <f t="shared" si="71"/>
        <v>31738</v>
      </c>
      <c r="Q394">
        <f t="shared" si="69"/>
        <v>6</v>
      </c>
      <c r="R394">
        <f t="shared" si="70"/>
        <v>0</v>
      </c>
    </row>
    <row r="395" spans="15:18" x14ac:dyDescent="0.6">
      <c r="P395" s="9">
        <f t="shared" si="71"/>
        <v>31739</v>
      </c>
      <c r="Q395">
        <f t="shared" si="69"/>
        <v>0</v>
      </c>
      <c r="R395">
        <f t="shared" si="70"/>
        <v>0</v>
      </c>
    </row>
    <row r="396" spans="15:18" x14ac:dyDescent="0.6">
      <c r="P396" s="9">
        <f t="shared" si="71"/>
        <v>31740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31741</v>
      </c>
      <c r="Q397">
        <f t="shared" si="69"/>
        <v>37</v>
      </c>
      <c r="R397">
        <f t="shared" si="70"/>
        <v>0</v>
      </c>
    </row>
    <row r="398" spans="15:18" x14ac:dyDescent="0.6">
      <c r="P398" s="9">
        <f t="shared" si="71"/>
        <v>31742</v>
      </c>
      <c r="Q398">
        <f t="shared" si="69"/>
        <v>27</v>
      </c>
      <c r="R398">
        <f t="shared" si="70"/>
        <v>0</v>
      </c>
    </row>
    <row r="399" spans="15:18" x14ac:dyDescent="0.6">
      <c r="P399" s="9">
        <f t="shared" si="71"/>
        <v>31743</v>
      </c>
      <c r="Q399">
        <f t="shared" si="69"/>
        <v>0</v>
      </c>
      <c r="R399">
        <f t="shared" si="70"/>
        <v>0</v>
      </c>
    </row>
    <row r="400" spans="15:18" x14ac:dyDescent="0.6">
      <c r="P400" s="9">
        <f t="shared" si="71"/>
        <v>31744</v>
      </c>
      <c r="Q400">
        <f t="shared" si="69"/>
        <v>0</v>
      </c>
      <c r="R400">
        <f t="shared" si="70"/>
        <v>0</v>
      </c>
    </row>
    <row r="401" spans="16:18" x14ac:dyDescent="0.6">
      <c r="P401" s="9">
        <f t="shared" si="71"/>
        <v>31745</v>
      </c>
      <c r="Q401">
        <f t="shared" si="69"/>
        <v>0</v>
      </c>
      <c r="R401">
        <f t="shared" si="70"/>
        <v>0</v>
      </c>
    </row>
    <row r="402" spans="16:18" x14ac:dyDescent="0.6">
      <c r="P402" s="9">
        <f t="shared" si="71"/>
        <v>31746</v>
      </c>
      <c r="Q402">
        <f t="shared" si="69"/>
        <v>37</v>
      </c>
      <c r="R402">
        <f t="shared" si="70"/>
        <v>0</v>
      </c>
    </row>
    <row r="403" spans="16:18" x14ac:dyDescent="0.6">
      <c r="P403" s="9">
        <f t="shared" si="71"/>
        <v>31747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31748</v>
      </c>
      <c r="Q404">
        <f t="shared" ref="Q404:Q433" si="72">IF(M21="-","-",M21)</f>
        <v>0</v>
      </c>
      <c r="R404">
        <f t="shared" si="70"/>
        <v>0</v>
      </c>
    </row>
    <row r="405" spans="16:18" x14ac:dyDescent="0.6">
      <c r="P405" s="9">
        <f t="shared" si="71"/>
        <v>31749</v>
      </c>
      <c r="Q405">
        <f t="shared" si="72"/>
        <v>16</v>
      </c>
      <c r="R405">
        <f t="shared" si="70"/>
        <v>0</v>
      </c>
    </row>
    <row r="406" spans="16:18" x14ac:dyDescent="0.6">
      <c r="P406" s="9">
        <f t="shared" si="71"/>
        <v>31750</v>
      </c>
      <c r="Q406">
        <f t="shared" si="72"/>
        <v>14</v>
      </c>
      <c r="R406">
        <f t="shared" si="70"/>
        <v>0</v>
      </c>
    </row>
    <row r="407" spans="16:18" x14ac:dyDescent="0.6">
      <c r="P407" s="9">
        <f t="shared" si="71"/>
        <v>31751</v>
      </c>
      <c r="Q407">
        <f t="shared" si="72"/>
        <v>1</v>
      </c>
      <c r="R407">
        <f t="shared" si="70"/>
        <v>0</v>
      </c>
    </row>
    <row r="408" spans="16:18" x14ac:dyDescent="0.6">
      <c r="P408" s="9">
        <f t="shared" si="71"/>
        <v>31752</v>
      </c>
      <c r="Q408">
        <f t="shared" si="72"/>
        <v>0</v>
      </c>
      <c r="R408">
        <f t="shared" si="70"/>
        <v>0</v>
      </c>
    </row>
    <row r="409" spans="16:18" x14ac:dyDescent="0.6">
      <c r="P409" s="9">
        <f t="shared" si="71"/>
        <v>31753</v>
      </c>
      <c r="Q409">
        <f t="shared" si="72"/>
        <v>8</v>
      </c>
      <c r="R409">
        <f t="shared" si="70"/>
        <v>0</v>
      </c>
    </row>
    <row r="410" spans="16:18" x14ac:dyDescent="0.6">
      <c r="P410" s="9">
        <f t="shared" si="71"/>
        <v>31754</v>
      </c>
      <c r="Q410">
        <f t="shared" si="72"/>
        <v>3</v>
      </c>
      <c r="R410">
        <f t="shared" si="70"/>
        <v>0</v>
      </c>
    </row>
    <row r="411" spans="16:18" x14ac:dyDescent="0.6">
      <c r="P411" s="9">
        <f t="shared" si="71"/>
        <v>31755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31756</v>
      </c>
      <c r="Q412">
        <f t="shared" si="72"/>
        <v>0</v>
      </c>
      <c r="R412">
        <f t="shared" si="70"/>
        <v>0</v>
      </c>
    </row>
    <row r="413" spans="16:18" x14ac:dyDescent="0.6">
      <c r="P413" s="9">
        <f t="shared" si="71"/>
        <v>31757</v>
      </c>
      <c r="Q413">
        <f t="shared" si="72"/>
        <v>0</v>
      </c>
      <c r="R413">
        <f t="shared" si="70"/>
        <v>0</v>
      </c>
    </row>
    <row r="414" spans="16:18" x14ac:dyDescent="0.6">
      <c r="P414" s="9">
        <f t="shared" si="71"/>
        <v>31758</v>
      </c>
      <c r="Q414">
        <f t="shared" si="72"/>
        <v>4</v>
      </c>
      <c r="R414">
        <f t="shared" si="70"/>
        <v>0</v>
      </c>
    </row>
    <row r="415" spans="16:18" x14ac:dyDescent="0.6">
      <c r="P415" s="9">
        <f t="shared" si="71"/>
        <v>31759</v>
      </c>
      <c r="Q415">
        <f t="shared" si="72"/>
        <v>0</v>
      </c>
      <c r="R415">
        <f t="shared" si="70"/>
        <v>0</v>
      </c>
    </row>
    <row r="416" spans="16:18" x14ac:dyDescent="0.6">
      <c r="P416" s="9">
        <f t="shared" si="71"/>
        <v>31760</v>
      </c>
      <c r="Q416" t="str">
        <f t="shared" si="72"/>
        <v>-</v>
      </c>
      <c r="R416">
        <f t="shared" si="70"/>
        <v>-0.26</v>
      </c>
    </row>
    <row r="417" spans="16:18" x14ac:dyDescent="0.6">
      <c r="P417" s="9">
        <f t="shared" si="71"/>
        <v>31761</v>
      </c>
      <c r="Q417" t="str">
        <f t="shared" si="72"/>
        <v>-</v>
      </c>
      <c r="R417">
        <f t="shared" si="70"/>
        <v>-0.26</v>
      </c>
    </row>
    <row r="418" spans="16:18" x14ac:dyDescent="0.6">
      <c r="P418" s="9">
        <f t="shared" si="71"/>
        <v>31762</v>
      </c>
      <c r="Q418" t="str">
        <f t="shared" si="72"/>
        <v>-</v>
      </c>
      <c r="R418">
        <f t="shared" si="70"/>
        <v>-0.26</v>
      </c>
    </row>
    <row r="419" spans="16:18" x14ac:dyDescent="0.6">
      <c r="P419" s="9">
        <f t="shared" si="71"/>
        <v>31763</v>
      </c>
      <c r="Q419" t="str">
        <f t="shared" si="72"/>
        <v>-</v>
      </c>
      <c r="R419">
        <f t="shared" si="70"/>
        <v>-0.26</v>
      </c>
    </row>
    <row r="420" spans="16:18" x14ac:dyDescent="0.6">
      <c r="P420" s="9">
        <f t="shared" si="71"/>
        <v>31764</v>
      </c>
      <c r="Q420" t="str">
        <f t="shared" si="72"/>
        <v>-</v>
      </c>
      <c r="R420">
        <f t="shared" si="70"/>
        <v>-0.26</v>
      </c>
    </row>
    <row r="421" spans="16:18" x14ac:dyDescent="0.6">
      <c r="P421" s="9">
        <f t="shared" si="71"/>
        <v>31765</v>
      </c>
      <c r="Q421" t="str">
        <f t="shared" si="72"/>
        <v>-</v>
      </c>
      <c r="R421">
        <f t="shared" si="70"/>
        <v>-0.26</v>
      </c>
    </row>
    <row r="422" spans="16:18" x14ac:dyDescent="0.6">
      <c r="P422" s="9">
        <f t="shared" si="71"/>
        <v>31766</v>
      </c>
      <c r="Q422" t="str">
        <f t="shared" si="72"/>
        <v>-</v>
      </c>
      <c r="R422">
        <f t="shared" si="70"/>
        <v>-0.26</v>
      </c>
    </row>
    <row r="423" spans="16:18" x14ac:dyDescent="0.6">
      <c r="P423" s="9">
        <f t="shared" si="71"/>
        <v>31767</v>
      </c>
      <c r="Q423" t="str">
        <f t="shared" si="72"/>
        <v>-</v>
      </c>
      <c r="R423">
        <f t="shared" si="70"/>
        <v>-0.26</v>
      </c>
    </row>
    <row r="424" spans="16:18" x14ac:dyDescent="0.6">
      <c r="P424" s="9">
        <f t="shared" si="71"/>
        <v>31768</v>
      </c>
      <c r="Q424" t="str">
        <f t="shared" si="72"/>
        <v>-</v>
      </c>
      <c r="R424">
        <f t="shared" si="70"/>
        <v>-0.26</v>
      </c>
    </row>
    <row r="425" spans="16:18" x14ac:dyDescent="0.6">
      <c r="P425" s="9">
        <f t="shared" si="71"/>
        <v>31769</v>
      </c>
      <c r="Q425" t="str">
        <f t="shared" si="72"/>
        <v>-</v>
      </c>
      <c r="R425">
        <f t="shared" si="70"/>
        <v>-0.26</v>
      </c>
    </row>
    <row r="426" spans="16:18" x14ac:dyDescent="0.6">
      <c r="P426" s="9">
        <f t="shared" si="71"/>
        <v>31770</v>
      </c>
      <c r="Q426" t="str">
        <f t="shared" si="72"/>
        <v>-</v>
      </c>
      <c r="R426">
        <f t="shared" si="70"/>
        <v>-0.26</v>
      </c>
    </row>
    <row r="427" spans="16:18" x14ac:dyDescent="0.6">
      <c r="P427" s="9">
        <f t="shared" si="71"/>
        <v>31771</v>
      </c>
      <c r="Q427" t="str">
        <f t="shared" si="72"/>
        <v>-</v>
      </c>
      <c r="R427">
        <f t="shared" si="70"/>
        <v>-0.26</v>
      </c>
    </row>
    <row r="428" spans="16:18" x14ac:dyDescent="0.6">
      <c r="P428" s="9">
        <f t="shared" si="71"/>
        <v>31772</v>
      </c>
      <c r="Q428" t="str">
        <f t="shared" si="72"/>
        <v>-</v>
      </c>
      <c r="R428">
        <f t="shared" si="70"/>
        <v>-0.26</v>
      </c>
    </row>
    <row r="429" spans="16:18" x14ac:dyDescent="0.6">
      <c r="P429" s="9">
        <f t="shared" si="71"/>
        <v>31773</v>
      </c>
      <c r="Q429" t="str">
        <f t="shared" si="72"/>
        <v>-</v>
      </c>
      <c r="R429">
        <f t="shared" si="70"/>
        <v>-0.26</v>
      </c>
    </row>
    <row r="430" spans="16:18" x14ac:dyDescent="0.6">
      <c r="P430" s="9">
        <f t="shared" si="71"/>
        <v>31774</v>
      </c>
      <c r="Q430" t="str">
        <f t="shared" si="72"/>
        <v>-</v>
      </c>
      <c r="R430">
        <f t="shared" si="70"/>
        <v>-0.26</v>
      </c>
    </row>
    <row r="431" spans="16:18" x14ac:dyDescent="0.6">
      <c r="P431" s="9">
        <f t="shared" si="71"/>
        <v>31775</v>
      </c>
      <c r="Q431" t="str">
        <f t="shared" si="72"/>
        <v>-</v>
      </c>
      <c r="R431">
        <f t="shared" si="70"/>
        <v>-0.26</v>
      </c>
    </row>
    <row r="432" spans="16:18" x14ac:dyDescent="0.6">
      <c r="P432" s="9">
        <f t="shared" si="71"/>
        <v>31776</v>
      </c>
      <c r="Q432" t="str">
        <f t="shared" si="72"/>
        <v>-</v>
      </c>
      <c r="R432">
        <f t="shared" si="70"/>
        <v>-0.26</v>
      </c>
    </row>
    <row r="433" spans="16:18" x14ac:dyDescent="0.6">
      <c r="P433" s="9">
        <f t="shared" si="71"/>
        <v>31777</v>
      </c>
      <c r="Q433" t="str">
        <f t="shared" si="72"/>
        <v>-</v>
      </c>
      <c r="R433">
        <f t="shared" si="70"/>
        <v>-0.26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S433"/>
  <sheetViews>
    <sheetView topLeftCell="A19" workbookViewId="0">
      <selection activeCell="N55" sqref="N55"/>
    </sheetView>
  </sheetViews>
  <sheetFormatPr defaultColWidth="8.81640625" defaultRowHeight="13" x14ac:dyDescent="0.6"/>
  <cols>
    <col min="1" max="1" width="13.6796875" customWidth="1"/>
    <col min="2" max="13" width="7.6796875" customWidth="1"/>
    <col min="14" max="14" width="8.6796875" customWidth="1"/>
  </cols>
  <sheetData>
    <row r="1" spans="1:71" x14ac:dyDescent="0.6">
      <c r="A1" s="19" t="s">
        <v>0</v>
      </c>
      <c r="AF1" t="str">
        <f>A16</f>
        <v>Tahun</v>
      </c>
      <c r="AG1" s="197">
        <f>B16</f>
        <v>1987</v>
      </c>
      <c r="AH1" s="19"/>
      <c r="AJ1" s="19"/>
      <c r="AL1" s="19"/>
      <c r="AN1" s="19"/>
      <c r="AP1" s="19"/>
      <c r="AR1" s="19"/>
      <c r="AT1" s="19"/>
      <c r="AV1" s="19"/>
      <c r="AX1" s="19"/>
      <c r="AZ1" s="19"/>
      <c r="BB1" s="19"/>
      <c r="BD1" s="19"/>
    </row>
    <row r="2" spans="1:71" ht="15.25" x14ac:dyDescent="0.65">
      <c r="A2" s="71" t="s">
        <v>1</v>
      </c>
      <c r="B2" s="71"/>
      <c r="C2" s="71"/>
      <c r="D2" s="71"/>
      <c r="E2" s="71"/>
      <c r="F2" s="71"/>
      <c r="G2" s="71"/>
      <c r="H2" s="71"/>
      <c r="I2" s="71"/>
      <c r="J2" s="71"/>
      <c r="K2" s="71"/>
      <c r="N2" s="72">
        <v>5</v>
      </c>
      <c r="O2" s="71" t="s">
        <v>2</v>
      </c>
      <c r="AF2" t="str">
        <f>A18</f>
        <v>Tanggal</v>
      </c>
      <c r="AG2" s="245" t="s">
        <v>16</v>
      </c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</row>
    <row r="3" spans="1:71" ht="15.5" x14ac:dyDescent="0.7">
      <c r="A3" s="71" t="s">
        <v>52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AG3" s="245" t="s">
        <v>18</v>
      </c>
      <c r="AH3" s="245"/>
      <c r="AI3" s="245" t="s">
        <v>19</v>
      </c>
      <c r="AJ3" s="245"/>
      <c r="AK3" s="245" t="s">
        <v>20</v>
      </c>
      <c r="AL3" s="245"/>
      <c r="AM3" s="245" t="s">
        <v>21</v>
      </c>
      <c r="AN3" s="245"/>
      <c r="AO3" s="245" t="s">
        <v>22</v>
      </c>
      <c r="AP3" s="245"/>
      <c r="AQ3" s="245" t="s">
        <v>23</v>
      </c>
      <c r="AR3" s="245"/>
      <c r="AS3" s="245" t="s">
        <v>24</v>
      </c>
      <c r="AT3" s="245"/>
      <c r="AU3" s="245" t="s">
        <v>25</v>
      </c>
      <c r="AV3" s="245"/>
      <c r="AW3" s="245" t="s">
        <v>26</v>
      </c>
      <c r="AX3" s="245"/>
      <c r="AY3" s="245" t="s">
        <v>27</v>
      </c>
      <c r="AZ3" s="245"/>
      <c r="BA3" s="245" t="s">
        <v>28</v>
      </c>
      <c r="BB3" s="245"/>
      <c r="BC3" s="245" t="s">
        <v>29</v>
      </c>
      <c r="BD3" s="245"/>
      <c r="BF3" s="246" t="s">
        <v>128</v>
      </c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  <c r="BS3" s="246"/>
    </row>
    <row r="4" spans="1:71" ht="15.5" x14ac:dyDescent="0.7">
      <c r="A4" s="71" t="s">
        <v>3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AG4" s="130" t="s">
        <v>129</v>
      </c>
      <c r="AH4" s="198" t="s">
        <v>130</v>
      </c>
      <c r="AI4" s="130" t="s">
        <v>129</v>
      </c>
      <c r="AJ4" s="198" t="s">
        <v>130</v>
      </c>
      <c r="AK4" s="130" t="s">
        <v>129</v>
      </c>
      <c r="AL4" s="198" t="s">
        <v>130</v>
      </c>
      <c r="AM4" s="130" t="s">
        <v>129</v>
      </c>
      <c r="AN4" s="198" t="s">
        <v>130</v>
      </c>
      <c r="AO4" s="130" t="s">
        <v>129</v>
      </c>
      <c r="AP4" s="198" t="s">
        <v>130</v>
      </c>
      <c r="AQ4" s="130" t="s">
        <v>129</v>
      </c>
      <c r="AR4" s="198" t="s">
        <v>130</v>
      </c>
      <c r="AS4" s="130" t="s">
        <v>129</v>
      </c>
      <c r="AT4" s="198" t="s">
        <v>130</v>
      </c>
      <c r="AU4" s="130" t="s">
        <v>129</v>
      </c>
      <c r="AV4" s="198" t="s">
        <v>130</v>
      </c>
      <c r="AW4" s="130" t="s">
        <v>129</v>
      </c>
      <c r="AX4" s="198" t="s">
        <v>130</v>
      </c>
      <c r="AY4" s="130" t="s">
        <v>129</v>
      </c>
      <c r="AZ4" s="198" t="s">
        <v>130</v>
      </c>
      <c r="BA4" s="130" t="s">
        <v>129</v>
      </c>
      <c r="BB4" s="198" t="s">
        <v>130</v>
      </c>
      <c r="BC4" s="130" t="s">
        <v>129</v>
      </c>
      <c r="BD4" s="198" t="s">
        <v>130</v>
      </c>
    </row>
    <row r="5" spans="1:71" ht="15.25" x14ac:dyDescent="0.65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AG5" t="str">
        <f>'1986'!M49</f>
        <v>-</v>
      </c>
      <c r="AH5" s="19"/>
      <c r="AI5">
        <f>AG36</f>
        <v>16</v>
      </c>
      <c r="AJ5" s="19"/>
      <c r="AK5">
        <f>AI33</f>
        <v>0</v>
      </c>
      <c r="AL5" s="19"/>
      <c r="AM5">
        <f>AK36</f>
        <v>0</v>
      </c>
      <c r="AN5" s="19"/>
      <c r="AO5">
        <f>AM35</f>
        <v>0</v>
      </c>
      <c r="AP5" s="19"/>
      <c r="AQ5">
        <f>AO36</f>
        <v>0</v>
      </c>
      <c r="AR5" s="19"/>
      <c r="AS5">
        <f>AQ35</f>
        <v>0</v>
      </c>
      <c r="AT5" s="19"/>
      <c r="AU5">
        <f>AS36</f>
        <v>0</v>
      </c>
      <c r="AV5" s="19"/>
      <c r="AW5">
        <f>AU36</f>
        <v>0</v>
      </c>
      <c r="AX5" s="19"/>
      <c r="AY5">
        <f>AW35</f>
        <v>0</v>
      </c>
      <c r="AZ5" s="19"/>
      <c r="BA5">
        <f>AY36</f>
        <v>0</v>
      </c>
      <c r="BB5" s="19"/>
      <c r="BC5">
        <f>BA35</f>
        <v>31</v>
      </c>
      <c r="BD5" s="19"/>
    </row>
    <row r="6" spans="1:71" ht="15.5" x14ac:dyDescent="0.7">
      <c r="B6" s="10" t="str">
        <f>IF(MOD($B$16,4)=0,"***  Salah form - Gunakan form untuk Tahun Kabisat ***","")</f>
        <v/>
      </c>
      <c r="AG6" t="str">
        <f>'1986'!M50</f>
        <v>-</v>
      </c>
      <c r="AH6" s="19"/>
      <c r="AI6">
        <f>AG37</f>
        <v>7</v>
      </c>
      <c r="AJ6" s="19"/>
      <c r="AK6">
        <f>AI34</f>
        <v>12</v>
      </c>
      <c r="AL6" s="19"/>
      <c r="AM6">
        <f>AK37</f>
        <v>0</v>
      </c>
      <c r="AN6" s="19"/>
      <c r="AO6">
        <f>AM36</f>
        <v>0</v>
      </c>
      <c r="AP6" s="19"/>
      <c r="AQ6">
        <f>AO37</f>
        <v>0</v>
      </c>
      <c r="AR6" s="19"/>
      <c r="AS6">
        <f>AQ36</f>
        <v>0</v>
      </c>
      <c r="AT6" s="19"/>
      <c r="AU6">
        <f>AS37</f>
        <v>0</v>
      </c>
      <c r="AV6" s="19"/>
      <c r="AW6">
        <f>AU37</f>
        <v>0</v>
      </c>
      <c r="AX6" s="19"/>
      <c r="AY6">
        <f>AW36</f>
        <v>0</v>
      </c>
      <c r="AZ6" s="19"/>
      <c r="BA6">
        <f>AY37</f>
        <v>0</v>
      </c>
      <c r="BB6" s="19"/>
      <c r="BC6">
        <f>BA36</f>
        <v>16</v>
      </c>
      <c r="BD6" s="19"/>
      <c r="BF6" s="137" t="s">
        <v>5</v>
      </c>
      <c r="BG6" s="182"/>
      <c r="BH6" s="199" t="str">
        <f>B10</f>
        <v>Magelang</v>
      </c>
      <c r="BI6" s="182"/>
      <c r="BJ6" s="18"/>
      <c r="BK6" s="137" t="s">
        <v>7</v>
      </c>
      <c r="BL6" s="199">
        <f>E11</f>
        <v>0</v>
      </c>
      <c r="BM6" s="18"/>
    </row>
    <row r="7" spans="1:71" x14ac:dyDescent="0.6">
      <c r="AF7" s="130">
        <f t="shared" ref="AF7:AG37" si="0">A20</f>
        <v>1</v>
      </c>
      <c r="AG7">
        <f t="shared" si="0"/>
        <v>12</v>
      </c>
      <c r="AH7" s="19" t="e">
        <f t="shared" ref="AH7:AH37" si="1">AG5+AG6+AG7</f>
        <v>#VALUE!</v>
      </c>
      <c r="AI7">
        <f t="shared" ref="AI7:AI34" si="2">C20</f>
        <v>11</v>
      </c>
      <c r="AJ7" s="19">
        <f t="shared" ref="AJ7:AJ34" si="3">AI5+AI6+AI7</f>
        <v>34</v>
      </c>
      <c r="AK7">
        <f t="shared" ref="AK7:AK37" si="4">D20</f>
        <v>0</v>
      </c>
      <c r="AL7" s="19">
        <f t="shared" ref="AL7:AL37" si="5">AK5+AK6+AK7</f>
        <v>12</v>
      </c>
      <c r="AM7">
        <f t="shared" ref="AM7:AM36" si="6">E20</f>
        <v>0</v>
      </c>
      <c r="AN7" s="19">
        <f t="shared" ref="AN7:AN36" si="7">AM5+AM6+AM7</f>
        <v>0</v>
      </c>
      <c r="AO7">
        <f t="shared" ref="AO7:AO37" si="8">F20</f>
        <v>0</v>
      </c>
      <c r="AP7" s="19">
        <f t="shared" ref="AP7:AP37" si="9">AO5+AO6+AO7</f>
        <v>0</v>
      </c>
      <c r="AQ7">
        <f t="shared" ref="AQ7:AQ36" si="10">G20</f>
        <v>0</v>
      </c>
      <c r="AR7" s="19">
        <f t="shared" ref="AR7:AR36" si="11">AQ5+AQ6+AQ7</f>
        <v>0</v>
      </c>
      <c r="AS7">
        <f t="shared" ref="AS7:AS37" si="12">H20</f>
        <v>0</v>
      </c>
      <c r="AT7" s="19">
        <f t="shared" ref="AT7:AT37" si="13">AS5+AS6+AS7</f>
        <v>0</v>
      </c>
      <c r="AU7">
        <f t="shared" ref="AU7:AU37" si="14">I20</f>
        <v>0</v>
      </c>
      <c r="AV7" s="19">
        <f t="shared" ref="AV7:AV37" si="15">AU5+AU6+AU7</f>
        <v>0</v>
      </c>
      <c r="AW7">
        <f t="shared" ref="AW7:AW36" si="16">J20</f>
        <v>0</v>
      </c>
      <c r="AX7" s="19">
        <f t="shared" ref="AX7:AX36" si="17">AW5+AW6+AW7</f>
        <v>0</v>
      </c>
      <c r="AY7">
        <f t="shared" ref="AY7:AY37" si="18">K20</f>
        <v>8</v>
      </c>
      <c r="AZ7" s="19">
        <f t="shared" ref="AZ7:AZ37" si="19">AY5+AY6+AY7</f>
        <v>8</v>
      </c>
      <c r="BA7">
        <f t="shared" ref="BA7:BA36" si="20">L20</f>
        <v>0</v>
      </c>
      <c r="BB7" s="19">
        <f t="shared" ref="BB7:BB36" si="21">BA5+BA6+BA7</f>
        <v>0</v>
      </c>
      <c r="BC7">
        <f t="shared" ref="BC7:BC37" si="22">M20</f>
        <v>6</v>
      </c>
      <c r="BD7" s="19">
        <f t="shared" ref="BD7:BD37" si="23">BC5+BC6+BC7</f>
        <v>53</v>
      </c>
      <c r="BF7" s="134" t="s">
        <v>6</v>
      </c>
      <c r="BG7" s="4"/>
      <c r="BH7" s="200">
        <f>B11</f>
        <v>90</v>
      </c>
      <c r="BI7" s="4"/>
      <c r="BJ7" s="17"/>
      <c r="BK7" s="134" t="s">
        <v>9</v>
      </c>
      <c r="BL7" s="200" t="str">
        <f>E12</f>
        <v>manual</v>
      </c>
      <c r="BM7" s="17"/>
    </row>
    <row r="8" spans="1:71" ht="18.25" x14ac:dyDescent="0.85">
      <c r="A8" s="149" t="s">
        <v>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AF8" s="130">
        <f t="shared" si="0"/>
        <v>2</v>
      </c>
      <c r="AG8">
        <f t="shared" si="0"/>
        <v>2</v>
      </c>
      <c r="AH8" s="19" t="e">
        <f t="shared" si="1"/>
        <v>#VALUE!</v>
      </c>
      <c r="AI8">
        <f t="shared" si="2"/>
        <v>11</v>
      </c>
      <c r="AJ8" s="19">
        <f t="shared" si="3"/>
        <v>29</v>
      </c>
      <c r="AK8">
        <f t="shared" si="4"/>
        <v>10</v>
      </c>
      <c r="AL8" s="19">
        <f t="shared" si="5"/>
        <v>22</v>
      </c>
      <c r="AM8">
        <f t="shared" si="6"/>
        <v>24</v>
      </c>
      <c r="AN8" s="19">
        <f t="shared" si="7"/>
        <v>24</v>
      </c>
      <c r="AO8">
        <f t="shared" si="8"/>
        <v>0</v>
      </c>
      <c r="AP8" s="19">
        <f t="shared" si="9"/>
        <v>0</v>
      </c>
      <c r="AQ8">
        <f t="shared" si="10"/>
        <v>37</v>
      </c>
      <c r="AR8" s="19">
        <f t="shared" si="11"/>
        <v>37</v>
      </c>
      <c r="AS8">
        <f t="shared" si="12"/>
        <v>0</v>
      </c>
      <c r="AT8" s="19">
        <f t="shared" si="13"/>
        <v>0</v>
      </c>
      <c r="AU8">
        <f t="shared" si="14"/>
        <v>0</v>
      </c>
      <c r="AV8" s="19">
        <f t="shared" si="15"/>
        <v>0</v>
      </c>
      <c r="AW8">
        <f t="shared" si="16"/>
        <v>0</v>
      </c>
      <c r="AX8" s="19">
        <f t="shared" si="17"/>
        <v>0</v>
      </c>
      <c r="AY8">
        <f t="shared" si="18"/>
        <v>0</v>
      </c>
      <c r="AZ8" s="19">
        <f t="shared" si="19"/>
        <v>8</v>
      </c>
      <c r="BA8">
        <f t="shared" si="20"/>
        <v>0</v>
      </c>
      <c r="BB8" s="19">
        <f t="shared" si="21"/>
        <v>0</v>
      </c>
      <c r="BC8">
        <f t="shared" si="22"/>
        <v>14</v>
      </c>
      <c r="BD8" s="19">
        <f t="shared" si="23"/>
        <v>36</v>
      </c>
      <c r="BF8" s="134" t="s">
        <v>10</v>
      </c>
      <c r="BG8" s="4"/>
      <c r="BH8" s="200">
        <f>B13</f>
        <v>0</v>
      </c>
      <c r="BI8" s="4"/>
      <c r="BJ8" s="17"/>
      <c r="BK8" s="134" t="s">
        <v>11</v>
      </c>
      <c r="BL8" s="134"/>
      <c r="BM8" s="17"/>
    </row>
    <row r="9" spans="1:71" x14ac:dyDescent="0.6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AF9" s="130">
        <f t="shared" si="0"/>
        <v>3</v>
      </c>
      <c r="AG9">
        <f t="shared" si="0"/>
        <v>0</v>
      </c>
      <c r="AH9" s="19">
        <f t="shared" si="1"/>
        <v>14</v>
      </c>
      <c r="AI9">
        <f t="shared" si="2"/>
        <v>18</v>
      </c>
      <c r="AJ9" s="19">
        <f t="shared" si="3"/>
        <v>40</v>
      </c>
      <c r="AK9">
        <f t="shared" si="4"/>
        <v>0</v>
      </c>
      <c r="AL9" s="19">
        <f t="shared" si="5"/>
        <v>10</v>
      </c>
      <c r="AM9">
        <f t="shared" si="6"/>
        <v>1</v>
      </c>
      <c r="AN9" s="19">
        <f t="shared" si="7"/>
        <v>25</v>
      </c>
      <c r="AO9">
        <f t="shared" si="8"/>
        <v>0</v>
      </c>
      <c r="AP9" s="19">
        <f t="shared" si="9"/>
        <v>0</v>
      </c>
      <c r="AQ9">
        <f t="shared" si="10"/>
        <v>0</v>
      </c>
      <c r="AR9" s="19">
        <f t="shared" si="11"/>
        <v>37</v>
      </c>
      <c r="AS9">
        <f t="shared" si="12"/>
        <v>0</v>
      </c>
      <c r="AT9" s="19">
        <f t="shared" si="13"/>
        <v>0</v>
      </c>
      <c r="AU9">
        <f t="shared" si="14"/>
        <v>0</v>
      </c>
      <c r="AV9" s="19">
        <f t="shared" si="15"/>
        <v>0</v>
      </c>
      <c r="AW9">
        <f t="shared" si="16"/>
        <v>0</v>
      </c>
      <c r="AX9" s="19">
        <f t="shared" si="17"/>
        <v>0</v>
      </c>
      <c r="AY9">
        <f t="shared" si="18"/>
        <v>0</v>
      </c>
      <c r="AZ9" s="19">
        <f t="shared" si="19"/>
        <v>8</v>
      </c>
      <c r="BA9">
        <f t="shared" si="20"/>
        <v>0</v>
      </c>
      <c r="BB9" s="19">
        <f t="shared" si="21"/>
        <v>0</v>
      </c>
      <c r="BC9">
        <f t="shared" si="22"/>
        <v>3</v>
      </c>
      <c r="BD9" s="19">
        <f t="shared" si="23"/>
        <v>23</v>
      </c>
      <c r="BF9" s="135" t="s">
        <v>12</v>
      </c>
      <c r="BG9" s="136"/>
      <c r="BH9" s="201">
        <f>B14</f>
        <v>0</v>
      </c>
      <c r="BI9" s="136"/>
      <c r="BJ9" s="20"/>
      <c r="BK9" s="135" t="s">
        <v>13</v>
      </c>
      <c r="BL9" s="135"/>
      <c r="BM9" s="20"/>
    </row>
    <row r="10" spans="1:71" ht="13.25" x14ac:dyDescent="0.65">
      <c r="A10" s="24" t="s">
        <v>5</v>
      </c>
      <c r="B10" s="75" t="s">
        <v>103</v>
      </c>
      <c r="C10" s="25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AF10" s="130">
        <f t="shared" si="0"/>
        <v>4</v>
      </c>
      <c r="AG10">
        <f t="shared" si="0"/>
        <v>73</v>
      </c>
      <c r="AH10" s="19">
        <f t="shared" si="1"/>
        <v>75</v>
      </c>
      <c r="AI10">
        <f t="shared" si="2"/>
        <v>28</v>
      </c>
      <c r="AJ10" s="19">
        <f t="shared" si="3"/>
        <v>57</v>
      </c>
      <c r="AK10">
        <f t="shared" si="4"/>
        <v>0</v>
      </c>
      <c r="AL10" s="19">
        <f t="shared" si="5"/>
        <v>10</v>
      </c>
      <c r="AM10">
        <f t="shared" si="6"/>
        <v>14</v>
      </c>
      <c r="AN10" s="19">
        <f t="shared" si="7"/>
        <v>39</v>
      </c>
      <c r="AO10">
        <f t="shared" si="8"/>
        <v>0</v>
      </c>
      <c r="AP10" s="19">
        <f t="shared" si="9"/>
        <v>0</v>
      </c>
      <c r="AQ10">
        <f t="shared" si="10"/>
        <v>0</v>
      </c>
      <c r="AR10" s="19">
        <f t="shared" si="11"/>
        <v>37</v>
      </c>
      <c r="AS10">
        <f t="shared" si="12"/>
        <v>0</v>
      </c>
      <c r="AT10" s="19">
        <f t="shared" si="13"/>
        <v>0</v>
      </c>
      <c r="AU10">
        <f t="shared" si="14"/>
        <v>0</v>
      </c>
      <c r="AV10" s="19">
        <f t="shared" si="15"/>
        <v>0</v>
      </c>
      <c r="AW10">
        <f t="shared" si="16"/>
        <v>0</v>
      </c>
      <c r="AX10" s="19">
        <f t="shared" si="17"/>
        <v>0</v>
      </c>
      <c r="AY10">
        <f t="shared" si="18"/>
        <v>0</v>
      </c>
      <c r="AZ10" s="19">
        <f t="shared" si="19"/>
        <v>0</v>
      </c>
      <c r="BA10">
        <f t="shared" si="20"/>
        <v>0</v>
      </c>
      <c r="BB10" s="19">
        <f t="shared" si="21"/>
        <v>0</v>
      </c>
      <c r="BC10">
        <f t="shared" si="22"/>
        <v>7</v>
      </c>
      <c r="BD10" s="19">
        <f t="shared" si="23"/>
        <v>24</v>
      </c>
    </row>
    <row r="11" spans="1:71" ht="13.25" x14ac:dyDescent="0.65">
      <c r="A11" s="26" t="s">
        <v>6</v>
      </c>
      <c r="B11" s="76">
        <v>90</v>
      </c>
      <c r="C11" s="27"/>
      <c r="D11" s="24" t="s">
        <v>7</v>
      </c>
      <c r="E11" s="75"/>
      <c r="F11" s="25"/>
      <c r="G11" s="23"/>
      <c r="H11" s="23"/>
      <c r="I11" s="23"/>
      <c r="J11" s="23"/>
      <c r="K11" s="23"/>
      <c r="L11" s="23"/>
      <c r="M11" s="23"/>
      <c r="N11" s="23"/>
      <c r="AF11" s="130">
        <f t="shared" si="0"/>
        <v>5</v>
      </c>
      <c r="AG11">
        <f t="shared" si="0"/>
        <v>0</v>
      </c>
      <c r="AH11" s="19">
        <f t="shared" si="1"/>
        <v>73</v>
      </c>
      <c r="AI11">
        <f t="shared" si="2"/>
        <v>12</v>
      </c>
      <c r="AJ11" s="19">
        <f t="shared" si="3"/>
        <v>58</v>
      </c>
      <c r="AK11">
        <f t="shared" si="4"/>
        <v>15</v>
      </c>
      <c r="AL11" s="19">
        <f t="shared" si="5"/>
        <v>15</v>
      </c>
      <c r="AM11">
        <f t="shared" si="6"/>
        <v>0</v>
      </c>
      <c r="AN11" s="19">
        <f t="shared" si="7"/>
        <v>15</v>
      </c>
      <c r="AO11">
        <f t="shared" si="8"/>
        <v>0</v>
      </c>
      <c r="AP11" s="19">
        <f t="shared" si="9"/>
        <v>0</v>
      </c>
      <c r="AQ11">
        <f t="shared" si="10"/>
        <v>19</v>
      </c>
      <c r="AR11" s="19">
        <f t="shared" si="11"/>
        <v>19</v>
      </c>
      <c r="AS11">
        <f t="shared" si="12"/>
        <v>0</v>
      </c>
      <c r="AT11" s="19">
        <f t="shared" si="13"/>
        <v>0</v>
      </c>
      <c r="AU11">
        <f t="shared" si="14"/>
        <v>0</v>
      </c>
      <c r="AV11" s="19">
        <f t="shared" si="15"/>
        <v>0</v>
      </c>
      <c r="AW11">
        <f t="shared" si="16"/>
        <v>0</v>
      </c>
      <c r="AX11" s="19">
        <f t="shared" si="17"/>
        <v>0</v>
      </c>
      <c r="AY11">
        <f t="shared" si="18"/>
        <v>0</v>
      </c>
      <c r="AZ11" s="19">
        <f t="shared" si="19"/>
        <v>0</v>
      </c>
      <c r="BA11">
        <f t="shared" si="20"/>
        <v>0</v>
      </c>
      <c r="BB11" s="19">
        <f t="shared" si="21"/>
        <v>0</v>
      </c>
      <c r="BC11">
        <f t="shared" si="22"/>
        <v>13</v>
      </c>
      <c r="BD11" s="19">
        <f t="shared" si="23"/>
        <v>23</v>
      </c>
    </row>
    <row r="12" spans="1:71" ht="13.25" x14ac:dyDescent="0.65">
      <c r="A12" s="26" t="s">
        <v>8</v>
      </c>
      <c r="B12" s="77"/>
      <c r="C12" s="27"/>
      <c r="D12" s="26" t="s">
        <v>9</v>
      </c>
      <c r="E12" s="77" t="s">
        <v>102</v>
      </c>
      <c r="F12" s="27"/>
      <c r="G12" s="23"/>
      <c r="H12" s="23"/>
      <c r="I12" s="23"/>
      <c r="J12" s="23"/>
      <c r="K12" s="23"/>
      <c r="L12" s="23"/>
      <c r="M12" s="23"/>
      <c r="N12" s="23"/>
      <c r="AF12" s="130">
        <f t="shared" si="0"/>
        <v>6</v>
      </c>
      <c r="AG12">
        <f t="shared" si="0"/>
        <v>0</v>
      </c>
      <c r="AH12" s="19">
        <f t="shared" si="1"/>
        <v>73</v>
      </c>
      <c r="AI12">
        <f t="shared" si="2"/>
        <v>2</v>
      </c>
      <c r="AJ12" s="19">
        <f t="shared" si="3"/>
        <v>42</v>
      </c>
      <c r="AK12">
        <f t="shared" si="4"/>
        <v>0</v>
      </c>
      <c r="AL12" s="19">
        <f t="shared" si="5"/>
        <v>15</v>
      </c>
      <c r="AM12">
        <f t="shared" si="6"/>
        <v>12</v>
      </c>
      <c r="AN12" s="19">
        <f t="shared" si="7"/>
        <v>26</v>
      </c>
      <c r="AO12">
        <f t="shared" si="8"/>
        <v>0</v>
      </c>
      <c r="AP12" s="19">
        <f t="shared" si="9"/>
        <v>0</v>
      </c>
      <c r="AQ12">
        <f t="shared" si="10"/>
        <v>1</v>
      </c>
      <c r="AR12" s="19">
        <f t="shared" si="11"/>
        <v>20</v>
      </c>
      <c r="AS12">
        <f t="shared" si="12"/>
        <v>0</v>
      </c>
      <c r="AT12" s="19">
        <f t="shared" si="13"/>
        <v>0</v>
      </c>
      <c r="AU12">
        <f t="shared" si="14"/>
        <v>0</v>
      </c>
      <c r="AV12" s="19">
        <f t="shared" si="15"/>
        <v>0</v>
      </c>
      <c r="AW12">
        <f t="shared" si="16"/>
        <v>0</v>
      </c>
      <c r="AX12" s="19">
        <f t="shared" si="17"/>
        <v>0</v>
      </c>
      <c r="AY12">
        <f t="shared" si="18"/>
        <v>0</v>
      </c>
      <c r="AZ12" s="19">
        <f t="shared" si="19"/>
        <v>0</v>
      </c>
      <c r="BA12">
        <f t="shared" si="20"/>
        <v>27</v>
      </c>
      <c r="BB12" s="19">
        <f t="shared" si="21"/>
        <v>27</v>
      </c>
      <c r="BC12">
        <f t="shared" si="22"/>
        <v>30</v>
      </c>
      <c r="BD12" s="19">
        <f t="shared" si="23"/>
        <v>50</v>
      </c>
    </row>
    <row r="13" spans="1:71" ht="13.25" x14ac:dyDescent="0.65">
      <c r="A13" s="26" t="s">
        <v>10</v>
      </c>
      <c r="B13" s="77"/>
      <c r="C13" s="27"/>
      <c r="D13" s="26" t="s">
        <v>11</v>
      </c>
      <c r="E13" s="77"/>
      <c r="F13" s="27"/>
      <c r="G13" s="23"/>
      <c r="H13" s="23"/>
      <c r="I13" s="23"/>
      <c r="J13" s="23"/>
      <c r="K13" s="23"/>
      <c r="L13" s="23"/>
      <c r="M13" s="23"/>
      <c r="N13" s="23"/>
      <c r="AF13" s="130">
        <f t="shared" si="0"/>
        <v>7</v>
      </c>
      <c r="AG13">
        <f t="shared" si="0"/>
        <v>6</v>
      </c>
      <c r="AH13" s="19">
        <f t="shared" si="1"/>
        <v>6</v>
      </c>
      <c r="AI13">
        <f t="shared" si="2"/>
        <v>0</v>
      </c>
      <c r="AJ13" s="19">
        <f t="shared" si="3"/>
        <v>14</v>
      </c>
      <c r="AK13">
        <f t="shared" si="4"/>
        <v>9</v>
      </c>
      <c r="AL13" s="19">
        <f t="shared" si="5"/>
        <v>24</v>
      </c>
      <c r="AM13">
        <f t="shared" si="6"/>
        <v>0</v>
      </c>
      <c r="AN13" s="19">
        <f t="shared" si="7"/>
        <v>12</v>
      </c>
      <c r="AO13">
        <f t="shared" si="8"/>
        <v>0</v>
      </c>
      <c r="AP13" s="19">
        <f t="shared" si="9"/>
        <v>0</v>
      </c>
      <c r="AQ13">
        <f t="shared" si="10"/>
        <v>1</v>
      </c>
      <c r="AR13" s="19">
        <f t="shared" si="11"/>
        <v>21</v>
      </c>
      <c r="AS13">
        <f t="shared" si="12"/>
        <v>0</v>
      </c>
      <c r="AT13" s="19">
        <f t="shared" si="13"/>
        <v>0</v>
      </c>
      <c r="AU13">
        <f t="shared" si="14"/>
        <v>0</v>
      </c>
      <c r="AV13" s="19">
        <f t="shared" si="15"/>
        <v>0</v>
      </c>
      <c r="AW13">
        <f t="shared" si="16"/>
        <v>0</v>
      </c>
      <c r="AX13" s="19">
        <f t="shared" si="17"/>
        <v>0</v>
      </c>
      <c r="AY13">
        <f t="shared" si="18"/>
        <v>0</v>
      </c>
      <c r="AZ13" s="19">
        <f t="shared" si="19"/>
        <v>0</v>
      </c>
      <c r="BA13">
        <f t="shared" si="20"/>
        <v>0</v>
      </c>
      <c r="BB13" s="19">
        <f t="shared" si="21"/>
        <v>27</v>
      </c>
      <c r="BC13">
        <f t="shared" si="22"/>
        <v>1</v>
      </c>
      <c r="BD13" s="19">
        <f t="shared" si="23"/>
        <v>44</v>
      </c>
      <c r="BF13" t="s">
        <v>14</v>
      </c>
      <c r="BG13" s="19">
        <f>B16</f>
        <v>1987</v>
      </c>
    </row>
    <row r="14" spans="1:71" ht="13.25" x14ac:dyDescent="0.65">
      <c r="A14" s="28" t="s">
        <v>12</v>
      </c>
      <c r="B14" s="78"/>
      <c r="C14" s="29"/>
      <c r="D14" s="28" t="s">
        <v>13</v>
      </c>
      <c r="E14" s="78"/>
      <c r="F14" s="29"/>
      <c r="G14" s="23"/>
      <c r="H14" s="23"/>
      <c r="I14" s="23"/>
      <c r="J14" s="23"/>
      <c r="K14" s="23"/>
      <c r="L14" s="23"/>
      <c r="M14" s="23"/>
      <c r="N14" s="23"/>
      <c r="AF14" s="130">
        <f t="shared" si="0"/>
        <v>8</v>
      </c>
      <c r="AG14">
        <f t="shared" si="0"/>
        <v>62</v>
      </c>
      <c r="AH14" s="19">
        <f t="shared" si="1"/>
        <v>68</v>
      </c>
      <c r="AI14">
        <f t="shared" si="2"/>
        <v>7</v>
      </c>
      <c r="AJ14" s="19">
        <f t="shared" si="3"/>
        <v>9</v>
      </c>
      <c r="AK14">
        <f t="shared" si="4"/>
        <v>37</v>
      </c>
      <c r="AL14" s="19">
        <f t="shared" si="5"/>
        <v>46</v>
      </c>
      <c r="AM14">
        <f t="shared" si="6"/>
        <v>8</v>
      </c>
      <c r="AN14" s="19">
        <f t="shared" si="7"/>
        <v>20</v>
      </c>
      <c r="AO14">
        <f t="shared" si="8"/>
        <v>0</v>
      </c>
      <c r="AP14" s="19">
        <f t="shared" si="9"/>
        <v>0</v>
      </c>
      <c r="AQ14">
        <f t="shared" si="10"/>
        <v>5</v>
      </c>
      <c r="AR14" s="19">
        <f t="shared" si="11"/>
        <v>7</v>
      </c>
      <c r="AS14">
        <f t="shared" si="12"/>
        <v>0</v>
      </c>
      <c r="AT14" s="19">
        <f t="shared" si="13"/>
        <v>0</v>
      </c>
      <c r="AU14">
        <f t="shared" si="14"/>
        <v>0</v>
      </c>
      <c r="AV14" s="19">
        <f t="shared" si="15"/>
        <v>0</v>
      </c>
      <c r="AW14">
        <f t="shared" si="16"/>
        <v>0</v>
      </c>
      <c r="AX14" s="19">
        <f t="shared" si="17"/>
        <v>0</v>
      </c>
      <c r="AY14">
        <f t="shared" si="18"/>
        <v>12</v>
      </c>
      <c r="AZ14" s="19">
        <f t="shared" si="19"/>
        <v>12</v>
      </c>
      <c r="BA14">
        <f t="shared" si="20"/>
        <v>7</v>
      </c>
      <c r="BB14" s="19">
        <f t="shared" si="21"/>
        <v>34</v>
      </c>
      <c r="BC14">
        <f t="shared" si="22"/>
        <v>19</v>
      </c>
      <c r="BD14" s="19">
        <f t="shared" si="23"/>
        <v>50</v>
      </c>
    </row>
    <row r="15" spans="1:71" ht="13.25" x14ac:dyDescent="0.65">
      <c r="A15" s="30"/>
      <c r="B15" s="30"/>
      <c r="C15" s="30"/>
      <c r="D15" s="30"/>
      <c r="E15" s="30"/>
      <c r="F15" s="30"/>
      <c r="G15" s="23"/>
      <c r="H15" s="23"/>
      <c r="I15" s="23"/>
      <c r="J15" s="23"/>
      <c r="K15" s="23"/>
      <c r="L15" s="23"/>
      <c r="M15" s="23"/>
      <c r="N15" s="23"/>
      <c r="AF15" s="130">
        <f t="shared" si="0"/>
        <v>9</v>
      </c>
      <c r="AG15">
        <f t="shared" si="0"/>
        <v>17</v>
      </c>
      <c r="AH15" s="19">
        <f t="shared" si="1"/>
        <v>85</v>
      </c>
      <c r="AI15">
        <f t="shared" si="2"/>
        <v>44</v>
      </c>
      <c r="AJ15" s="19">
        <f t="shared" si="3"/>
        <v>51</v>
      </c>
      <c r="AK15">
        <f t="shared" si="4"/>
        <v>3</v>
      </c>
      <c r="AL15" s="19">
        <f t="shared" si="5"/>
        <v>49</v>
      </c>
      <c r="AM15">
        <f t="shared" si="6"/>
        <v>3</v>
      </c>
      <c r="AN15" s="19">
        <f t="shared" si="7"/>
        <v>11</v>
      </c>
      <c r="AO15">
        <f t="shared" si="8"/>
        <v>0</v>
      </c>
      <c r="AP15" s="19">
        <f t="shared" si="9"/>
        <v>0</v>
      </c>
      <c r="AQ15">
        <f t="shared" si="10"/>
        <v>0</v>
      </c>
      <c r="AR15" s="19">
        <f t="shared" si="11"/>
        <v>6</v>
      </c>
      <c r="AS15">
        <f t="shared" si="12"/>
        <v>0</v>
      </c>
      <c r="AT15" s="19">
        <f t="shared" si="13"/>
        <v>0</v>
      </c>
      <c r="AU15">
        <f t="shared" si="14"/>
        <v>0</v>
      </c>
      <c r="AV15" s="19">
        <f t="shared" si="15"/>
        <v>0</v>
      </c>
      <c r="AW15">
        <f t="shared" si="16"/>
        <v>0</v>
      </c>
      <c r="AX15" s="19">
        <f t="shared" si="17"/>
        <v>0</v>
      </c>
      <c r="AY15">
        <f t="shared" si="18"/>
        <v>0</v>
      </c>
      <c r="AZ15" s="19">
        <f t="shared" si="19"/>
        <v>12</v>
      </c>
      <c r="BA15">
        <f t="shared" si="20"/>
        <v>0</v>
      </c>
      <c r="BB15" s="19">
        <f t="shared" si="21"/>
        <v>7</v>
      </c>
      <c r="BC15">
        <f t="shared" si="22"/>
        <v>0</v>
      </c>
      <c r="BD15" s="19">
        <f t="shared" si="23"/>
        <v>20</v>
      </c>
      <c r="BF15" s="202" t="s">
        <v>15</v>
      </c>
      <c r="BG15" s="202" t="s">
        <v>18</v>
      </c>
      <c r="BH15" s="202" t="s">
        <v>19</v>
      </c>
      <c r="BI15" s="202" t="s">
        <v>20</v>
      </c>
      <c r="BJ15" s="202" t="s">
        <v>21</v>
      </c>
      <c r="BK15" s="202" t="s">
        <v>22</v>
      </c>
      <c r="BL15" s="202" t="s">
        <v>23</v>
      </c>
      <c r="BM15" s="202" t="s">
        <v>24</v>
      </c>
      <c r="BN15" s="202" t="s">
        <v>131</v>
      </c>
      <c r="BO15" s="202" t="s">
        <v>26</v>
      </c>
      <c r="BP15" s="202" t="s">
        <v>27</v>
      </c>
      <c r="BQ15" s="202" t="s">
        <v>28</v>
      </c>
      <c r="BR15" s="202" t="s">
        <v>29</v>
      </c>
      <c r="BS15" s="203" t="s">
        <v>17</v>
      </c>
    </row>
    <row r="16" spans="1:71" ht="13.25" x14ac:dyDescent="0.65">
      <c r="A16" s="31" t="s">
        <v>14</v>
      </c>
      <c r="B16" s="79">
        <v>1987</v>
      </c>
      <c r="C16" s="56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AF16" s="130">
        <f t="shared" si="0"/>
        <v>10</v>
      </c>
      <c r="AG16">
        <f t="shared" si="0"/>
        <v>12</v>
      </c>
      <c r="AH16" s="19">
        <f t="shared" si="1"/>
        <v>91</v>
      </c>
      <c r="AI16">
        <f t="shared" si="2"/>
        <v>20</v>
      </c>
      <c r="AJ16" s="19">
        <f t="shared" si="3"/>
        <v>71</v>
      </c>
      <c r="AK16">
        <f t="shared" si="4"/>
        <v>3</v>
      </c>
      <c r="AL16" s="19">
        <f t="shared" si="5"/>
        <v>43</v>
      </c>
      <c r="AM16">
        <f t="shared" si="6"/>
        <v>0</v>
      </c>
      <c r="AN16" s="19">
        <f t="shared" si="7"/>
        <v>11</v>
      </c>
      <c r="AO16">
        <f t="shared" si="8"/>
        <v>19</v>
      </c>
      <c r="AP16" s="19">
        <f t="shared" si="9"/>
        <v>19</v>
      </c>
      <c r="AQ16">
        <f t="shared" si="10"/>
        <v>0</v>
      </c>
      <c r="AR16" s="19">
        <f t="shared" si="11"/>
        <v>5</v>
      </c>
      <c r="AS16">
        <f t="shared" si="12"/>
        <v>0</v>
      </c>
      <c r="AT16" s="19">
        <f t="shared" si="13"/>
        <v>0</v>
      </c>
      <c r="AU16">
        <f t="shared" si="14"/>
        <v>0</v>
      </c>
      <c r="AV16" s="19">
        <f t="shared" si="15"/>
        <v>0</v>
      </c>
      <c r="AW16">
        <f t="shared" si="16"/>
        <v>0</v>
      </c>
      <c r="AX16" s="19">
        <f t="shared" si="17"/>
        <v>0</v>
      </c>
      <c r="AY16">
        <f t="shared" si="18"/>
        <v>0</v>
      </c>
      <c r="AZ16" s="19">
        <f t="shared" si="19"/>
        <v>12</v>
      </c>
      <c r="BA16">
        <f t="shared" si="20"/>
        <v>0</v>
      </c>
      <c r="BB16" s="19">
        <f t="shared" si="21"/>
        <v>7</v>
      </c>
      <c r="BC16">
        <f t="shared" si="22"/>
        <v>35</v>
      </c>
      <c r="BD16" s="19">
        <f t="shared" si="23"/>
        <v>54</v>
      </c>
      <c r="BF16" s="130">
        <v>1</v>
      </c>
      <c r="BG16" t="e">
        <f t="shared" ref="BG16:BG46" si="24">AH7</f>
        <v>#VALUE!</v>
      </c>
      <c r="BH16">
        <f t="shared" ref="BH16:BH43" si="25">AJ7</f>
        <v>34</v>
      </c>
      <c r="BI16">
        <f t="shared" ref="BI16:BI46" si="26">AL7</f>
        <v>12</v>
      </c>
      <c r="BJ16">
        <f t="shared" ref="BJ16:BJ45" si="27">AN7</f>
        <v>0</v>
      </c>
      <c r="BK16">
        <f t="shared" ref="BK16:BK46" si="28">AP7</f>
        <v>0</v>
      </c>
      <c r="BL16">
        <f t="shared" ref="BL16:BL45" si="29">AR7</f>
        <v>0</v>
      </c>
      <c r="BM16">
        <f t="shared" ref="BM16:BM46" si="30">AT7</f>
        <v>0</v>
      </c>
      <c r="BN16">
        <f t="shared" ref="BN16:BN46" si="31">AV7</f>
        <v>0</v>
      </c>
      <c r="BO16">
        <f t="shared" ref="BO16:BO45" si="32">AX7</f>
        <v>0</v>
      </c>
      <c r="BP16">
        <f t="shared" ref="BP16:BP46" si="33">AZ7</f>
        <v>8</v>
      </c>
      <c r="BQ16">
        <f t="shared" ref="BQ16:BQ45" si="34">BB7</f>
        <v>0</v>
      </c>
      <c r="BR16">
        <f t="shared" ref="BR16:BR46" si="35">BD7</f>
        <v>53</v>
      </c>
    </row>
    <row r="17" spans="1:70" ht="13.25" x14ac:dyDescent="0.65">
      <c r="A17" s="31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AF17" s="130">
        <f t="shared" si="0"/>
        <v>11</v>
      </c>
      <c r="AG17">
        <f t="shared" si="0"/>
        <v>10</v>
      </c>
      <c r="AH17" s="19">
        <f t="shared" si="1"/>
        <v>39</v>
      </c>
      <c r="AI17">
        <f t="shared" si="2"/>
        <v>11</v>
      </c>
      <c r="AJ17" s="19">
        <f t="shared" si="3"/>
        <v>75</v>
      </c>
      <c r="AK17">
        <f t="shared" si="4"/>
        <v>0</v>
      </c>
      <c r="AL17" s="19">
        <f t="shared" si="5"/>
        <v>6</v>
      </c>
      <c r="AM17">
        <f t="shared" si="6"/>
        <v>10</v>
      </c>
      <c r="AN17" s="19">
        <f t="shared" si="7"/>
        <v>13</v>
      </c>
      <c r="AO17">
        <f t="shared" si="8"/>
        <v>0</v>
      </c>
      <c r="AP17" s="19">
        <f t="shared" si="9"/>
        <v>19</v>
      </c>
      <c r="AQ17">
        <f t="shared" si="10"/>
        <v>0</v>
      </c>
      <c r="AR17" s="19">
        <f t="shared" si="11"/>
        <v>0</v>
      </c>
      <c r="AS17">
        <f t="shared" si="12"/>
        <v>0</v>
      </c>
      <c r="AT17" s="19">
        <f t="shared" si="13"/>
        <v>0</v>
      </c>
      <c r="AU17">
        <f t="shared" si="14"/>
        <v>0</v>
      </c>
      <c r="AV17" s="19">
        <f t="shared" si="15"/>
        <v>0</v>
      </c>
      <c r="AW17">
        <f t="shared" si="16"/>
        <v>0</v>
      </c>
      <c r="AX17" s="19">
        <f t="shared" si="17"/>
        <v>0</v>
      </c>
      <c r="AY17">
        <f t="shared" si="18"/>
        <v>0</v>
      </c>
      <c r="AZ17" s="19">
        <f t="shared" si="19"/>
        <v>0</v>
      </c>
      <c r="BA17">
        <f t="shared" si="20"/>
        <v>15</v>
      </c>
      <c r="BB17" s="19">
        <f t="shared" si="21"/>
        <v>15</v>
      </c>
      <c r="BC17">
        <f t="shared" si="22"/>
        <v>4</v>
      </c>
      <c r="BD17" s="19">
        <f t="shared" si="23"/>
        <v>39</v>
      </c>
      <c r="BF17" s="130">
        <v>2</v>
      </c>
      <c r="BG17" t="e">
        <f t="shared" si="24"/>
        <v>#VALUE!</v>
      </c>
      <c r="BH17">
        <f t="shared" si="25"/>
        <v>29</v>
      </c>
      <c r="BI17">
        <f t="shared" si="26"/>
        <v>22</v>
      </c>
      <c r="BJ17">
        <f t="shared" si="27"/>
        <v>24</v>
      </c>
      <c r="BK17">
        <f t="shared" si="28"/>
        <v>0</v>
      </c>
      <c r="BL17">
        <f t="shared" si="29"/>
        <v>37</v>
      </c>
      <c r="BM17">
        <f t="shared" si="30"/>
        <v>0</v>
      </c>
      <c r="BN17">
        <f t="shared" si="31"/>
        <v>0</v>
      </c>
      <c r="BO17">
        <f t="shared" si="32"/>
        <v>0</v>
      </c>
      <c r="BP17">
        <f t="shared" si="33"/>
        <v>8</v>
      </c>
      <c r="BQ17">
        <f t="shared" si="34"/>
        <v>0</v>
      </c>
      <c r="BR17">
        <f t="shared" si="35"/>
        <v>36</v>
      </c>
    </row>
    <row r="18" spans="1:70" ht="13.25" x14ac:dyDescent="0.65">
      <c r="A18" s="32" t="s">
        <v>15</v>
      </c>
      <c r="B18" s="150" t="s">
        <v>16</v>
      </c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2"/>
      <c r="N18" s="70" t="s">
        <v>17</v>
      </c>
      <c r="AF18" s="130">
        <f t="shared" si="0"/>
        <v>12</v>
      </c>
      <c r="AG18">
        <f t="shared" si="0"/>
        <v>0</v>
      </c>
      <c r="AH18" s="19">
        <f t="shared" si="1"/>
        <v>22</v>
      </c>
      <c r="AI18">
        <f t="shared" si="2"/>
        <v>46</v>
      </c>
      <c r="AJ18" s="19">
        <f t="shared" si="3"/>
        <v>77</v>
      </c>
      <c r="AK18">
        <f t="shared" si="4"/>
        <v>0</v>
      </c>
      <c r="AL18" s="19">
        <f t="shared" si="5"/>
        <v>3</v>
      </c>
      <c r="AM18">
        <f t="shared" si="6"/>
        <v>41</v>
      </c>
      <c r="AN18" s="19">
        <f t="shared" si="7"/>
        <v>51</v>
      </c>
      <c r="AO18">
        <f t="shared" si="8"/>
        <v>0</v>
      </c>
      <c r="AP18" s="19">
        <f t="shared" si="9"/>
        <v>19</v>
      </c>
      <c r="AQ18">
        <f t="shared" si="10"/>
        <v>0</v>
      </c>
      <c r="AR18" s="19">
        <f t="shared" si="11"/>
        <v>0</v>
      </c>
      <c r="AS18">
        <f t="shared" si="12"/>
        <v>0</v>
      </c>
      <c r="AT18" s="19">
        <f t="shared" si="13"/>
        <v>0</v>
      </c>
      <c r="AU18">
        <f t="shared" si="14"/>
        <v>0</v>
      </c>
      <c r="AV18" s="19">
        <f t="shared" si="15"/>
        <v>0</v>
      </c>
      <c r="AW18">
        <f t="shared" si="16"/>
        <v>0</v>
      </c>
      <c r="AX18" s="19">
        <f t="shared" si="17"/>
        <v>0</v>
      </c>
      <c r="AY18">
        <f t="shared" si="18"/>
        <v>0</v>
      </c>
      <c r="AZ18" s="19">
        <f t="shared" si="19"/>
        <v>0</v>
      </c>
      <c r="BA18">
        <f t="shared" si="20"/>
        <v>0</v>
      </c>
      <c r="BB18" s="19">
        <f t="shared" si="21"/>
        <v>15</v>
      </c>
      <c r="BC18">
        <f t="shared" si="22"/>
        <v>51</v>
      </c>
      <c r="BD18" s="19">
        <f t="shared" si="23"/>
        <v>90</v>
      </c>
      <c r="BF18" s="130">
        <v>3</v>
      </c>
      <c r="BG18">
        <f t="shared" si="24"/>
        <v>14</v>
      </c>
      <c r="BH18">
        <f t="shared" si="25"/>
        <v>40</v>
      </c>
      <c r="BI18">
        <f t="shared" si="26"/>
        <v>10</v>
      </c>
      <c r="BJ18">
        <f t="shared" si="27"/>
        <v>25</v>
      </c>
      <c r="BK18">
        <f t="shared" si="28"/>
        <v>0</v>
      </c>
      <c r="BL18">
        <f t="shared" si="29"/>
        <v>37</v>
      </c>
      <c r="BM18">
        <f t="shared" si="30"/>
        <v>0</v>
      </c>
      <c r="BN18">
        <f t="shared" si="31"/>
        <v>0</v>
      </c>
      <c r="BO18">
        <f t="shared" si="32"/>
        <v>0</v>
      </c>
      <c r="BP18">
        <f t="shared" si="33"/>
        <v>8</v>
      </c>
      <c r="BQ18">
        <f t="shared" si="34"/>
        <v>0</v>
      </c>
      <c r="BR18">
        <f t="shared" si="35"/>
        <v>23</v>
      </c>
    </row>
    <row r="19" spans="1:70" ht="13.25" x14ac:dyDescent="0.65">
      <c r="A19" s="35"/>
      <c r="B19" s="33" t="s">
        <v>18</v>
      </c>
      <c r="C19" s="58" t="s">
        <v>19</v>
      </c>
      <c r="D19" s="58" t="s">
        <v>20</v>
      </c>
      <c r="E19" s="58" t="s">
        <v>21</v>
      </c>
      <c r="F19" s="58" t="s">
        <v>22</v>
      </c>
      <c r="G19" s="58" t="s">
        <v>23</v>
      </c>
      <c r="H19" s="58" t="s">
        <v>24</v>
      </c>
      <c r="I19" s="58" t="s">
        <v>25</v>
      </c>
      <c r="J19" s="58" t="s">
        <v>26</v>
      </c>
      <c r="K19" s="58" t="s">
        <v>27</v>
      </c>
      <c r="L19" s="58" t="s">
        <v>28</v>
      </c>
      <c r="M19" s="36" t="s">
        <v>29</v>
      </c>
      <c r="N19" s="65"/>
      <c r="AF19" s="130">
        <f t="shared" si="0"/>
        <v>13</v>
      </c>
      <c r="AG19">
        <f t="shared" si="0"/>
        <v>0</v>
      </c>
      <c r="AH19" s="19">
        <f t="shared" si="1"/>
        <v>10</v>
      </c>
      <c r="AI19">
        <f t="shared" si="2"/>
        <v>6</v>
      </c>
      <c r="AJ19" s="19">
        <f t="shared" si="3"/>
        <v>63</v>
      </c>
      <c r="AK19">
        <f t="shared" si="4"/>
        <v>0</v>
      </c>
      <c r="AL19" s="19">
        <f t="shared" si="5"/>
        <v>0</v>
      </c>
      <c r="AM19">
        <f t="shared" si="6"/>
        <v>0</v>
      </c>
      <c r="AN19" s="19">
        <f t="shared" si="7"/>
        <v>51</v>
      </c>
      <c r="AO19">
        <f t="shared" si="8"/>
        <v>0</v>
      </c>
      <c r="AP19" s="19">
        <f t="shared" si="9"/>
        <v>0</v>
      </c>
      <c r="AQ19">
        <f t="shared" si="10"/>
        <v>0</v>
      </c>
      <c r="AR19" s="19">
        <f t="shared" si="11"/>
        <v>0</v>
      </c>
      <c r="AS19">
        <f t="shared" si="12"/>
        <v>0</v>
      </c>
      <c r="AT19" s="19">
        <f t="shared" si="13"/>
        <v>0</v>
      </c>
      <c r="AU19">
        <f t="shared" si="14"/>
        <v>0</v>
      </c>
      <c r="AV19" s="19">
        <f t="shared" si="15"/>
        <v>0</v>
      </c>
      <c r="AW19">
        <f t="shared" si="16"/>
        <v>0</v>
      </c>
      <c r="AX19" s="19">
        <f t="shared" si="17"/>
        <v>0</v>
      </c>
      <c r="AY19">
        <f t="shared" si="18"/>
        <v>0</v>
      </c>
      <c r="AZ19" s="19">
        <f t="shared" si="19"/>
        <v>0</v>
      </c>
      <c r="BA19">
        <f t="shared" si="20"/>
        <v>0</v>
      </c>
      <c r="BB19" s="19">
        <f t="shared" si="21"/>
        <v>15</v>
      </c>
      <c r="BC19">
        <f t="shared" si="22"/>
        <v>35</v>
      </c>
      <c r="BD19" s="19">
        <f t="shared" si="23"/>
        <v>90</v>
      </c>
      <c r="BF19" s="130">
        <v>4</v>
      </c>
      <c r="BG19">
        <f t="shared" si="24"/>
        <v>75</v>
      </c>
      <c r="BH19">
        <f t="shared" si="25"/>
        <v>57</v>
      </c>
      <c r="BI19">
        <f t="shared" si="26"/>
        <v>10</v>
      </c>
      <c r="BJ19">
        <f t="shared" si="27"/>
        <v>39</v>
      </c>
      <c r="BK19">
        <f t="shared" si="28"/>
        <v>0</v>
      </c>
      <c r="BL19">
        <f t="shared" si="29"/>
        <v>37</v>
      </c>
      <c r="BM19">
        <f t="shared" si="30"/>
        <v>0</v>
      </c>
      <c r="BN19">
        <f t="shared" si="31"/>
        <v>0</v>
      </c>
      <c r="BO19">
        <f t="shared" si="32"/>
        <v>0</v>
      </c>
      <c r="BP19">
        <f t="shared" si="33"/>
        <v>0</v>
      </c>
      <c r="BQ19">
        <f t="shared" si="34"/>
        <v>0</v>
      </c>
      <c r="BR19">
        <f t="shared" si="35"/>
        <v>24</v>
      </c>
    </row>
    <row r="20" spans="1:70" ht="13.25" x14ac:dyDescent="0.65">
      <c r="A20" s="32">
        <v>1</v>
      </c>
      <c r="B20">
        <v>12</v>
      </c>
      <c r="C20">
        <v>11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</v>
      </c>
      <c r="L20">
        <v>0</v>
      </c>
      <c r="M20">
        <v>6</v>
      </c>
      <c r="N20" s="25"/>
      <c r="O20" s="8"/>
      <c r="S20" s="12"/>
      <c r="AF20" s="130">
        <f t="shared" si="0"/>
        <v>14</v>
      </c>
      <c r="AG20">
        <f t="shared" si="0"/>
        <v>12</v>
      </c>
      <c r="AH20" s="19">
        <f t="shared" si="1"/>
        <v>12</v>
      </c>
      <c r="AI20">
        <f t="shared" si="2"/>
        <v>11</v>
      </c>
      <c r="AJ20" s="19">
        <f t="shared" si="3"/>
        <v>63</v>
      </c>
      <c r="AK20">
        <f t="shared" si="4"/>
        <v>0</v>
      </c>
      <c r="AL20" s="19">
        <f t="shared" si="5"/>
        <v>0</v>
      </c>
      <c r="AM20">
        <f t="shared" si="6"/>
        <v>0</v>
      </c>
      <c r="AN20" s="19">
        <f t="shared" si="7"/>
        <v>41</v>
      </c>
      <c r="AO20">
        <f t="shared" si="8"/>
        <v>0</v>
      </c>
      <c r="AP20" s="19">
        <f t="shared" si="9"/>
        <v>0</v>
      </c>
      <c r="AQ20">
        <f t="shared" si="10"/>
        <v>0</v>
      </c>
      <c r="AR20" s="19">
        <f t="shared" si="11"/>
        <v>0</v>
      </c>
      <c r="AS20">
        <f t="shared" si="12"/>
        <v>0</v>
      </c>
      <c r="AT20" s="19">
        <f t="shared" si="13"/>
        <v>0</v>
      </c>
      <c r="AU20">
        <f t="shared" si="14"/>
        <v>0</v>
      </c>
      <c r="AV20" s="19">
        <f t="shared" si="15"/>
        <v>0</v>
      </c>
      <c r="AW20">
        <f t="shared" si="16"/>
        <v>0</v>
      </c>
      <c r="AX20" s="19">
        <f t="shared" si="17"/>
        <v>0</v>
      </c>
      <c r="AY20">
        <f t="shared" si="18"/>
        <v>0</v>
      </c>
      <c r="AZ20" s="19">
        <f t="shared" si="19"/>
        <v>0</v>
      </c>
      <c r="BA20">
        <f t="shared" si="20"/>
        <v>0</v>
      </c>
      <c r="BB20" s="19">
        <f t="shared" si="21"/>
        <v>0</v>
      </c>
      <c r="BC20">
        <f t="shared" si="22"/>
        <v>0</v>
      </c>
      <c r="BD20" s="19">
        <f t="shared" si="23"/>
        <v>86</v>
      </c>
      <c r="BF20" s="130">
        <v>5</v>
      </c>
      <c r="BG20">
        <f t="shared" si="24"/>
        <v>73</v>
      </c>
      <c r="BH20">
        <f t="shared" si="25"/>
        <v>58</v>
      </c>
      <c r="BI20">
        <f t="shared" si="26"/>
        <v>15</v>
      </c>
      <c r="BJ20">
        <f t="shared" si="27"/>
        <v>15</v>
      </c>
      <c r="BK20">
        <f t="shared" si="28"/>
        <v>0</v>
      </c>
      <c r="BL20">
        <f t="shared" si="29"/>
        <v>19</v>
      </c>
      <c r="BM20">
        <f t="shared" si="30"/>
        <v>0</v>
      </c>
      <c r="BN20">
        <f t="shared" si="31"/>
        <v>0</v>
      </c>
      <c r="BO20">
        <f t="shared" si="32"/>
        <v>0</v>
      </c>
      <c r="BP20">
        <f t="shared" si="33"/>
        <v>0</v>
      </c>
      <c r="BQ20">
        <f t="shared" si="34"/>
        <v>0</v>
      </c>
      <c r="BR20">
        <f t="shared" si="35"/>
        <v>23</v>
      </c>
    </row>
    <row r="21" spans="1:70" ht="13.25" x14ac:dyDescent="0.65">
      <c r="A21" s="35">
        <v>2</v>
      </c>
      <c r="B21">
        <v>2</v>
      </c>
      <c r="C21">
        <v>11</v>
      </c>
      <c r="D21">
        <v>10</v>
      </c>
      <c r="E21">
        <v>24</v>
      </c>
      <c r="F21">
        <v>0</v>
      </c>
      <c r="G21">
        <v>37</v>
      </c>
      <c r="H21">
        <v>0</v>
      </c>
      <c r="I21">
        <v>0</v>
      </c>
      <c r="J21">
        <v>0</v>
      </c>
      <c r="K21">
        <v>0</v>
      </c>
      <c r="L21">
        <v>0</v>
      </c>
      <c r="M21">
        <v>14</v>
      </c>
      <c r="N21" s="27"/>
      <c r="O21" s="8"/>
      <c r="S21" s="12"/>
      <c r="AF21" s="130">
        <f t="shared" si="0"/>
        <v>15</v>
      </c>
      <c r="AG21">
        <f t="shared" si="0"/>
        <v>3</v>
      </c>
      <c r="AH21" s="19">
        <f t="shared" si="1"/>
        <v>15</v>
      </c>
      <c r="AI21">
        <f t="shared" si="2"/>
        <v>28</v>
      </c>
      <c r="AJ21" s="19">
        <f t="shared" si="3"/>
        <v>45</v>
      </c>
      <c r="AK21">
        <f t="shared" si="4"/>
        <v>0</v>
      </c>
      <c r="AL21" s="19">
        <f t="shared" si="5"/>
        <v>0</v>
      </c>
      <c r="AM21">
        <f t="shared" si="6"/>
        <v>0</v>
      </c>
      <c r="AN21" s="19">
        <f t="shared" si="7"/>
        <v>0</v>
      </c>
      <c r="AO21">
        <f t="shared" si="8"/>
        <v>0</v>
      </c>
      <c r="AP21" s="19">
        <f t="shared" si="9"/>
        <v>0</v>
      </c>
      <c r="AQ21">
        <f t="shared" si="10"/>
        <v>0</v>
      </c>
      <c r="AR21" s="19">
        <f t="shared" si="11"/>
        <v>0</v>
      </c>
      <c r="AS21">
        <f t="shared" si="12"/>
        <v>0</v>
      </c>
      <c r="AT21" s="19">
        <f t="shared" si="13"/>
        <v>0</v>
      </c>
      <c r="AU21">
        <f t="shared" si="14"/>
        <v>0</v>
      </c>
      <c r="AV21" s="19">
        <f t="shared" si="15"/>
        <v>0</v>
      </c>
      <c r="AW21">
        <f t="shared" si="16"/>
        <v>0</v>
      </c>
      <c r="AX21" s="19">
        <f t="shared" si="17"/>
        <v>0</v>
      </c>
      <c r="AY21">
        <f t="shared" si="18"/>
        <v>0</v>
      </c>
      <c r="AZ21" s="19">
        <f t="shared" si="19"/>
        <v>0</v>
      </c>
      <c r="BA21">
        <f t="shared" si="20"/>
        <v>0</v>
      </c>
      <c r="BB21" s="19">
        <f t="shared" si="21"/>
        <v>0</v>
      </c>
      <c r="BC21">
        <f t="shared" si="22"/>
        <v>2</v>
      </c>
      <c r="BD21" s="19">
        <f t="shared" si="23"/>
        <v>37</v>
      </c>
      <c r="BF21" s="130">
        <v>6</v>
      </c>
      <c r="BG21">
        <f t="shared" si="24"/>
        <v>73</v>
      </c>
      <c r="BH21">
        <f t="shared" si="25"/>
        <v>42</v>
      </c>
      <c r="BI21">
        <f t="shared" si="26"/>
        <v>15</v>
      </c>
      <c r="BJ21">
        <f t="shared" si="27"/>
        <v>26</v>
      </c>
      <c r="BK21">
        <f t="shared" si="28"/>
        <v>0</v>
      </c>
      <c r="BL21">
        <f t="shared" si="29"/>
        <v>20</v>
      </c>
      <c r="BM21">
        <f t="shared" si="30"/>
        <v>0</v>
      </c>
      <c r="BN21">
        <f t="shared" si="31"/>
        <v>0</v>
      </c>
      <c r="BO21">
        <f t="shared" si="32"/>
        <v>0</v>
      </c>
      <c r="BP21">
        <f t="shared" si="33"/>
        <v>0</v>
      </c>
      <c r="BQ21">
        <f t="shared" si="34"/>
        <v>27</v>
      </c>
      <c r="BR21">
        <f t="shared" si="35"/>
        <v>50</v>
      </c>
    </row>
    <row r="22" spans="1:70" ht="13.25" x14ac:dyDescent="0.65">
      <c r="A22" s="35">
        <v>3</v>
      </c>
      <c r="B22">
        <v>0</v>
      </c>
      <c r="C22">
        <v>18</v>
      </c>
      <c r="D22">
        <v>0</v>
      </c>
      <c r="E22">
        <v>1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3</v>
      </c>
      <c r="N22" s="27"/>
      <c r="O22" s="8"/>
      <c r="S22" s="12"/>
      <c r="AF22" s="130">
        <f t="shared" si="0"/>
        <v>16</v>
      </c>
      <c r="AG22">
        <f t="shared" si="0"/>
        <v>10</v>
      </c>
      <c r="AH22" s="19">
        <f t="shared" si="1"/>
        <v>25</v>
      </c>
      <c r="AI22">
        <f t="shared" si="2"/>
        <v>25</v>
      </c>
      <c r="AJ22" s="19">
        <f t="shared" si="3"/>
        <v>64</v>
      </c>
      <c r="AK22">
        <f t="shared" si="4"/>
        <v>1</v>
      </c>
      <c r="AL22" s="19">
        <f t="shared" si="5"/>
        <v>1</v>
      </c>
      <c r="AM22">
        <f t="shared" si="6"/>
        <v>20</v>
      </c>
      <c r="AN22" s="19">
        <f t="shared" si="7"/>
        <v>20</v>
      </c>
      <c r="AO22">
        <f t="shared" si="8"/>
        <v>10</v>
      </c>
      <c r="AP22" s="19">
        <f t="shared" si="9"/>
        <v>10</v>
      </c>
      <c r="AQ22">
        <f t="shared" si="10"/>
        <v>0</v>
      </c>
      <c r="AR22" s="19">
        <f t="shared" si="11"/>
        <v>0</v>
      </c>
      <c r="AS22">
        <f t="shared" si="12"/>
        <v>0</v>
      </c>
      <c r="AT22" s="19">
        <f t="shared" si="13"/>
        <v>0</v>
      </c>
      <c r="AU22">
        <f t="shared" si="14"/>
        <v>0</v>
      </c>
      <c r="AV22" s="19">
        <f t="shared" si="15"/>
        <v>0</v>
      </c>
      <c r="AW22">
        <f t="shared" si="16"/>
        <v>0</v>
      </c>
      <c r="AX22" s="19">
        <f t="shared" si="17"/>
        <v>0</v>
      </c>
      <c r="AY22">
        <f t="shared" si="18"/>
        <v>0</v>
      </c>
      <c r="AZ22" s="19">
        <f t="shared" si="19"/>
        <v>0</v>
      </c>
      <c r="BA22">
        <f t="shared" si="20"/>
        <v>0</v>
      </c>
      <c r="BB22" s="19">
        <f t="shared" si="21"/>
        <v>0</v>
      </c>
      <c r="BC22">
        <f t="shared" si="22"/>
        <v>11</v>
      </c>
      <c r="BD22" s="19">
        <f t="shared" si="23"/>
        <v>13</v>
      </c>
      <c r="BF22" s="130">
        <v>7</v>
      </c>
      <c r="BG22">
        <f t="shared" si="24"/>
        <v>6</v>
      </c>
      <c r="BH22">
        <f t="shared" si="25"/>
        <v>14</v>
      </c>
      <c r="BI22">
        <f t="shared" si="26"/>
        <v>24</v>
      </c>
      <c r="BJ22">
        <f t="shared" si="27"/>
        <v>12</v>
      </c>
      <c r="BK22">
        <f t="shared" si="28"/>
        <v>0</v>
      </c>
      <c r="BL22">
        <f t="shared" si="29"/>
        <v>21</v>
      </c>
      <c r="BM22">
        <f t="shared" si="30"/>
        <v>0</v>
      </c>
      <c r="BN22">
        <f t="shared" si="31"/>
        <v>0</v>
      </c>
      <c r="BO22">
        <f t="shared" si="32"/>
        <v>0</v>
      </c>
      <c r="BP22">
        <f t="shared" si="33"/>
        <v>0</v>
      </c>
      <c r="BQ22">
        <f t="shared" si="34"/>
        <v>27</v>
      </c>
      <c r="BR22">
        <f t="shared" si="35"/>
        <v>44</v>
      </c>
    </row>
    <row r="23" spans="1:70" ht="13.25" x14ac:dyDescent="0.65">
      <c r="A23" s="35">
        <v>4</v>
      </c>
      <c r="B23">
        <v>73</v>
      </c>
      <c r="C23">
        <v>28</v>
      </c>
      <c r="D23">
        <v>0</v>
      </c>
      <c r="E23">
        <v>14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7</v>
      </c>
      <c r="N23" s="27"/>
      <c r="O23" s="8"/>
      <c r="S23" s="12"/>
      <c r="AF23" s="130">
        <f t="shared" si="0"/>
        <v>17</v>
      </c>
      <c r="AG23">
        <f t="shared" si="0"/>
        <v>4</v>
      </c>
      <c r="AH23" s="19">
        <f t="shared" si="1"/>
        <v>17</v>
      </c>
      <c r="AI23">
        <f t="shared" si="2"/>
        <v>81</v>
      </c>
      <c r="AJ23" s="19">
        <f t="shared" si="3"/>
        <v>134</v>
      </c>
      <c r="AK23">
        <f t="shared" si="4"/>
        <v>6</v>
      </c>
      <c r="AL23" s="19">
        <f t="shared" si="5"/>
        <v>7</v>
      </c>
      <c r="AM23">
        <f t="shared" si="6"/>
        <v>8</v>
      </c>
      <c r="AN23" s="19">
        <f t="shared" si="7"/>
        <v>28</v>
      </c>
      <c r="AO23">
        <f t="shared" si="8"/>
        <v>0</v>
      </c>
      <c r="AP23" s="19">
        <f t="shared" si="9"/>
        <v>10</v>
      </c>
      <c r="AQ23">
        <f t="shared" si="10"/>
        <v>0</v>
      </c>
      <c r="AR23" s="19">
        <f t="shared" si="11"/>
        <v>0</v>
      </c>
      <c r="AS23">
        <f t="shared" si="12"/>
        <v>15</v>
      </c>
      <c r="AT23" s="19">
        <f t="shared" si="13"/>
        <v>15</v>
      </c>
      <c r="AU23">
        <f t="shared" si="14"/>
        <v>0</v>
      </c>
      <c r="AV23" s="19">
        <f t="shared" si="15"/>
        <v>0</v>
      </c>
      <c r="AW23">
        <f t="shared" si="16"/>
        <v>0</v>
      </c>
      <c r="AX23" s="19">
        <f t="shared" si="17"/>
        <v>0</v>
      </c>
      <c r="AY23">
        <f t="shared" si="18"/>
        <v>0</v>
      </c>
      <c r="AZ23" s="19">
        <f t="shared" si="19"/>
        <v>0</v>
      </c>
      <c r="BA23">
        <f t="shared" si="20"/>
        <v>0</v>
      </c>
      <c r="BB23" s="19">
        <f t="shared" si="21"/>
        <v>0</v>
      </c>
      <c r="BC23">
        <f t="shared" si="22"/>
        <v>0</v>
      </c>
      <c r="BD23" s="19">
        <f t="shared" si="23"/>
        <v>13</v>
      </c>
      <c r="BF23" s="130">
        <v>8</v>
      </c>
      <c r="BG23">
        <f t="shared" si="24"/>
        <v>68</v>
      </c>
      <c r="BH23">
        <f t="shared" si="25"/>
        <v>9</v>
      </c>
      <c r="BI23">
        <f t="shared" si="26"/>
        <v>46</v>
      </c>
      <c r="BJ23">
        <f t="shared" si="27"/>
        <v>20</v>
      </c>
      <c r="BK23">
        <f t="shared" si="28"/>
        <v>0</v>
      </c>
      <c r="BL23">
        <f t="shared" si="29"/>
        <v>7</v>
      </c>
      <c r="BM23">
        <f t="shared" si="30"/>
        <v>0</v>
      </c>
      <c r="BN23">
        <f t="shared" si="31"/>
        <v>0</v>
      </c>
      <c r="BO23">
        <f t="shared" si="32"/>
        <v>0</v>
      </c>
      <c r="BP23">
        <f t="shared" si="33"/>
        <v>12</v>
      </c>
      <c r="BQ23">
        <f t="shared" si="34"/>
        <v>34</v>
      </c>
      <c r="BR23">
        <f t="shared" si="35"/>
        <v>50</v>
      </c>
    </row>
    <row r="24" spans="1:70" ht="13.25" x14ac:dyDescent="0.65">
      <c r="A24" s="35">
        <v>5</v>
      </c>
      <c r="B24">
        <v>0</v>
      </c>
      <c r="C24">
        <v>12</v>
      </c>
      <c r="D24">
        <v>15</v>
      </c>
      <c r="E24">
        <v>0</v>
      </c>
      <c r="F24">
        <v>0</v>
      </c>
      <c r="G24">
        <v>19</v>
      </c>
      <c r="H24">
        <v>0</v>
      </c>
      <c r="I24">
        <v>0</v>
      </c>
      <c r="J24">
        <v>0</v>
      </c>
      <c r="K24">
        <v>0</v>
      </c>
      <c r="L24">
        <v>0</v>
      </c>
      <c r="M24">
        <v>13</v>
      </c>
      <c r="N24" s="27"/>
      <c r="O24" s="8"/>
      <c r="S24" s="13"/>
      <c r="AF24" s="130">
        <f t="shared" si="0"/>
        <v>18</v>
      </c>
      <c r="AG24">
        <f t="shared" si="0"/>
        <v>10</v>
      </c>
      <c r="AH24" s="19">
        <f t="shared" si="1"/>
        <v>24</v>
      </c>
      <c r="AI24">
        <f t="shared" si="2"/>
        <v>45</v>
      </c>
      <c r="AJ24" s="19">
        <f t="shared" si="3"/>
        <v>151</v>
      </c>
      <c r="AK24">
        <f t="shared" si="4"/>
        <v>0</v>
      </c>
      <c r="AL24" s="19">
        <f t="shared" si="5"/>
        <v>7</v>
      </c>
      <c r="AM24">
        <f t="shared" si="6"/>
        <v>0</v>
      </c>
      <c r="AN24" s="19">
        <f t="shared" si="7"/>
        <v>28</v>
      </c>
      <c r="AO24">
        <f t="shared" si="8"/>
        <v>0</v>
      </c>
      <c r="AP24" s="19">
        <f t="shared" si="9"/>
        <v>10</v>
      </c>
      <c r="AQ24">
        <f t="shared" si="10"/>
        <v>0</v>
      </c>
      <c r="AR24" s="19">
        <f t="shared" si="11"/>
        <v>0</v>
      </c>
      <c r="AS24">
        <f t="shared" si="12"/>
        <v>0</v>
      </c>
      <c r="AT24" s="19">
        <f t="shared" si="13"/>
        <v>15</v>
      </c>
      <c r="AU24">
        <f t="shared" si="14"/>
        <v>0</v>
      </c>
      <c r="AV24" s="19">
        <f t="shared" si="15"/>
        <v>0</v>
      </c>
      <c r="AW24">
        <f t="shared" si="16"/>
        <v>0</v>
      </c>
      <c r="AX24" s="19">
        <f t="shared" si="17"/>
        <v>0</v>
      </c>
      <c r="AY24">
        <f t="shared" si="18"/>
        <v>0</v>
      </c>
      <c r="AZ24" s="19">
        <f t="shared" si="19"/>
        <v>0</v>
      </c>
      <c r="BA24">
        <f t="shared" si="20"/>
        <v>0</v>
      </c>
      <c r="BB24" s="19">
        <f t="shared" si="21"/>
        <v>0</v>
      </c>
      <c r="BC24">
        <f t="shared" si="22"/>
        <v>13</v>
      </c>
      <c r="BD24" s="19">
        <f t="shared" si="23"/>
        <v>24</v>
      </c>
      <c r="BF24" s="130">
        <v>9</v>
      </c>
      <c r="BG24">
        <f t="shared" si="24"/>
        <v>85</v>
      </c>
      <c r="BH24">
        <f t="shared" si="25"/>
        <v>51</v>
      </c>
      <c r="BI24">
        <f t="shared" si="26"/>
        <v>49</v>
      </c>
      <c r="BJ24">
        <f t="shared" si="27"/>
        <v>11</v>
      </c>
      <c r="BK24">
        <f t="shared" si="28"/>
        <v>0</v>
      </c>
      <c r="BL24">
        <f t="shared" si="29"/>
        <v>6</v>
      </c>
      <c r="BM24">
        <f t="shared" si="30"/>
        <v>0</v>
      </c>
      <c r="BN24">
        <f t="shared" si="31"/>
        <v>0</v>
      </c>
      <c r="BO24">
        <f t="shared" si="32"/>
        <v>0</v>
      </c>
      <c r="BP24">
        <f t="shared" si="33"/>
        <v>12</v>
      </c>
      <c r="BQ24">
        <f t="shared" si="34"/>
        <v>7</v>
      </c>
      <c r="BR24">
        <f t="shared" si="35"/>
        <v>20</v>
      </c>
    </row>
    <row r="25" spans="1:70" ht="13.25" x14ac:dyDescent="0.65">
      <c r="A25" s="73">
        <v>6</v>
      </c>
      <c r="B25">
        <v>0</v>
      </c>
      <c r="C25">
        <v>2</v>
      </c>
      <c r="D25">
        <v>0</v>
      </c>
      <c r="E25">
        <v>12</v>
      </c>
      <c r="F25">
        <v>0</v>
      </c>
      <c r="G25">
        <v>1</v>
      </c>
      <c r="H25">
        <v>0</v>
      </c>
      <c r="I25">
        <v>0</v>
      </c>
      <c r="J25">
        <v>0</v>
      </c>
      <c r="K25">
        <v>0</v>
      </c>
      <c r="L25">
        <v>27</v>
      </c>
      <c r="M25">
        <v>30</v>
      </c>
      <c r="N25" s="27"/>
      <c r="O25" s="8"/>
      <c r="S25" s="13"/>
      <c r="AF25" s="130">
        <f t="shared" si="0"/>
        <v>19</v>
      </c>
      <c r="AG25">
        <f t="shared" si="0"/>
        <v>0</v>
      </c>
      <c r="AH25" s="19">
        <f t="shared" si="1"/>
        <v>14</v>
      </c>
      <c r="AI25">
        <f t="shared" si="2"/>
        <v>44</v>
      </c>
      <c r="AJ25" s="19">
        <f t="shared" si="3"/>
        <v>170</v>
      </c>
      <c r="AK25">
        <f t="shared" si="4"/>
        <v>7</v>
      </c>
      <c r="AL25" s="19">
        <f t="shared" si="5"/>
        <v>13</v>
      </c>
      <c r="AM25">
        <f t="shared" si="6"/>
        <v>0</v>
      </c>
      <c r="AN25" s="19">
        <f t="shared" si="7"/>
        <v>8</v>
      </c>
      <c r="AO25">
        <f t="shared" si="8"/>
        <v>0</v>
      </c>
      <c r="AP25" s="19">
        <f t="shared" si="9"/>
        <v>0</v>
      </c>
      <c r="AQ25">
        <f t="shared" si="10"/>
        <v>0</v>
      </c>
      <c r="AR25" s="19">
        <f t="shared" si="11"/>
        <v>0</v>
      </c>
      <c r="AS25">
        <f t="shared" si="12"/>
        <v>0</v>
      </c>
      <c r="AT25" s="19">
        <f t="shared" si="13"/>
        <v>15</v>
      </c>
      <c r="AU25">
        <f t="shared" si="14"/>
        <v>0</v>
      </c>
      <c r="AV25" s="19">
        <f t="shared" si="15"/>
        <v>0</v>
      </c>
      <c r="AW25">
        <f t="shared" si="16"/>
        <v>0</v>
      </c>
      <c r="AX25" s="19">
        <f t="shared" si="17"/>
        <v>0</v>
      </c>
      <c r="AY25">
        <f t="shared" si="18"/>
        <v>0</v>
      </c>
      <c r="AZ25" s="19">
        <f t="shared" si="19"/>
        <v>0</v>
      </c>
      <c r="BA25">
        <f t="shared" si="20"/>
        <v>0</v>
      </c>
      <c r="BB25" s="19">
        <f t="shared" si="21"/>
        <v>0</v>
      </c>
      <c r="BC25">
        <f t="shared" si="22"/>
        <v>7</v>
      </c>
      <c r="BD25" s="19">
        <f t="shared" si="23"/>
        <v>20</v>
      </c>
      <c r="BF25" s="130">
        <v>10</v>
      </c>
      <c r="BG25">
        <f t="shared" si="24"/>
        <v>91</v>
      </c>
      <c r="BH25">
        <f t="shared" si="25"/>
        <v>71</v>
      </c>
      <c r="BI25">
        <f t="shared" si="26"/>
        <v>43</v>
      </c>
      <c r="BJ25">
        <f t="shared" si="27"/>
        <v>11</v>
      </c>
      <c r="BK25">
        <f t="shared" si="28"/>
        <v>19</v>
      </c>
      <c r="BL25">
        <f t="shared" si="29"/>
        <v>5</v>
      </c>
      <c r="BM25">
        <f t="shared" si="30"/>
        <v>0</v>
      </c>
      <c r="BN25">
        <f t="shared" si="31"/>
        <v>0</v>
      </c>
      <c r="BO25">
        <f t="shared" si="32"/>
        <v>0</v>
      </c>
      <c r="BP25">
        <f t="shared" si="33"/>
        <v>12</v>
      </c>
      <c r="BQ25">
        <f t="shared" si="34"/>
        <v>7</v>
      </c>
      <c r="BR25">
        <f t="shared" si="35"/>
        <v>54</v>
      </c>
    </row>
    <row r="26" spans="1:70" ht="13.25" x14ac:dyDescent="0.65">
      <c r="A26" s="35">
        <v>7</v>
      </c>
      <c r="B26">
        <v>6</v>
      </c>
      <c r="C26">
        <v>0</v>
      </c>
      <c r="D26">
        <v>9</v>
      </c>
      <c r="E26">
        <v>0</v>
      </c>
      <c r="F26">
        <v>0</v>
      </c>
      <c r="G26">
        <v>1</v>
      </c>
      <c r="H26">
        <v>0</v>
      </c>
      <c r="I26">
        <v>0</v>
      </c>
      <c r="J26">
        <v>0</v>
      </c>
      <c r="K26">
        <v>0</v>
      </c>
      <c r="L26">
        <v>0</v>
      </c>
      <c r="M26">
        <v>1</v>
      </c>
      <c r="N26" s="27"/>
      <c r="O26" s="8"/>
      <c r="S26" s="13"/>
      <c r="AF26" s="130">
        <f t="shared" si="0"/>
        <v>20</v>
      </c>
      <c r="AG26">
        <f t="shared" si="0"/>
        <v>0</v>
      </c>
      <c r="AH26" s="19">
        <f t="shared" si="1"/>
        <v>10</v>
      </c>
      <c r="AI26">
        <f t="shared" si="2"/>
        <v>40</v>
      </c>
      <c r="AJ26" s="19">
        <f t="shared" si="3"/>
        <v>129</v>
      </c>
      <c r="AK26">
        <f t="shared" si="4"/>
        <v>2</v>
      </c>
      <c r="AL26" s="19">
        <f t="shared" si="5"/>
        <v>9</v>
      </c>
      <c r="AM26">
        <f t="shared" si="6"/>
        <v>31</v>
      </c>
      <c r="AN26" s="19">
        <f t="shared" si="7"/>
        <v>31</v>
      </c>
      <c r="AO26">
        <f t="shared" si="8"/>
        <v>0</v>
      </c>
      <c r="AP26" s="19">
        <f t="shared" si="9"/>
        <v>0</v>
      </c>
      <c r="AQ26">
        <f t="shared" si="10"/>
        <v>0</v>
      </c>
      <c r="AR26" s="19">
        <f t="shared" si="11"/>
        <v>0</v>
      </c>
      <c r="AS26">
        <f t="shared" si="12"/>
        <v>0</v>
      </c>
      <c r="AT26" s="19">
        <f t="shared" si="13"/>
        <v>0</v>
      </c>
      <c r="AU26">
        <f t="shared" si="14"/>
        <v>0</v>
      </c>
      <c r="AV26" s="19">
        <f t="shared" si="15"/>
        <v>0</v>
      </c>
      <c r="AW26">
        <f t="shared" si="16"/>
        <v>0</v>
      </c>
      <c r="AX26" s="19">
        <f t="shared" si="17"/>
        <v>0</v>
      </c>
      <c r="AY26">
        <f t="shared" si="18"/>
        <v>0</v>
      </c>
      <c r="AZ26" s="19">
        <f t="shared" si="19"/>
        <v>0</v>
      </c>
      <c r="BA26">
        <f t="shared" si="20"/>
        <v>0</v>
      </c>
      <c r="BB26" s="19">
        <f t="shared" si="21"/>
        <v>0</v>
      </c>
      <c r="BC26">
        <f t="shared" si="22"/>
        <v>0</v>
      </c>
      <c r="BD26" s="19">
        <f t="shared" si="23"/>
        <v>20</v>
      </c>
      <c r="BF26" s="130">
        <v>11</v>
      </c>
      <c r="BG26">
        <f t="shared" si="24"/>
        <v>39</v>
      </c>
      <c r="BH26">
        <f t="shared" si="25"/>
        <v>75</v>
      </c>
      <c r="BI26">
        <f t="shared" si="26"/>
        <v>6</v>
      </c>
      <c r="BJ26">
        <f t="shared" si="27"/>
        <v>13</v>
      </c>
      <c r="BK26">
        <f t="shared" si="28"/>
        <v>19</v>
      </c>
      <c r="BL26">
        <f t="shared" si="29"/>
        <v>0</v>
      </c>
      <c r="BM26">
        <f t="shared" si="30"/>
        <v>0</v>
      </c>
      <c r="BN26">
        <f t="shared" si="31"/>
        <v>0</v>
      </c>
      <c r="BO26">
        <f t="shared" si="32"/>
        <v>0</v>
      </c>
      <c r="BP26">
        <f t="shared" si="33"/>
        <v>0</v>
      </c>
      <c r="BQ26">
        <f t="shared" si="34"/>
        <v>15</v>
      </c>
      <c r="BR26">
        <f t="shared" si="35"/>
        <v>39</v>
      </c>
    </row>
    <row r="27" spans="1:70" ht="13.25" x14ac:dyDescent="0.65">
      <c r="A27" s="35">
        <v>8</v>
      </c>
      <c r="B27">
        <v>62</v>
      </c>
      <c r="C27">
        <v>7</v>
      </c>
      <c r="D27">
        <v>37</v>
      </c>
      <c r="E27">
        <v>8</v>
      </c>
      <c r="F27">
        <v>0</v>
      </c>
      <c r="G27">
        <v>5</v>
      </c>
      <c r="H27">
        <v>0</v>
      </c>
      <c r="I27">
        <v>0</v>
      </c>
      <c r="J27">
        <v>0</v>
      </c>
      <c r="K27">
        <v>12</v>
      </c>
      <c r="L27">
        <v>7</v>
      </c>
      <c r="M27">
        <v>19</v>
      </c>
      <c r="N27" s="27"/>
      <c r="O27" s="8"/>
      <c r="S27" s="13"/>
      <c r="AF27" s="130">
        <f t="shared" si="0"/>
        <v>21</v>
      </c>
      <c r="AG27">
        <f t="shared" si="0"/>
        <v>89</v>
      </c>
      <c r="AH27" s="19">
        <f t="shared" si="1"/>
        <v>89</v>
      </c>
      <c r="AI27">
        <f t="shared" si="2"/>
        <v>17</v>
      </c>
      <c r="AJ27" s="19">
        <f t="shared" si="3"/>
        <v>101</v>
      </c>
      <c r="AK27">
        <f t="shared" si="4"/>
        <v>7</v>
      </c>
      <c r="AL27" s="19">
        <f t="shared" si="5"/>
        <v>16</v>
      </c>
      <c r="AM27">
        <f t="shared" si="6"/>
        <v>0</v>
      </c>
      <c r="AN27" s="19">
        <f t="shared" si="7"/>
        <v>31</v>
      </c>
      <c r="AO27">
        <f t="shared" si="8"/>
        <v>0</v>
      </c>
      <c r="AP27" s="19">
        <f t="shared" si="9"/>
        <v>0</v>
      </c>
      <c r="AQ27">
        <f t="shared" si="10"/>
        <v>0</v>
      </c>
      <c r="AR27" s="19">
        <f t="shared" si="11"/>
        <v>0</v>
      </c>
      <c r="AS27">
        <f t="shared" si="12"/>
        <v>0</v>
      </c>
      <c r="AT27" s="19">
        <f t="shared" si="13"/>
        <v>0</v>
      </c>
      <c r="AU27">
        <f t="shared" si="14"/>
        <v>0</v>
      </c>
      <c r="AV27" s="19">
        <f t="shared" si="15"/>
        <v>0</v>
      </c>
      <c r="AW27">
        <f t="shared" si="16"/>
        <v>0</v>
      </c>
      <c r="AX27" s="19">
        <f t="shared" si="17"/>
        <v>0</v>
      </c>
      <c r="AY27">
        <f t="shared" si="18"/>
        <v>0</v>
      </c>
      <c r="AZ27" s="19">
        <f t="shared" si="19"/>
        <v>0</v>
      </c>
      <c r="BA27">
        <f t="shared" si="20"/>
        <v>0</v>
      </c>
      <c r="BB27" s="19">
        <f t="shared" si="21"/>
        <v>0</v>
      </c>
      <c r="BC27">
        <f t="shared" si="22"/>
        <v>4</v>
      </c>
      <c r="BD27" s="19">
        <f t="shared" si="23"/>
        <v>11</v>
      </c>
      <c r="BF27" s="130">
        <v>12</v>
      </c>
      <c r="BG27">
        <f t="shared" si="24"/>
        <v>22</v>
      </c>
      <c r="BH27">
        <f t="shared" si="25"/>
        <v>77</v>
      </c>
      <c r="BI27">
        <f t="shared" si="26"/>
        <v>3</v>
      </c>
      <c r="BJ27">
        <f t="shared" si="27"/>
        <v>51</v>
      </c>
      <c r="BK27">
        <f t="shared" si="28"/>
        <v>19</v>
      </c>
      <c r="BL27">
        <f t="shared" si="29"/>
        <v>0</v>
      </c>
      <c r="BM27">
        <f t="shared" si="30"/>
        <v>0</v>
      </c>
      <c r="BN27">
        <f t="shared" si="31"/>
        <v>0</v>
      </c>
      <c r="BO27">
        <f t="shared" si="32"/>
        <v>0</v>
      </c>
      <c r="BP27">
        <f t="shared" si="33"/>
        <v>0</v>
      </c>
      <c r="BQ27">
        <f t="shared" si="34"/>
        <v>15</v>
      </c>
      <c r="BR27">
        <f t="shared" si="35"/>
        <v>90</v>
      </c>
    </row>
    <row r="28" spans="1:70" ht="13.25" x14ac:dyDescent="0.65">
      <c r="A28" s="35">
        <v>9</v>
      </c>
      <c r="B28">
        <v>17</v>
      </c>
      <c r="C28">
        <v>44</v>
      </c>
      <c r="D28">
        <v>3</v>
      </c>
      <c r="E28">
        <v>3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 s="27"/>
      <c r="O28" s="8"/>
      <c r="S28" s="13"/>
      <c r="AF28" s="130">
        <f t="shared" si="0"/>
        <v>22</v>
      </c>
      <c r="AG28">
        <f t="shared" si="0"/>
        <v>23</v>
      </c>
      <c r="AH28" s="19">
        <f t="shared" si="1"/>
        <v>112</v>
      </c>
      <c r="AI28">
        <f t="shared" si="2"/>
        <v>0</v>
      </c>
      <c r="AJ28" s="19">
        <f t="shared" si="3"/>
        <v>57</v>
      </c>
      <c r="AK28">
        <f t="shared" si="4"/>
        <v>9</v>
      </c>
      <c r="AL28" s="19">
        <f t="shared" si="5"/>
        <v>18</v>
      </c>
      <c r="AM28">
        <f t="shared" si="6"/>
        <v>0</v>
      </c>
      <c r="AN28" s="19">
        <f t="shared" si="7"/>
        <v>31</v>
      </c>
      <c r="AO28">
        <f t="shared" si="8"/>
        <v>0</v>
      </c>
      <c r="AP28" s="19">
        <f t="shared" si="9"/>
        <v>0</v>
      </c>
      <c r="AQ28">
        <f t="shared" si="10"/>
        <v>0</v>
      </c>
      <c r="AR28" s="19">
        <f t="shared" si="11"/>
        <v>0</v>
      </c>
      <c r="AS28">
        <f t="shared" si="12"/>
        <v>0</v>
      </c>
      <c r="AT28" s="19">
        <f t="shared" si="13"/>
        <v>0</v>
      </c>
      <c r="AU28">
        <f t="shared" si="14"/>
        <v>0</v>
      </c>
      <c r="AV28" s="19">
        <f t="shared" si="15"/>
        <v>0</v>
      </c>
      <c r="AW28">
        <f t="shared" si="16"/>
        <v>0</v>
      </c>
      <c r="AX28" s="19">
        <f t="shared" si="17"/>
        <v>0</v>
      </c>
      <c r="AY28">
        <f t="shared" si="18"/>
        <v>0</v>
      </c>
      <c r="AZ28" s="19">
        <f t="shared" si="19"/>
        <v>0</v>
      </c>
      <c r="BA28">
        <f t="shared" si="20"/>
        <v>1</v>
      </c>
      <c r="BB28" s="19">
        <f t="shared" si="21"/>
        <v>1</v>
      </c>
      <c r="BC28">
        <f t="shared" si="22"/>
        <v>49</v>
      </c>
      <c r="BD28" s="19">
        <f t="shared" si="23"/>
        <v>53</v>
      </c>
      <c r="BF28" s="130">
        <v>13</v>
      </c>
      <c r="BG28">
        <f t="shared" si="24"/>
        <v>10</v>
      </c>
      <c r="BH28">
        <f t="shared" si="25"/>
        <v>63</v>
      </c>
      <c r="BI28">
        <f t="shared" si="26"/>
        <v>0</v>
      </c>
      <c r="BJ28">
        <f t="shared" si="27"/>
        <v>51</v>
      </c>
      <c r="BK28">
        <f t="shared" si="28"/>
        <v>0</v>
      </c>
      <c r="BL28">
        <f t="shared" si="29"/>
        <v>0</v>
      </c>
      <c r="BM28">
        <f t="shared" si="30"/>
        <v>0</v>
      </c>
      <c r="BN28">
        <f t="shared" si="31"/>
        <v>0</v>
      </c>
      <c r="BO28">
        <f t="shared" si="32"/>
        <v>0</v>
      </c>
      <c r="BP28">
        <f t="shared" si="33"/>
        <v>0</v>
      </c>
      <c r="BQ28">
        <f t="shared" si="34"/>
        <v>15</v>
      </c>
      <c r="BR28">
        <f t="shared" si="35"/>
        <v>90</v>
      </c>
    </row>
    <row r="29" spans="1:70" ht="13.25" x14ac:dyDescent="0.65">
      <c r="A29" s="35">
        <v>10</v>
      </c>
      <c r="B29">
        <v>12</v>
      </c>
      <c r="C29">
        <v>20</v>
      </c>
      <c r="D29">
        <v>3</v>
      </c>
      <c r="E29">
        <v>0</v>
      </c>
      <c r="F29">
        <v>19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35</v>
      </c>
      <c r="N29" s="27"/>
      <c r="O29" s="8"/>
      <c r="S29" s="13"/>
      <c r="AF29" s="130">
        <f t="shared" si="0"/>
        <v>23</v>
      </c>
      <c r="AG29">
        <f t="shared" si="0"/>
        <v>0</v>
      </c>
      <c r="AH29" s="19">
        <f t="shared" si="1"/>
        <v>112</v>
      </c>
      <c r="AI29">
        <f t="shared" si="2"/>
        <v>0</v>
      </c>
      <c r="AJ29" s="19">
        <f t="shared" si="3"/>
        <v>17</v>
      </c>
      <c r="AK29">
        <f t="shared" si="4"/>
        <v>0</v>
      </c>
      <c r="AL29" s="19">
        <f t="shared" si="5"/>
        <v>16</v>
      </c>
      <c r="AM29">
        <f t="shared" si="6"/>
        <v>0</v>
      </c>
      <c r="AN29" s="19">
        <f t="shared" si="7"/>
        <v>0</v>
      </c>
      <c r="AO29">
        <f t="shared" si="8"/>
        <v>0</v>
      </c>
      <c r="AP29" s="19">
        <f t="shared" si="9"/>
        <v>0</v>
      </c>
      <c r="AQ29">
        <f t="shared" si="10"/>
        <v>0</v>
      </c>
      <c r="AR29" s="19">
        <f t="shared" si="11"/>
        <v>0</v>
      </c>
      <c r="AS29">
        <f t="shared" si="12"/>
        <v>0</v>
      </c>
      <c r="AT29" s="19">
        <f t="shared" si="13"/>
        <v>0</v>
      </c>
      <c r="AU29">
        <f t="shared" si="14"/>
        <v>0</v>
      </c>
      <c r="AV29" s="19">
        <f t="shared" si="15"/>
        <v>0</v>
      </c>
      <c r="AW29">
        <f t="shared" si="16"/>
        <v>0</v>
      </c>
      <c r="AX29" s="19">
        <f t="shared" si="17"/>
        <v>0</v>
      </c>
      <c r="AY29">
        <f t="shared" si="18"/>
        <v>0</v>
      </c>
      <c r="AZ29" s="19">
        <f t="shared" si="19"/>
        <v>0</v>
      </c>
      <c r="BA29">
        <f t="shared" si="20"/>
        <v>52</v>
      </c>
      <c r="BB29" s="19">
        <f t="shared" si="21"/>
        <v>53</v>
      </c>
      <c r="BC29">
        <f t="shared" si="22"/>
        <v>0</v>
      </c>
      <c r="BD29" s="19">
        <f t="shared" si="23"/>
        <v>53</v>
      </c>
      <c r="BF29" s="130">
        <v>14</v>
      </c>
      <c r="BG29">
        <f t="shared" si="24"/>
        <v>12</v>
      </c>
      <c r="BH29">
        <f t="shared" si="25"/>
        <v>63</v>
      </c>
      <c r="BI29">
        <f t="shared" si="26"/>
        <v>0</v>
      </c>
      <c r="BJ29">
        <f t="shared" si="27"/>
        <v>41</v>
      </c>
      <c r="BK29">
        <f t="shared" si="28"/>
        <v>0</v>
      </c>
      <c r="BL29">
        <f t="shared" si="29"/>
        <v>0</v>
      </c>
      <c r="BM29">
        <f t="shared" si="30"/>
        <v>0</v>
      </c>
      <c r="BN29">
        <f t="shared" si="31"/>
        <v>0</v>
      </c>
      <c r="BO29">
        <f t="shared" si="32"/>
        <v>0</v>
      </c>
      <c r="BP29">
        <f t="shared" si="33"/>
        <v>0</v>
      </c>
      <c r="BQ29">
        <f t="shared" si="34"/>
        <v>0</v>
      </c>
      <c r="BR29">
        <f t="shared" si="35"/>
        <v>86</v>
      </c>
    </row>
    <row r="30" spans="1:70" ht="13.25" x14ac:dyDescent="0.65">
      <c r="A30" s="73">
        <v>11</v>
      </c>
      <c r="B30">
        <v>10</v>
      </c>
      <c r="C30">
        <v>11</v>
      </c>
      <c r="D30">
        <v>0</v>
      </c>
      <c r="E30">
        <v>10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15</v>
      </c>
      <c r="M30">
        <v>4</v>
      </c>
      <c r="N30" s="27"/>
      <c r="O30" s="8"/>
      <c r="S30" s="13"/>
      <c r="AF30" s="130">
        <f t="shared" si="0"/>
        <v>24</v>
      </c>
      <c r="AG30">
        <f t="shared" si="0"/>
        <v>0</v>
      </c>
      <c r="AH30" s="19">
        <f t="shared" si="1"/>
        <v>23</v>
      </c>
      <c r="AI30">
        <f t="shared" si="2"/>
        <v>45</v>
      </c>
      <c r="AJ30" s="19">
        <f t="shared" si="3"/>
        <v>45</v>
      </c>
      <c r="AK30">
        <f t="shared" si="4"/>
        <v>1</v>
      </c>
      <c r="AL30" s="19">
        <f t="shared" si="5"/>
        <v>10</v>
      </c>
      <c r="AM30">
        <f t="shared" si="6"/>
        <v>0</v>
      </c>
      <c r="AN30" s="19">
        <f t="shared" si="7"/>
        <v>0</v>
      </c>
      <c r="AO30">
        <f t="shared" si="8"/>
        <v>0</v>
      </c>
      <c r="AP30" s="19">
        <f t="shared" si="9"/>
        <v>0</v>
      </c>
      <c r="AQ30">
        <f t="shared" si="10"/>
        <v>0</v>
      </c>
      <c r="AR30" s="19">
        <f t="shared" si="11"/>
        <v>0</v>
      </c>
      <c r="AS30">
        <f t="shared" si="12"/>
        <v>0</v>
      </c>
      <c r="AT30" s="19">
        <f t="shared" si="13"/>
        <v>0</v>
      </c>
      <c r="AU30">
        <f t="shared" si="14"/>
        <v>0</v>
      </c>
      <c r="AV30" s="19">
        <f t="shared" si="15"/>
        <v>0</v>
      </c>
      <c r="AW30">
        <f t="shared" si="16"/>
        <v>0</v>
      </c>
      <c r="AX30" s="19">
        <f t="shared" si="17"/>
        <v>0</v>
      </c>
      <c r="AY30">
        <f t="shared" si="18"/>
        <v>0</v>
      </c>
      <c r="AZ30" s="19">
        <f t="shared" si="19"/>
        <v>0</v>
      </c>
      <c r="BA30">
        <f t="shared" si="20"/>
        <v>0</v>
      </c>
      <c r="BB30" s="19">
        <f t="shared" si="21"/>
        <v>53</v>
      </c>
      <c r="BC30">
        <f t="shared" si="22"/>
        <v>8</v>
      </c>
      <c r="BD30" s="19">
        <f t="shared" si="23"/>
        <v>57</v>
      </c>
      <c r="BF30" s="130">
        <v>15</v>
      </c>
      <c r="BG30">
        <f t="shared" si="24"/>
        <v>15</v>
      </c>
      <c r="BH30">
        <f t="shared" si="25"/>
        <v>45</v>
      </c>
      <c r="BI30">
        <f t="shared" si="26"/>
        <v>0</v>
      </c>
      <c r="BJ30">
        <f t="shared" si="27"/>
        <v>0</v>
      </c>
      <c r="BK30">
        <f t="shared" si="28"/>
        <v>0</v>
      </c>
      <c r="BL30">
        <f t="shared" si="29"/>
        <v>0</v>
      </c>
      <c r="BM30">
        <f t="shared" si="30"/>
        <v>0</v>
      </c>
      <c r="BN30">
        <f t="shared" si="31"/>
        <v>0</v>
      </c>
      <c r="BO30">
        <f t="shared" si="32"/>
        <v>0</v>
      </c>
      <c r="BP30">
        <f t="shared" si="33"/>
        <v>0</v>
      </c>
      <c r="BQ30">
        <f t="shared" si="34"/>
        <v>0</v>
      </c>
      <c r="BR30">
        <f t="shared" si="35"/>
        <v>37</v>
      </c>
    </row>
    <row r="31" spans="1:70" ht="13.25" x14ac:dyDescent="0.65">
      <c r="A31" s="35">
        <v>12</v>
      </c>
      <c r="B31">
        <v>0</v>
      </c>
      <c r="C31">
        <v>46</v>
      </c>
      <c r="D31">
        <v>0</v>
      </c>
      <c r="E31">
        <v>41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51</v>
      </c>
      <c r="N31" s="27"/>
      <c r="O31" s="8"/>
      <c r="S31" s="13"/>
      <c r="AF31" s="130">
        <f t="shared" si="0"/>
        <v>25</v>
      </c>
      <c r="AG31">
        <f t="shared" si="0"/>
        <v>27</v>
      </c>
      <c r="AH31" s="19">
        <f t="shared" si="1"/>
        <v>27</v>
      </c>
      <c r="AI31">
        <f t="shared" si="2"/>
        <v>41</v>
      </c>
      <c r="AJ31" s="19">
        <f t="shared" si="3"/>
        <v>86</v>
      </c>
      <c r="AK31">
        <f t="shared" si="4"/>
        <v>4</v>
      </c>
      <c r="AL31" s="19">
        <f t="shared" si="5"/>
        <v>5</v>
      </c>
      <c r="AM31">
        <f t="shared" si="6"/>
        <v>0</v>
      </c>
      <c r="AN31" s="19">
        <f t="shared" si="7"/>
        <v>0</v>
      </c>
      <c r="AO31">
        <f t="shared" si="8"/>
        <v>0</v>
      </c>
      <c r="AP31" s="19">
        <f t="shared" si="9"/>
        <v>0</v>
      </c>
      <c r="AQ31">
        <f t="shared" si="10"/>
        <v>0</v>
      </c>
      <c r="AR31" s="19">
        <f t="shared" si="11"/>
        <v>0</v>
      </c>
      <c r="AS31">
        <f t="shared" si="12"/>
        <v>0</v>
      </c>
      <c r="AT31" s="19">
        <f t="shared" si="13"/>
        <v>0</v>
      </c>
      <c r="AU31">
        <f t="shared" si="14"/>
        <v>0</v>
      </c>
      <c r="AV31" s="19">
        <f t="shared" si="15"/>
        <v>0</v>
      </c>
      <c r="AW31">
        <f t="shared" si="16"/>
        <v>0</v>
      </c>
      <c r="AX31" s="19">
        <f t="shared" si="17"/>
        <v>0</v>
      </c>
      <c r="AY31">
        <f t="shared" si="18"/>
        <v>0</v>
      </c>
      <c r="AZ31" s="19">
        <f t="shared" si="19"/>
        <v>0</v>
      </c>
      <c r="BA31">
        <f t="shared" si="20"/>
        <v>0</v>
      </c>
      <c r="BB31" s="19">
        <f t="shared" si="21"/>
        <v>52</v>
      </c>
      <c r="BC31">
        <f t="shared" si="22"/>
        <v>1</v>
      </c>
      <c r="BD31" s="19">
        <f t="shared" si="23"/>
        <v>9</v>
      </c>
      <c r="BF31" s="130">
        <v>16</v>
      </c>
      <c r="BG31">
        <f t="shared" si="24"/>
        <v>25</v>
      </c>
      <c r="BH31">
        <f t="shared" si="25"/>
        <v>64</v>
      </c>
      <c r="BI31">
        <f t="shared" si="26"/>
        <v>1</v>
      </c>
      <c r="BJ31">
        <f t="shared" si="27"/>
        <v>20</v>
      </c>
      <c r="BK31">
        <f t="shared" si="28"/>
        <v>10</v>
      </c>
      <c r="BL31">
        <f t="shared" si="29"/>
        <v>0</v>
      </c>
      <c r="BM31">
        <f t="shared" si="30"/>
        <v>0</v>
      </c>
      <c r="BN31">
        <f t="shared" si="31"/>
        <v>0</v>
      </c>
      <c r="BO31">
        <f t="shared" si="32"/>
        <v>0</v>
      </c>
      <c r="BP31">
        <f t="shared" si="33"/>
        <v>0</v>
      </c>
      <c r="BQ31">
        <f t="shared" si="34"/>
        <v>0</v>
      </c>
      <c r="BR31">
        <f t="shared" si="35"/>
        <v>13</v>
      </c>
    </row>
    <row r="32" spans="1:70" ht="13.25" x14ac:dyDescent="0.65">
      <c r="A32" s="35">
        <v>13</v>
      </c>
      <c r="B32">
        <v>0</v>
      </c>
      <c r="C32">
        <v>6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35</v>
      </c>
      <c r="N32" s="27"/>
      <c r="O32" s="8"/>
      <c r="S32" s="13"/>
      <c r="AF32" s="130">
        <f t="shared" si="0"/>
        <v>26</v>
      </c>
      <c r="AG32">
        <f t="shared" si="0"/>
        <v>34</v>
      </c>
      <c r="AH32" s="19">
        <f t="shared" si="1"/>
        <v>61</v>
      </c>
      <c r="AI32">
        <f t="shared" si="2"/>
        <v>39</v>
      </c>
      <c r="AJ32" s="19">
        <f t="shared" si="3"/>
        <v>125</v>
      </c>
      <c r="AK32">
        <f t="shared" si="4"/>
        <v>0</v>
      </c>
      <c r="AL32" s="19">
        <f t="shared" si="5"/>
        <v>5</v>
      </c>
      <c r="AM32">
        <f t="shared" si="6"/>
        <v>0</v>
      </c>
      <c r="AN32" s="19">
        <f t="shared" si="7"/>
        <v>0</v>
      </c>
      <c r="AO32">
        <f t="shared" si="8"/>
        <v>0</v>
      </c>
      <c r="AP32" s="19">
        <f t="shared" si="9"/>
        <v>0</v>
      </c>
      <c r="AQ32">
        <f t="shared" si="10"/>
        <v>0</v>
      </c>
      <c r="AR32" s="19">
        <f t="shared" si="11"/>
        <v>0</v>
      </c>
      <c r="AS32">
        <f t="shared" si="12"/>
        <v>0</v>
      </c>
      <c r="AT32" s="19">
        <f t="shared" si="13"/>
        <v>0</v>
      </c>
      <c r="AU32">
        <f t="shared" si="14"/>
        <v>0</v>
      </c>
      <c r="AV32" s="19">
        <f t="shared" si="15"/>
        <v>0</v>
      </c>
      <c r="AW32">
        <f t="shared" si="16"/>
        <v>0</v>
      </c>
      <c r="AX32" s="19">
        <f t="shared" si="17"/>
        <v>0</v>
      </c>
      <c r="AY32">
        <f t="shared" si="18"/>
        <v>0</v>
      </c>
      <c r="AZ32" s="19">
        <f t="shared" si="19"/>
        <v>0</v>
      </c>
      <c r="BA32">
        <f t="shared" si="20"/>
        <v>40</v>
      </c>
      <c r="BB32" s="19">
        <f t="shared" si="21"/>
        <v>40</v>
      </c>
      <c r="BC32">
        <f t="shared" si="22"/>
        <v>56</v>
      </c>
      <c r="BD32" s="19">
        <f t="shared" si="23"/>
        <v>65</v>
      </c>
      <c r="BF32" s="130">
        <v>17</v>
      </c>
      <c r="BG32">
        <f t="shared" si="24"/>
        <v>17</v>
      </c>
      <c r="BH32">
        <f t="shared" si="25"/>
        <v>134</v>
      </c>
      <c r="BI32">
        <f t="shared" si="26"/>
        <v>7</v>
      </c>
      <c r="BJ32">
        <f t="shared" si="27"/>
        <v>28</v>
      </c>
      <c r="BK32">
        <f t="shared" si="28"/>
        <v>10</v>
      </c>
      <c r="BL32">
        <f t="shared" si="29"/>
        <v>0</v>
      </c>
      <c r="BM32">
        <f t="shared" si="30"/>
        <v>15</v>
      </c>
      <c r="BN32">
        <f t="shared" si="31"/>
        <v>0</v>
      </c>
      <c r="BO32">
        <f t="shared" si="32"/>
        <v>0</v>
      </c>
      <c r="BP32">
        <f t="shared" si="33"/>
        <v>0</v>
      </c>
      <c r="BQ32">
        <f t="shared" si="34"/>
        <v>0</v>
      </c>
      <c r="BR32">
        <f t="shared" si="35"/>
        <v>13</v>
      </c>
    </row>
    <row r="33" spans="1:70" ht="13.25" x14ac:dyDescent="0.65">
      <c r="A33" s="35">
        <v>14</v>
      </c>
      <c r="B33">
        <v>12</v>
      </c>
      <c r="C33">
        <v>11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 s="27"/>
      <c r="O33" s="8"/>
      <c r="S33" s="13"/>
      <c r="AF33" s="130">
        <f t="shared" si="0"/>
        <v>27</v>
      </c>
      <c r="AG33">
        <f t="shared" si="0"/>
        <v>71</v>
      </c>
      <c r="AH33" s="19">
        <f t="shared" si="1"/>
        <v>132</v>
      </c>
      <c r="AI33">
        <f t="shared" si="2"/>
        <v>0</v>
      </c>
      <c r="AJ33" s="19">
        <f t="shared" si="3"/>
        <v>80</v>
      </c>
      <c r="AK33">
        <f t="shared" si="4"/>
        <v>0</v>
      </c>
      <c r="AL33" s="19">
        <f t="shared" si="5"/>
        <v>4</v>
      </c>
      <c r="AM33">
        <f t="shared" si="6"/>
        <v>0</v>
      </c>
      <c r="AN33" s="19">
        <f t="shared" si="7"/>
        <v>0</v>
      </c>
      <c r="AO33">
        <f t="shared" si="8"/>
        <v>0</v>
      </c>
      <c r="AP33" s="19">
        <f t="shared" si="9"/>
        <v>0</v>
      </c>
      <c r="AQ33">
        <f t="shared" si="10"/>
        <v>0</v>
      </c>
      <c r="AR33" s="19">
        <f t="shared" si="11"/>
        <v>0</v>
      </c>
      <c r="AS33">
        <f t="shared" si="12"/>
        <v>0</v>
      </c>
      <c r="AT33" s="19">
        <f t="shared" si="13"/>
        <v>0</v>
      </c>
      <c r="AU33">
        <f t="shared" si="14"/>
        <v>0</v>
      </c>
      <c r="AV33" s="19">
        <f t="shared" si="15"/>
        <v>0</v>
      </c>
      <c r="AW33">
        <f t="shared" si="16"/>
        <v>0</v>
      </c>
      <c r="AX33" s="19">
        <f t="shared" si="17"/>
        <v>0</v>
      </c>
      <c r="AY33">
        <f t="shared" si="18"/>
        <v>0</v>
      </c>
      <c r="AZ33" s="19">
        <f t="shared" si="19"/>
        <v>0</v>
      </c>
      <c r="BA33">
        <f t="shared" si="20"/>
        <v>36</v>
      </c>
      <c r="BB33" s="19">
        <f t="shared" si="21"/>
        <v>76</v>
      </c>
      <c r="BC33">
        <f t="shared" si="22"/>
        <v>0</v>
      </c>
      <c r="BD33" s="19">
        <f t="shared" si="23"/>
        <v>57</v>
      </c>
      <c r="BF33" s="130">
        <v>18</v>
      </c>
      <c r="BG33">
        <f t="shared" si="24"/>
        <v>24</v>
      </c>
      <c r="BH33">
        <f t="shared" si="25"/>
        <v>151</v>
      </c>
      <c r="BI33">
        <f t="shared" si="26"/>
        <v>7</v>
      </c>
      <c r="BJ33">
        <f t="shared" si="27"/>
        <v>28</v>
      </c>
      <c r="BK33">
        <f t="shared" si="28"/>
        <v>10</v>
      </c>
      <c r="BL33">
        <f t="shared" si="29"/>
        <v>0</v>
      </c>
      <c r="BM33">
        <f t="shared" si="30"/>
        <v>15</v>
      </c>
      <c r="BN33">
        <f t="shared" si="31"/>
        <v>0</v>
      </c>
      <c r="BO33">
        <f t="shared" si="32"/>
        <v>0</v>
      </c>
      <c r="BP33">
        <f t="shared" si="33"/>
        <v>0</v>
      </c>
      <c r="BQ33">
        <f t="shared" si="34"/>
        <v>0</v>
      </c>
      <c r="BR33">
        <f t="shared" si="35"/>
        <v>24</v>
      </c>
    </row>
    <row r="34" spans="1:70" ht="13.25" x14ac:dyDescent="0.65">
      <c r="A34" s="35">
        <v>15</v>
      </c>
      <c r="B34">
        <v>3</v>
      </c>
      <c r="C34">
        <v>28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</v>
      </c>
      <c r="N34" s="27"/>
      <c r="O34" s="8"/>
      <c r="S34" s="13"/>
      <c r="AF34" s="130">
        <f t="shared" si="0"/>
        <v>28</v>
      </c>
      <c r="AG34">
        <f t="shared" si="0"/>
        <v>0</v>
      </c>
      <c r="AH34" s="19">
        <f t="shared" si="1"/>
        <v>105</v>
      </c>
      <c r="AI34">
        <f t="shared" si="2"/>
        <v>12</v>
      </c>
      <c r="AJ34" s="19">
        <f t="shared" si="3"/>
        <v>51</v>
      </c>
      <c r="AK34">
        <f t="shared" si="4"/>
        <v>0</v>
      </c>
      <c r="AL34" s="19">
        <f t="shared" si="5"/>
        <v>0</v>
      </c>
      <c r="AM34">
        <f t="shared" si="6"/>
        <v>0</v>
      </c>
      <c r="AN34" s="19">
        <f t="shared" si="7"/>
        <v>0</v>
      </c>
      <c r="AO34">
        <f t="shared" si="8"/>
        <v>0</v>
      </c>
      <c r="AP34" s="19">
        <f t="shared" si="9"/>
        <v>0</v>
      </c>
      <c r="AQ34">
        <f t="shared" si="10"/>
        <v>0</v>
      </c>
      <c r="AR34" s="19">
        <f t="shared" si="11"/>
        <v>0</v>
      </c>
      <c r="AS34">
        <f t="shared" si="12"/>
        <v>0</v>
      </c>
      <c r="AT34" s="19">
        <f t="shared" si="13"/>
        <v>0</v>
      </c>
      <c r="AU34">
        <f t="shared" si="14"/>
        <v>0</v>
      </c>
      <c r="AV34" s="19">
        <f t="shared" si="15"/>
        <v>0</v>
      </c>
      <c r="AW34">
        <f t="shared" si="16"/>
        <v>0</v>
      </c>
      <c r="AX34" s="19">
        <f t="shared" si="17"/>
        <v>0</v>
      </c>
      <c r="AY34">
        <f t="shared" si="18"/>
        <v>0</v>
      </c>
      <c r="AZ34" s="19">
        <f t="shared" si="19"/>
        <v>0</v>
      </c>
      <c r="BA34">
        <f t="shared" si="20"/>
        <v>0</v>
      </c>
      <c r="BB34" s="19">
        <f t="shared" si="21"/>
        <v>76</v>
      </c>
      <c r="BC34">
        <f t="shared" si="22"/>
        <v>3</v>
      </c>
      <c r="BD34" s="19">
        <f t="shared" si="23"/>
        <v>59</v>
      </c>
      <c r="BF34" s="130">
        <v>19</v>
      </c>
      <c r="BG34">
        <f t="shared" si="24"/>
        <v>14</v>
      </c>
      <c r="BH34">
        <f t="shared" si="25"/>
        <v>170</v>
      </c>
      <c r="BI34">
        <f t="shared" si="26"/>
        <v>13</v>
      </c>
      <c r="BJ34">
        <f t="shared" si="27"/>
        <v>8</v>
      </c>
      <c r="BK34">
        <f t="shared" si="28"/>
        <v>0</v>
      </c>
      <c r="BL34">
        <f t="shared" si="29"/>
        <v>0</v>
      </c>
      <c r="BM34">
        <f t="shared" si="30"/>
        <v>15</v>
      </c>
      <c r="BN34">
        <f t="shared" si="31"/>
        <v>0</v>
      </c>
      <c r="BO34">
        <f t="shared" si="32"/>
        <v>0</v>
      </c>
      <c r="BP34">
        <f t="shared" si="33"/>
        <v>0</v>
      </c>
      <c r="BQ34">
        <f t="shared" si="34"/>
        <v>0</v>
      </c>
      <c r="BR34">
        <f t="shared" si="35"/>
        <v>20</v>
      </c>
    </row>
    <row r="35" spans="1:70" ht="13.25" x14ac:dyDescent="0.65">
      <c r="A35" s="73">
        <v>16</v>
      </c>
      <c r="B35">
        <v>10</v>
      </c>
      <c r="C35">
        <v>25</v>
      </c>
      <c r="D35">
        <v>1</v>
      </c>
      <c r="E35">
        <v>20</v>
      </c>
      <c r="F35">
        <v>10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11</v>
      </c>
      <c r="N35" s="27"/>
      <c r="O35" s="8"/>
      <c r="S35" s="13"/>
      <c r="AF35" s="130">
        <f t="shared" si="0"/>
        <v>29</v>
      </c>
      <c r="AG35">
        <f t="shared" si="0"/>
        <v>0</v>
      </c>
      <c r="AH35" s="19">
        <f t="shared" si="1"/>
        <v>71</v>
      </c>
      <c r="AI35" s="204"/>
      <c r="AJ35" s="205"/>
      <c r="AK35">
        <f t="shared" si="4"/>
        <v>0</v>
      </c>
      <c r="AL35" s="19">
        <f t="shared" si="5"/>
        <v>0</v>
      </c>
      <c r="AM35">
        <f t="shared" si="6"/>
        <v>0</v>
      </c>
      <c r="AN35" s="19">
        <f t="shared" si="7"/>
        <v>0</v>
      </c>
      <c r="AO35">
        <f t="shared" si="8"/>
        <v>0</v>
      </c>
      <c r="AP35" s="19">
        <f t="shared" si="9"/>
        <v>0</v>
      </c>
      <c r="AQ35">
        <f t="shared" si="10"/>
        <v>0</v>
      </c>
      <c r="AR35" s="19">
        <f t="shared" si="11"/>
        <v>0</v>
      </c>
      <c r="AS35">
        <f t="shared" si="12"/>
        <v>0</v>
      </c>
      <c r="AT35" s="19">
        <f t="shared" si="13"/>
        <v>0</v>
      </c>
      <c r="AU35">
        <f t="shared" si="14"/>
        <v>0</v>
      </c>
      <c r="AV35" s="19">
        <f t="shared" si="15"/>
        <v>0</v>
      </c>
      <c r="AW35">
        <f t="shared" si="16"/>
        <v>0</v>
      </c>
      <c r="AX35" s="19">
        <f t="shared" si="17"/>
        <v>0</v>
      </c>
      <c r="AY35">
        <f t="shared" si="18"/>
        <v>0</v>
      </c>
      <c r="AZ35" s="19">
        <f t="shared" si="19"/>
        <v>0</v>
      </c>
      <c r="BA35">
        <f t="shared" si="20"/>
        <v>31</v>
      </c>
      <c r="BB35" s="19">
        <f t="shared" si="21"/>
        <v>67</v>
      </c>
      <c r="BC35">
        <f t="shared" si="22"/>
        <v>0</v>
      </c>
      <c r="BD35" s="19">
        <f t="shared" si="23"/>
        <v>3</v>
      </c>
      <c r="BF35" s="130">
        <v>20</v>
      </c>
      <c r="BG35">
        <f t="shared" si="24"/>
        <v>10</v>
      </c>
      <c r="BH35">
        <f t="shared" si="25"/>
        <v>129</v>
      </c>
      <c r="BI35">
        <f t="shared" si="26"/>
        <v>9</v>
      </c>
      <c r="BJ35">
        <f t="shared" si="27"/>
        <v>31</v>
      </c>
      <c r="BK35">
        <f t="shared" si="28"/>
        <v>0</v>
      </c>
      <c r="BL35">
        <f t="shared" si="29"/>
        <v>0</v>
      </c>
      <c r="BM35">
        <f t="shared" si="30"/>
        <v>0</v>
      </c>
      <c r="BN35">
        <f t="shared" si="31"/>
        <v>0</v>
      </c>
      <c r="BO35">
        <f t="shared" si="32"/>
        <v>0</v>
      </c>
      <c r="BP35">
        <f t="shared" si="33"/>
        <v>0</v>
      </c>
      <c r="BQ35">
        <f t="shared" si="34"/>
        <v>0</v>
      </c>
      <c r="BR35">
        <f t="shared" si="35"/>
        <v>20</v>
      </c>
    </row>
    <row r="36" spans="1:70" ht="13.25" x14ac:dyDescent="0.65">
      <c r="A36" s="35">
        <v>17</v>
      </c>
      <c r="B36">
        <v>4</v>
      </c>
      <c r="C36">
        <v>81</v>
      </c>
      <c r="D36">
        <v>6</v>
      </c>
      <c r="E36">
        <v>8</v>
      </c>
      <c r="F36">
        <v>0</v>
      </c>
      <c r="G36">
        <v>0</v>
      </c>
      <c r="H36">
        <v>15</v>
      </c>
      <c r="I36">
        <v>0</v>
      </c>
      <c r="J36">
        <v>0</v>
      </c>
      <c r="K36">
        <v>0</v>
      </c>
      <c r="L36">
        <v>0</v>
      </c>
      <c r="M36">
        <v>0</v>
      </c>
      <c r="N36" s="27"/>
      <c r="O36" s="8"/>
      <c r="S36" s="13"/>
      <c r="AF36" s="130">
        <f t="shared" si="0"/>
        <v>30</v>
      </c>
      <c r="AG36">
        <f t="shared" si="0"/>
        <v>16</v>
      </c>
      <c r="AH36" s="19">
        <f t="shared" si="1"/>
        <v>16</v>
      </c>
      <c r="AI36" s="204"/>
      <c r="AJ36" s="205"/>
      <c r="AK36">
        <f t="shared" si="4"/>
        <v>0</v>
      </c>
      <c r="AL36" s="19">
        <f t="shared" si="5"/>
        <v>0</v>
      </c>
      <c r="AM36">
        <f t="shared" si="6"/>
        <v>0</v>
      </c>
      <c r="AN36" s="19">
        <f t="shared" si="7"/>
        <v>0</v>
      </c>
      <c r="AO36">
        <f t="shared" si="8"/>
        <v>0</v>
      </c>
      <c r="AP36" s="19">
        <f t="shared" si="9"/>
        <v>0</v>
      </c>
      <c r="AQ36">
        <f t="shared" si="10"/>
        <v>0</v>
      </c>
      <c r="AR36" s="19">
        <f t="shared" si="11"/>
        <v>0</v>
      </c>
      <c r="AS36">
        <f t="shared" si="12"/>
        <v>0</v>
      </c>
      <c r="AT36" s="19">
        <f t="shared" si="13"/>
        <v>0</v>
      </c>
      <c r="AU36">
        <f t="shared" si="14"/>
        <v>0</v>
      </c>
      <c r="AV36" s="19">
        <f t="shared" si="15"/>
        <v>0</v>
      </c>
      <c r="AW36">
        <f t="shared" si="16"/>
        <v>0</v>
      </c>
      <c r="AX36" s="19">
        <f t="shared" si="17"/>
        <v>0</v>
      </c>
      <c r="AY36">
        <f t="shared" si="18"/>
        <v>0</v>
      </c>
      <c r="AZ36" s="19">
        <f t="shared" si="19"/>
        <v>0</v>
      </c>
      <c r="BA36">
        <f t="shared" si="20"/>
        <v>16</v>
      </c>
      <c r="BB36" s="19">
        <f t="shared" si="21"/>
        <v>47</v>
      </c>
      <c r="BC36">
        <f t="shared" si="22"/>
        <v>0</v>
      </c>
      <c r="BD36" s="19">
        <f t="shared" si="23"/>
        <v>3</v>
      </c>
      <c r="BF36" s="130">
        <v>21</v>
      </c>
      <c r="BG36">
        <f t="shared" si="24"/>
        <v>89</v>
      </c>
      <c r="BH36">
        <f t="shared" si="25"/>
        <v>101</v>
      </c>
      <c r="BI36">
        <f t="shared" si="26"/>
        <v>16</v>
      </c>
      <c r="BJ36">
        <f t="shared" si="27"/>
        <v>31</v>
      </c>
      <c r="BK36">
        <f t="shared" si="28"/>
        <v>0</v>
      </c>
      <c r="BL36">
        <f t="shared" si="29"/>
        <v>0</v>
      </c>
      <c r="BM36">
        <f t="shared" si="30"/>
        <v>0</v>
      </c>
      <c r="BN36">
        <f t="shared" si="31"/>
        <v>0</v>
      </c>
      <c r="BO36">
        <f t="shared" si="32"/>
        <v>0</v>
      </c>
      <c r="BP36">
        <f t="shared" si="33"/>
        <v>0</v>
      </c>
      <c r="BQ36">
        <f t="shared" si="34"/>
        <v>0</v>
      </c>
      <c r="BR36">
        <f t="shared" si="35"/>
        <v>11</v>
      </c>
    </row>
    <row r="37" spans="1:70" ht="13.25" x14ac:dyDescent="0.65">
      <c r="A37" s="35">
        <v>18</v>
      </c>
      <c r="B37">
        <v>10</v>
      </c>
      <c r="C37">
        <v>45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13</v>
      </c>
      <c r="N37" s="27"/>
      <c r="O37" s="8"/>
      <c r="S37" s="13"/>
      <c r="AF37" s="130">
        <f t="shared" si="0"/>
        <v>31</v>
      </c>
      <c r="AG37">
        <f t="shared" si="0"/>
        <v>7</v>
      </c>
      <c r="AH37" s="19">
        <f t="shared" si="1"/>
        <v>23</v>
      </c>
      <c r="AI37" s="204"/>
      <c r="AJ37" s="205"/>
      <c r="AK37">
        <f t="shared" si="4"/>
        <v>0</v>
      </c>
      <c r="AL37" s="19">
        <f t="shared" si="5"/>
        <v>0</v>
      </c>
      <c r="AM37" s="204"/>
      <c r="AN37" s="205"/>
      <c r="AO37">
        <f t="shared" si="8"/>
        <v>0</v>
      </c>
      <c r="AP37" s="19">
        <f t="shared" si="9"/>
        <v>0</v>
      </c>
      <c r="AQ37" s="204"/>
      <c r="AR37" s="205"/>
      <c r="AS37">
        <f t="shared" si="12"/>
        <v>0</v>
      </c>
      <c r="AT37" s="19">
        <f t="shared" si="13"/>
        <v>0</v>
      </c>
      <c r="AU37">
        <f t="shared" si="14"/>
        <v>0</v>
      </c>
      <c r="AV37" s="19">
        <f t="shared" si="15"/>
        <v>0</v>
      </c>
      <c r="AW37" s="204"/>
      <c r="AX37" s="205"/>
      <c r="AY37">
        <f t="shared" si="18"/>
        <v>0</v>
      </c>
      <c r="AZ37" s="19">
        <f t="shared" si="19"/>
        <v>0</v>
      </c>
      <c r="BA37" s="204"/>
      <c r="BB37" s="205"/>
      <c r="BC37">
        <f t="shared" si="22"/>
        <v>0</v>
      </c>
      <c r="BD37" s="19">
        <f t="shared" si="23"/>
        <v>0</v>
      </c>
      <c r="BF37" s="130">
        <v>22</v>
      </c>
      <c r="BG37">
        <f t="shared" si="24"/>
        <v>112</v>
      </c>
      <c r="BH37">
        <f t="shared" si="25"/>
        <v>57</v>
      </c>
      <c r="BI37">
        <f t="shared" si="26"/>
        <v>18</v>
      </c>
      <c r="BJ37">
        <f t="shared" si="27"/>
        <v>31</v>
      </c>
      <c r="BK37">
        <f t="shared" si="28"/>
        <v>0</v>
      </c>
      <c r="BL37">
        <f t="shared" si="29"/>
        <v>0</v>
      </c>
      <c r="BM37">
        <f t="shared" si="30"/>
        <v>0</v>
      </c>
      <c r="BN37">
        <f t="shared" si="31"/>
        <v>0</v>
      </c>
      <c r="BO37">
        <f t="shared" si="32"/>
        <v>0</v>
      </c>
      <c r="BP37">
        <f t="shared" si="33"/>
        <v>0</v>
      </c>
      <c r="BQ37">
        <f t="shared" si="34"/>
        <v>1</v>
      </c>
      <c r="BR37">
        <f t="shared" si="35"/>
        <v>53</v>
      </c>
    </row>
    <row r="38" spans="1:70" ht="13.25" x14ac:dyDescent="0.65">
      <c r="A38" s="35">
        <v>19</v>
      </c>
      <c r="B38">
        <v>0</v>
      </c>
      <c r="C38">
        <v>44</v>
      </c>
      <c r="D38">
        <v>7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7</v>
      </c>
      <c r="N38" s="27"/>
      <c r="O38" s="8"/>
      <c r="S38" s="13"/>
      <c r="AH38" s="19"/>
      <c r="AJ38" s="19"/>
      <c r="AL38" s="19"/>
      <c r="AN38" s="19"/>
      <c r="AP38" s="19"/>
      <c r="AR38" s="19"/>
      <c r="AT38" s="19"/>
      <c r="AV38" s="19"/>
      <c r="AX38" s="19"/>
      <c r="AZ38" s="19"/>
      <c r="BB38" s="19"/>
      <c r="BD38" s="19"/>
      <c r="BF38" s="130">
        <v>23</v>
      </c>
      <c r="BG38">
        <f t="shared" si="24"/>
        <v>112</v>
      </c>
      <c r="BH38">
        <f t="shared" si="25"/>
        <v>17</v>
      </c>
      <c r="BI38">
        <f t="shared" si="26"/>
        <v>16</v>
      </c>
      <c r="BJ38">
        <f t="shared" si="27"/>
        <v>0</v>
      </c>
      <c r="BK38">
        <f t="shared" si="28"/>
        <v>0</v>
      </c>
      <c r="BL38">
        <f t="shared" si="29"/>
        <v>0</v>
      </c>
      <c r="BM38">
        <f t="shared" si="30"/>
        <v>0</v>
      </c>
      <c r="BN38">
        <f t="shared" si="31"/>
        <v>0</v>
      </c>
      <c r="BO38">
        <f t="shared" si="32"/>
        <v>0</v>
      </c>
      <c r="BP38">
        <f t="shared" si="33"/>
        <v>0</v>
      </c>
      <c r="BQ38">
        <f t="shared" si="34"/>
        <v>53</v>
      </c>
      <c r="BR38">
        <f t="shared" si="35"/>
        <v>53</v>
      </c>
    </row>
    <row r="39" spans="1:70" ht="13.25" x14ac:dyDescent="0.65">
      <c r="A39" s="35">
        <v>20</v>
      </c>
      <c r="B39">
        <v>0</v>
      </c>
      <c r="C39">
        <v>40</v>
      </c>
      <c r="D39">
        <v>2</v>
      </c>
      <c r="E39">
        <v>31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 s="27"/>
      <c r="O39" s="8"/>
      <c r="S39" s="13"/>
      <c r="AF39" t="s">
        <v>132</v>
      </c>
      <c r="AG39">
        <f>SUM(AG7:AG37)</f>
        <v>500</v>
      </c>
      <c r="AI39">
        <f>SUM(AI7:AI37)</f>
        <v>644</v>
      </c>
      <c r="AK39">
        <f>SUM(AK7:AK37)</f>
        <v>114</v>
      </c>
      <c r="AM39">
        <f>SUM(AM7:AM37)</f>
        <v>172</v>
      </c>
      <c r="AO39">
        <f>SUM(AO7:AO37)</f>
        <v>29</v>
      </c>
      <c r="AQ39">
        <f>SUM(AQ7:AQ37)</f>
        <v>63</v>
      </c>
      <c r="AS39">
        <f>SUM(AS7:AS37)</f>
        <v>15</v>
      </c>
      <c r="AU39">
        <f>SUM(AU7:AU37)</f>
        <v>0</v>
      </c>
      <c r="AW39">
        <f>SUM(AW7:AW37)</f>
        <v>0</v>
      </c>
      <c r="AY39">
        <f>SUM(AY7:AY37)</f>
        <v>20</v>
      </c>
      <c r="BA39">
        <f>SUM(BA7:BA37)</f>
        <v>225</v>
      </c>
      <c r="BC39">
        <f>SUM(BC7:BC37)</f>
        <v>372</v>
      </c>
      <c r="BE39" s="206">
        <f>SUM(AG39:BD39)</f>
        <v>2154</v>
      </c>
      <c r="BF39" s="130">
        <v>24</v>
      </c>
      <c r="BG39">
        <f t="shared" si="24"/>
        <v>23</v>
      </c>
      <c r="BH39">
        <f t="shared" si="25"/>
        <v>45</v>
      </c>
      <c r="BI39">
        <f t="shared" si="26"/>
        <v>10</v>
      </c>
      <c r="BJ39">
        <f t="shared" si="27"/>
        <v>0</v>
      </c>
      <c r="BK39">
        <f t="shared" si="28"/>
        <v>0</v>
      </c>
      <c r="BL39">
        <f t="shared" si="29"/>
        <v>0</v>
      </c>
      <c r="BM39">
        <f t="shared" si="30"/>
        <v>0</v>
      </c>
      <c r="BN39">
        <f t="shared" si="31"/>
        <v>0</v>
      </c>
      <c r="BO39">
        <f t="shared" si="32"/>
        <v>0</v>
      </c>
      <c r="BP39">
        <f t="shared" si="33"/>
        <v>0</v>
      </c>
      <c r="BQ39">
        <f t="shared" si="34"/>
        <v>53</v>
      </c>
      <c r="BR39">
        <f t="shared" si="35"/>
        <v>57</v>
      </c>
    </row>
    <row r="40" spans="1:70" ht="13.25" x14ac:dyDescent="0.65">
      <c r="A40" s="73">
        <v>21</v>
      </c>
      <c r="B40">
        <v>89</v>
      </c>
      <c r="C40">
        <v>17</v>
      </c>
      <c r="D40">
        <v>7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4</v>
      </c>
      <c r="N40" s="27"/>
      <c r="O40" s="8"/>
      <c r="S40" s="13"/>
      <c r="AF40" t="s">
        <v>133</v>
      </c>
      <c r="AG40">
        <f t="shared" ref="AG40:BD40" si="36">MAX(AG7:AG37)</f>
        <v>89</v>
      </c>
      <c r="AH40" s="19" t="e">
        <f t="shared" si="36"/>
        <v>#VALUE!</v>
      </c>
      <c r="AI40">
        <f t="shared" si="36"/>
        <v>81</v>
      </c>
      <c r="AJ40" s="19">
        <f t="shared" si="36"/>
        <v>170</v>
      </c>
      <c r="AK40">
        <f t="shared" si="36"/>
        <v>37</v>
      </c>
      <c r="AL40" s="19">
        <f t="shared" si="36"/>
        <v>49</v>
      </c>
      <c r="AM40">
        <f t="shared" si="36"/>
        <v>41</v>
      </c>
      <c r="AN40" s="19">
        <f t="shared" si="36"/>
        <v>51</v>
      </c>
      <c r="AO40">
        <f t="shared" si="36"/>
        <v>19</v>
      </c>
      <c r="AP40" s="19">
        <f t="shared" si="36"/>
        <v>19</v>
      </c>
      <c r="AQ40">
        <f t="shared" si="36"/>
        <v>37</v>
      </c>
      <c r="AR40" s="19">
        <f t="shared" si="36"/>
        <v>37</v>
      </c>
      <c r="AS40">
        <f t="shared" si="36"/>
        <v>15</v>
      </c>
      <c r="AT40" s="19">
        <f t="shared" si="36"/>
        <v>15</v>
      </c>
      <c r="AU40">
        <f t="shared" si="36"/>
        <v>0</v>
      </c>
      <c r="AV40" s="19">
        <f t="shared" si="36"/>
        <v>0</v>
      </c>
      <c r="AW40">
        <f t="shared" si="36"/>
        <v>0</v>
      </c>
      <c r="AX40" s="19">
        <f t="shared" si="36"/>
        <v>0</v>
      </c>
      <c r="AY40">
        <f t="shared" si="36"/>
        <v>12</v>
      </c>
      <c r="AZ40" s="19">
        <f t="shared" si="36"/>
        <v>12</v>
      </c>
      <c r="BA40">
        <f t="shared" si="36"/>
        <v>52</v>
      </c>
      <c r="BB40" s="19">
        <f t="shared" si="36"/>
        <v>76</v>
      </c>
      <c r="BC40">
        <f t="shared" si="36"/>
        <v>56</v>
      </c>
      <c r="BD40" s="19">
        <f t="shared" si="36"/>
        <v>90</v>
      </c>
      <c r="BF40" s="130">
        <v>25</v>
      </c>
      <c r="BG40">
        <f t="shared" si="24"/>
        <v>27</v>
      </c>
      <c r="BH40">
        <f t="shared" si="25"/>
        <v>86</v>
      </c>
      <c r="BI40">
        <f t="shared" si="26"/>
        <v>5</v>
      </c>
      <c r="BJ40">
        <f t="shared" si="27"/>
        <v>0</v>
      </c>
      <c r="BK40">
        <f t="shared" si="28"/>
        <v>0</v>
      </c>
      <c r="BL40">
        <f t="shared" si="29"/>
        <v>0</v>
      </c>
      <c r="BM40">
        <f t="shared" si="30"/>
        <v>0</v>
      </c>
      <c r="BN40">
        <f t="shared" si="31"/>
        <v>0</v>
      </c>
      <c r="BO40">
        <f t="shared" si="32"/>
        <v>0</v>
      </c>
      <c r="BP40">
        <f t="shared" si="33"/>
        <v>0</v>
      </c>
      <c r="BQ40">
        <f t="shared" si="34"/>
        <v>52</v>
      </c>
      <c r="BR40">
        <f t="shared" si="35"/>
        <v>9</v>
      </c>
    </row>
    <row r="41" spans="1:70" ht="13.25" x14ac:dyDescent="0.65">
      <c r="A41" s="35">
        <v>22</v>
      </c>
      <c r="B41">
        <v>23</v>
      </c>
      <c r="C41">
        <v>0</v>
      </c>
      <c r="D41">
        <v>9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</v>
      </c>
      <c r="M41">
        <v>49</v>
      </c>
      <c r="N41" s="27"/>
      <c r="O41" s="8"/>
      <c r="S41" s="13"/>
      <c r="AH41" s="19"/>
      <c r="AJ41" s="19"/>
      <c r="AL41" s="19"/>
      <c r="AN41" s="19"/>
      <c r="AP41" s="19"/>
      <c r="AR41" s="19"/>
      <c r="AT41" s="19"/>
      <c r="AV41" s="19"/>
      <c r="AX41" s="19"/>
      <c r="AZ41" s="19"/>
      <c r="BB41" s="19"/>
      <c r="BD41" s="19"/>
      <c r="BF41" s="130">
        <v>26</v>
      </c>
      <c r="BG41">
        <f t="shared" si="24"/>
        <v>61</v>
      </c>
      <c r="BH41">
        <f t="shared" si="25"/>
        <v>125</v>
      </c>
      <c r="BI41">
        <f t="shared" si="26"/>
        <v>5</v>
      </c>
      <c r="BJ41">
        <f t="shared" si="27"/>
        <v>0</v>
      </c>
      <c r="BK41">
        <f t="shared" si="28"/>
        <v>0</v>
      </c>
      <c r="BL41">
        <f t="shared" si="29"/>
        <v>0</v>
      </c>
      <c r="BM41">
        <f t="shared" si="30"/>
        <v>0</v>
      </c>
      <c r="BN41">
        <f t="shared" si="31"/>
        <v>0</v>
      </c>
      <c r="BO41">
        <f t="shared" si="32"/>
        <v>0</v>
      </c>
      <c r="BP41">
        <f t="shared" si="33"/>
        <v>0</v>
      </c>
      <c r="BQ41">
        <f t="shared" si="34"/>
        <v>40</v>
      </c>
      <c r="BR41">
        <f t="shared" si="35"/>
        <v>65</v>
      </c>
    </row>
    <row r="42" spans="1:70" ht="13.25" x14ac:dyDescent="0.65">
      <c r="A42" s="35">
        <v>23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52</v>
      </c>
      <c r="M42">
        <v>0</v>
      </c>
      <c r="N42" s="27"/>
      <c r="O42" s="8"/>
      <c r="S42" s="13"/>
      <c r="AH42" s="19"/>
      <c r="AJ42" s="19"/>
      <c r="AL42" s="19"/>
      <c r="AN42" s="19"/>
      <c r="AP42" s="19"/>
      <c r="AR42" s="19"/>
      <c r="AT42" s="19"/>
      <c r="AV42" s="19"/>
      <c r="AX42" s="19"/>
      <c r="AZ42" s="19"/>
      <c r="BB42" s="19"/>
      <c r="BD42" s="19"/>
      <c r="BF42" s="130">
        <v>27</v>
      </c>
      <c r="BG42">
        <f t="shared" si="24"/>
        <v>132</v>
      </c>
      <c r="BH42">
        <f t="shared" si="25"/>
        <v>80</v>
      </c>
      <c r="BI42">
        <f t="shared" si="26"/>
        <v>4</v>
      </c>
      <c r="BJ42">
        <f t="shared" si="27"/>
        <v>0</v>
      </c>
      <c r="BK42">
        <f t="shared" si="28"/>
        <v>0</v>
      </c>
      <c r="BL42">
        <f t="shared" si="29"/>
        <v>0</v>
      </c>
      <c r="BM42">
        <f t="shared" si="30"/>
        <v>0</v>
      </c>
      <c r="BN42">
        <f t="shared" si="31"/>
        <v>0</v>
      </c>
      <c r="BO42">
        <f t="shared" si="32"/>
        <v>0</v>
      </c>
      <c r="BP42">
        <f t="shared" si="33"/>
        <v>0</v>
      </c>
      <c r="BQ42">
        <f t="shared" si="34"/>
        <v>76</v>
      </c>
      <c r="BR42">
        <f t="shared" si="35"/>
        <v>57</v>
      </c>
    </row>
    <row r="43" spans="1:70" ht="13.25" x14ac:dyDescent="0.65">
      <c r="A43" s="35">
        <v>24</v>
      </c>
      <c r="B43">
        <v>0</v>
      </c>
      <c r="C43">
        <v>45</v>
      </c>
      <c r="D43">
        <v>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8</v>
      </c>
      <c r="N43" s="27"/>
      <c r="O43" s="8"/>
      <c r="S43" s="13"/>
      <c r="AH43" s="19"/>
      <c r="AJ43" s="19"/>
      <c r="AL43" s="19"/>
      <c r="AN43" s="19"/>
      <c r="AP43" s="19"/>
      <c r="AR43" s="19"/>
      <c r="AT43" s="19"/>
      <c r="AV43" s="19"/>
      <c r="AX43" s="19"/>
      <c r="AZ43" s="19"/>
      <c r="BB43" s="19"/>
      <c r="BD43" s="19"/>
      <c r="BF43" s="130">
        <v>28</v>
      </c>
      <c r="BG43">
        <f t="shared" si="24"/>
        <v>105</v>
      </c>
      <c r="BH43">
        <f t="shared" si="25"/>
        <v>51</v>
      </c>
      <c r="BI43">
        <f t="shared" si="26"/>
        <v>0</v>
      </c>
      <c r="BJ43">
        <f t="shared" si="27"/>
        <v>0</v>
      </c>
      <c r="BK43">
        <f t="shared" si="28"/>
        <v>0</v>
      </c>
      <c r="BL43">
        <f t="shared" si="29"/>
        <v>0</v>
      </c>
      <c r="BM43">
        <f t="shared" si="30"/>
        <v>0</v>
      </c>
      <c r="BN43">
        <f t="shared" si="31"/>
        <v>0</v>
      </c>
      <c r="BO43">
        <f t="shared" si="32"/>
        <v>0</v>
      </c>
      <c r="BP43">
        <f t="shared" si="33"/>
        <v>0</v>
      </c>
      <c r="BQ43">
        <f t="shared" si="34"/>
        <v>76</v>
      </c>
      <c r="BR43">
        <f t="shared" si="35"/>
        <v>59</v>
      </c>
    </row>
    <row r="44" spans="1:70" ht="13.25" x14ac:dyDescent="0.65">
      <c r="A44" s="35">
        <v>25</v>
      </c>
      <c r="B44">
        <v>27</v>
      </c>
      <c r="C44">
        <v>41</v>
      </c>
      <c r="D44">
        <v>4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</v>
      </c>
      <c r="N44" s="27"/>
      <c r="O44" s="8"/>
      <c r="S44" s="13"/>
      <c r="AH44" s="19"/>
      <c r="AJ44" s="19"/>
      <c r="AL44" s="19"/>
      <c r="AN44" s="19"/>
      <c r="AP44" s="19"/>
      <c r="AR44" s="19"/>
      <c r="AT44" s="19"/>
      <c r="AV44" s="19"/>
      <c r="AX44" s="19"/>
      <c r="AZ44" s="19"/>
      <c r="BB44" s="19"/>
      <c r="BD44" s="19"/>
      <c r="BF44" s="130">
        <v>29</v>
      </c>
      <c r="BG44">
        <f t="shared" si="24"/>
        <v>71</v>
      </c>
      <c r="BH44" s="204"/>
      <c r="BI44">
        <f t="shared" si="26"/>
        <v>0</v>
      </c>
      <c r="BJ44">
        <f t="shared" si="27"/>
        <v>0</v>
      </c>
      <c r="BK44">
        <f t="shared" si="28"/>
        <v>0</v>
      </c>
      <c r="BL44">
        <f t="shared" si="29"/>
        <v>0</v>
      </c>
      <c r="BM44">
        <f t="shared" si="30"/>
        <v>0</v>
      </c>
      <c r="BN44">
        <f t="shared" si="31"/>
        <v>0</v>
      </c>
      <c r="BO44">
        <f t="shared" si="32"/>
        <v>0</v>
      </c>
      <c r="BP44">
        <f t="shared" si="33"/>
        <v>0</v>
      </c>
      <c r="BQ44">
        <f t="shared" si="34"/>
        <v>67</v>
      </c>
      <c r="BR44">
        <f t="shared" si="35"/>
        <v>3</v>
      </c>
    </row>
    <row r="45" spans="1:70" ht="13.25" x14ac:dyDescent="0.65">
      <c r="A45" s="73">
        <v>26</v>
      </c>
      <c r="B45">
        <v>34</v>
      </c>
      <c r="C45">
        <v>39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40</v>
      </c>
      <c r="M45">
        <v>56</v>
      </c>
      <c r="N45" s="27"/>
      <c r="O45" s="8"/>
      <c r="S45" s="13"/>
      <c r="AH45" s="19"/>
      <c r="AJ45" s="19"/>
      <c r="AL45" s="19"/>
      <c r="AN45" s="19"/>
      <c r="AP45" s="19"/>
      <c r="AR45" s="19"/>
      <c r="AT45" s="19"/>
      <c r="AV45" s="19"/>
      <c r="AX45" s="19"/>
      <c r="AZ45" s="19"/>
      <c r="BB45" s="19"/>
      <c r="BD45" s="19"/>
      <c r="BF45" s="130">
        <v>30</v>
      </c>
      <c r="BG45">
        <f t="shared" si="24"/>
        <v>16</v>
      </c>
      <c r="BH45" s="204"/>
      <c r="BI45">
        <f t="shared" si="26"/>
        <v>0</v>
      </c>
      <c r="BJ45">
        <f t="shared" si="27"/>
        <v>0</v>
      </c>
      <c r="BK45">
        <f t="shared" si="28"/>
        <v>0</v>
      </c>
      <c r="BL45">
        <f t="shared" si="29"/>
        <v>0</v>
      </c>
      <c r="BM45">
        <f t="shared" si="30"/>
        <v>0</v>
      </c>
      <c r="BN45">
        <f t="shared" si="31"/>
        <v>0</v>
      </c>
      <c r="BO45">
        <f t="shared" si="32"/>
        <v>0</v>
      </c>
      <c r="BP45">
        <f t="shared" si="33"/>
        <v>0</v>
      </c>
      <c r="BQ45">
        <f t="shared" si="34"/>
        <v>47</v>
      </c>
      <c r="BR45">
        <f t="shared" si="35"/>
        <v>3</v>
      </c>
    </row>
    <row r="46" spans="1:70" ht="13.25" x14ac:dyDescent="0.65">
      <c r="A46" s="35">
        <v>27</v>
      </c>
      <c r="B46">
        <v>71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36</v>
      </c>
      <c r="M46">
        <v>0</v>
      </c>
      <c r="N46" s="27"/>
      <c r="O46" s="8"/>
      <c r="S46" s="13"/>
      <c r="AH46" s="19"/>
      <c r="AJ46" s="19"/>
      <c r="AL46" s="19"/>
      <c r="AN46" s="19"/>
      <c r="AP46" s="19"/>
      <c r="AR46" s="19"/>
      <c r="AT46" s="19"/>
      <c r="AV46" s="19"/>
      <c r="AX46" s="19"/>
      <c r="AZ46" s="19"/>
      <c r="BB46" s="19"/>
      <c r="BD46" s="19"/>
      <c r="BF46" s="130">
        <v>31</v>
      </c>
      <c r="BG46">
        <f t="shared" si="24"/>
        <v>23</v>
      </c>
      <c r="BH46" s="204"/>
      <c r="BI46">
        <f t="shared" si="26"/>
        <v>0</v>
      </c>
      <c r="BJ46" s="204"/>
      <c r="BK46">
        <f t="shared" si="28"/>
        <v>0</v>
      </c>
      <c r="BL46" s="204"/>
      <c r="BM46">
        <f t="shared" si="30"/>
        <v>0</v>
      </c>
      <c r="BN46">
        <f t="shared" si="31"/>
        <v>0</v>
      </c>
      <c r="BO46" s="204"/>
      <c r="BP46">
        <f t="shared" si="33"/>
        <v>0</v>
      </c>
      <c r="BQ46" s="204"/>
      <c r="BR46">
        <f t="shared" si="35"/>
        <v>0</v>
      </c>
    </row>
    <row r="47" spans="1:70" ht="13.25" x14ac:dyDescent="0.65">
      <c r="A47" s="35">
        <v>28</v>
      </c>
      <c r="B47">
        <v>0</v>
      </c>
      <c r="C47">
        <v>12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3</v>
      </c>
      <c r="N47" s="27"/>
      <c r="O47" s="8"/>
      <c r="S47" s="13"/>
      <c r="AH47" s="19"/>
      <c r="AJ47" s="19"/>
      <c r="AL47" s="19"/>
      <c r="AN47" s="19"/>
      <c r="AP47" s="19"/>
      <c r="AR47" s="19"/>
      <c r="AT47" s="19"/>
      <c r="AV47" s="19"/>
      <c r="AX47" s="19"/>
      <c r="AZ47" s="19"/>
      <c r="BB47" s="19"/>
      <c r="BD47" s="19"/>
    </row>
    <row r="48" spans="1:70" ht="13.25" x14ac:dyDescent="0.65">
      <c r="A48" s="35">
        <v>29</v>
      </c>
      <c r="B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</v>
      </c>
      <c r="M48">
        <v>0</v>
      </c>
      <c r="N48" s="27"/>
      <c r="O48" s="8"/>
      <c r="S48" s="4"/>
      <c r="AH48" s="19"/>
      <c r="AJ48" s="19"/>
      <c r="AL48" s="19"/>
      <c r="AN48" s="19"/>
      <c r="AP48" s="19"/>
      <c r="AR48" s="19"/>
      <c r="AT48" s="19"/>
      <c r="AV48" s="19"/>
      <c r="AX48" s="19"/>
      <c r="AZ48" s="19"/>
      <c r="BB48" s="19"/>
      <c r="BD48" s="19"/>
    </row>
    <row r="49" spans="1:71" ht="13.25" x14ac:dyDescent="0.65">
      <c r="A49" s="35">
        <v>30</v>
      </c>
      <c r="B49">
        <v>16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16</v>
      </c>
      <c r="M49">
        <v>0</v>
      </c>
      <c r="N49" s="27"/>
      <c r="O49" s="8"/>
      <c r="S49" s="4"/>
      <c r="AH49" s="19"/>
      <c r="AJ49" s="19"/>
      <c r="AL49" s="19"/>
      <c r="AN49" s="19"/>
      <c r="AP49" s="19"/>
      <c r="AR49" s="19"/>
      <c r="AT49" s="19"/>
      <c r="AV49" s="19"/>
      <c r="AX49" s="19"/>
      <c r="AZ49" s="19"/>
      <c r="BB49" s="19"/>
      <c r="BD49" s="19"/>
      <c r="BF49" t="s">
        <v>133</v>
      </c>
      <c r="BG49" t="e">
        <f t="shared" ref="BG49:BR49" si="37">MAX(BG16:BG46)</f>
        <v>#VALUE!</v>
      </c>
      <c r="BH49">
        <f t="shared" si="37"/>
        <v>170</v>
      </c>
      <c r="BI49">
        <f t="shared" si="37"/>
        <v>49</v>
      </c>
      <c r="BJ49">
        <f t="shared" si="37"/>
        <v>51</v>
      </c>
      <c r="BK49">
        <f t="shared" si="37"/>
        <v>19</v>
      </c>
      <c r="BL49">
        <f t="shared" si="37"/>
        <v>37</v>
      </c>
      <c r="BM49">
        <f t="shared" si="37"/>
        <v>15</v>
      </c>
      <c r="BN49">
        <f t="shared" si="37"/>
        <v>0</v>
      </c>
      <c r="BO49">
        <f t="shared" si="37"/>
        <v>0</v>
      </c>
      <c r="BP49">
        <f t="shared" si="37"/>
        <v>12</v>
      </c>
      <c r="BQ49">
        <f t="shared" si="37"/>
        <v>76</v>
      </c>
      <c r="BR49">
        <f t="shared" si="37"/>
        <v>90</v>
      </c>
      <c r="BS49" s="207" t="e">
        <f>MAX(BG49:BR49)</f>
        <v>#VALUE!</v>
      </c>
    </row>
    <row r="50" spans="1:71" ht="13.25" x14ac:dyDescent="0.65">
      <c r="A50" s="35">
        <v>31</v>
      </c>
      <c r="B50">
        <v>7</v>
      </c>
      <c r="D50">
        <v>0</v>
      </c>
      <c r="F50">
        <v>0</v>
      </c>
      <c r="H50">
        <v>0</v>
      </c>
      <c r="I50">
        <v>0</v>
      </c>
      <c r="K50">
        <v>0</v>
      </c>
      <c r="M50">
        <v>0</v>
      </c>
      <c r="N50" s="27"/>
      <c r="O50" s="8"/>
    </row>
    <row r="51" spans="1:71" ht="13.25" x14ac:dyDescent="0.65">
      <c r="A51" s="24" t="s">
        <v>30</v>
      </c>
      <c r="B51" s="37">
        <f t="shared" ref="B51:M51" si="38">IF(B55&gt;$W$66,"-",IF(B57&gt;$W$66,"-",MAX(B20:B50)))</f>
        <v>89</v>
      </c>
      <c r="C51" s="38">
        <f t="shared" si="38"/>
        <v>81</v>
      </c>
      <c r="D51" s="38">
        <f t="shared" si="38"/>
        <v>37</v>
      </c>
      <c r="E51" s="38">
        <f t="shared" si="38"/>
        <v>41</v>
      </c>
      <c r="F51" s="38">
        <f t="shared" si="38"/>
        <v>19</v>
      </c>
      <c r="G51" s="38">
        <f t="shared" si="38"/>
        <v>37</v>
      </c>
      <c r="H51" s="38">
        <f t="shared" si="38"/>
        <v>15</v>
      </c>
      <c r="I51" s="38">
        <f t="shared" si="38"/>
        <v>0</v>
      </c>
      <c r="J51" s="38">
        <f t="shared" si="38"/>
        <v>0</v>
      </c>
      <c r="K51" s="38">
        <f t="shared" si="38"/>
        <v>12</v>
      </c>
      <c r="L51" s="38">
        <f t="shared" si="38"/>
        <v>52</v>
      </c>
      <c r="M51" s="39">
        <f t="shared" si="38"/>
        <v>56</v>
      </c>
      <c r="N51" s="69">
        <f>IF($O$55&gt;$W$66,"-",IF($O$58&gt;$W$66,"-",MAX(B51:M51)))</f>
        <v>89</v>
      </c>
      <c r="O51" s="8"/>
      <c r="Q51" s="1" t="s">
        <v>18</v>
      </c>
      <c r="R51" s="1" t="s">
        <v>19</v>
      </c>
      <c r="S51" s="1" t="s">
        <v>20</v>
      </c>
      <c r="T51" s="1" t="s">
        <v>21</v>
      </c>
      <c r="U51" s="1" t="s">
        <v>31</v>
      </c>
      <c r="V51" s="1" t="s">
        <v>23</v>
      </c>
      <c r="W51" s="1" t="s">
        <v>24</v>
      </c>
      <c r="X51" s="1" t="s">
        <v>32</v>
      </c>
      <c r="Y51" s="1" t="s">
        <v>26</v>
      </c>
      <c r="Z51" s="1" t="s">
        <v>33</v>
      </c>
      <c r="AA51" s="1" t="s">
        <v>34</v>
      </c>
      <c r="AB51" s="1" t="s">
        <v>35</v>
      </c>
    </row>
    <row r="52" spans="1:71" ht="13.25" x14ac:dyDescent="0.65">
      <c r="A52" s="26" t="s">
        <v>36</v>
      </c>
      <c r="B52" s="40">
        <f t="shared" ref="B52:M52" si="39">IF(B55&gt;$W$66,"-",IF(B57&gt;$W$66,"-",SUM(B20:B50)))</f>
        <v>500</v>
      </c>
      <c r="C52" s="41">
        <f t="shared" si="39"/>
        <v>644</v>
      </c>
      <c r="D52" s="41">
        <f t="shared" si="39"/>
        <v>114</v>
      </c>
      <c r="E52" s="41">
        <f t="shared" si="39"/>
        <v>172</v>
      </c>
      <c r="F52" s="41">
        <f t="shared" si="39"/>
        <v>29</v>
      </c>
      <c r="G52" s="41">
        <f t="shared" si="39"/>
        <v>63</v>
      </c>
      <c r="H52" s="41">
        <f t="shared" si="39"/>
        <v>15</v>
      </c>
      <c r="I52" s="41">
        <f t="shared" si="39"/>
        <v>0</v>
      </c>
      <c r="J52" s="41">
        <f t="shared" si="39"/>
        <v>0</v>
      </c>
      <c r="K52" s="41">
        <f t="shared" si="39"/>
        <v>20</v>
      </c>
      <c r="L52" s="41">
        <f t="shared" si="39"/>
        <v>225</v>
      </c>
      <c r="M52" s="42">
        <f t="shared" si="39"/>
        <v>372</v>
      </c>
      <c r="N52" s="66">
        <f>IF($O$55&gt;$W$66,"-",IF($O$58&gt;$W$66,"-",SUM(B52:M52)))</f>
        <v>2154</v>
      </c>
      <c r="O52" s="16">
        <f>MAX(B20:M50)</f>
        <v>89</v>
      </c>
      <c r="Q52">
        <v>31</v>
      </c>
      <c r="R52">
        <v>28</v>
      </c>
      <c r="S52">
        <v>31</v>
      </c>
      <c r="T52">
        <v>30</v>
      </c>
      <c r="U52">
        <v>31</v>
      </c>
      <c r="V52">
        <v>30</v>
      </c>
      <c r="W52">
        <v>31</v>
      </c>
      <c r="X52">
        <v>31</v>
      </c>
      <c r="Y52">
        <v>30</v>
      </c>
      <c r="Z52">
        <v>31</v>
      </c>
      <c r="AA52">
        <v>30</v>
      </c>
      <c r="AB52">
        <v>31</v>
      </c>
    </row>
    <row r="53" spans="1:71" ht="13.25" x14ac:dyDescent="0.65">
      <c r="A53" s="26" t="s">
        <v>37</v>
      </c>
      <c r="B53" s="59">
        <f t="shared" ref="B53:M53" si="40">COUNTIF(B20:B50,"&gt;0")</f>
        <v>20</v>
      </c>
      <c r="C53" s="60">
        <f t="shared" si="40"/>
        <v>24</v>
      </c>
      <c r="D53" s="60">
        <f t="shared" si="40"/>
        <v>14</v>
      </c>
      <c r="E53" s="60">
        <f t="shared" si="40"/>
        <v>11</v>
      </c>
      <c r="F53" s="60">
        <f t="shared" si="40"/>
        <v>2</v>
      </c>
      <c r="G53" s="60">
        <f t="shared" si="40"/>
        <v>5</v>
      </c>
      <c r="H53" s="60">
        <f t="shared" si="40"/>
        <v>1</v>
      </c>
      <c r="I53" s="60">
        <f t="shared" si="40"/>
        <v>0</v>
      </c>
      <c r="J53" s="60">
        <f t="shared" si="40"/>
        <v>0</v>
      </c>
      <c r="K53" s="60">
        <f t="shared" si="40"/>
        <v>2</v>
      </c>
      <c r="L53" s="60">
        <f t="shared" si="40"/>
        <v>9</v>
      </c>
      <c r="M53" s="61">
        <f t="shared" si="40"/>
        <v>22</v>
      </c>
      <c r="N53" s="66">
        <f>IF($O$55&gt;$W$66,"-",IF($O$58&gt;$W$66,"-",SUM(B53:M53)))</f>
        <v>110</v>
      </c>
      <c r="O53" s="8"/>
      <c r="P53" s="21" t="s">
        <v>38</v>
      </c>
      <c r="Q53">
        <v>15</v>
      </c>
      <c r="R53">
        <v>15</v>
      </c>
      <c r="S53">
        <v>15</v>
      </c>
      <c r="T53">
        <v>15</v>
      </c>
      <c r="U53">
        <v>15</v>
      </c>
      <c r="V53">
        <v>15</v>
      </c>
      <c r="W53">
        <v>15</v>
      </c>
      <c r="X53">
        <v>15</v>
      </c>
      <c r="Y53">
        <v>15</v>
      </c>
      <c r="Z53">
        <v>15</v>
      </c>
      <c r="AA53">
        <v>15</v>
      </c>
      <c r="AB53">
        <v>15</v>
      </c>
    </row>
    <row r="54" spans="1:71" ht="13.25" x14ac:dyDescent="0.65">
      <c r="A54" s="43" t="s">
        <v>39</v>
      </c>
      <c r="B54" s="44">
        <f t="shared" ref="B54:M54" si="41">IF(B55&gt;$W$66,"-",SUM(B20:B34))</f>
        <v>209</v>
      </c>
      <c r="C54" s="45">
        <f t="shared" si="41"/>
        <v>255</v>
      </c>
      <c r="D54" s="45">
        <f t="shared" si="41"/>
        <v>77</v>
      </c>
      <c r="E54" s="45">
        <f t="shared" si="41"/>
        <v>113</v>
      </c>
      <c r="F54" s="45">
        <f t="shared" si="41"/>
        <v>19</v>
      </c>
      <c r="G54" s="45">
        <f t="shared" si="41"/>
        <v>63</v>
      </c>
      <c r="H54" s="45">
        <f t="shared" si="41"/>
        <v>0</v>
      </c>
      <c r="I54" s="45">
        <f t="shared" si="41"/>
        <v>0</v>
      </c>
      <c r="J54" s="45">
        <f t="shared" si="41"/>
        <v>0</v>
      </c>
      <c r="K54" s="45">
        <f t="shared" si="41"/>
        <v>20</v>
      </c>
      <c r="L54" s="45">
        <f t="shared" si="41"/>
        <v>49</v>
      </c>
      <c r="M54" s="46">
        <f t="shared" si="41"/>
        <v>220</v>
      </c>
      <c r="N54" s="65"/>
      <c r="O54" s="8"/>
      <c r="P54" s="4" t="s">
        <v>40</v>
      </c>
      <c r="Q54" s="4">
        <f t="shared" ref="Q54:AB54" si="42">COUNT(B20:B34)</f>
        <v>15</v>
      </c>
      <c r="R54" s="4">
        <f t="shared" si="42"/>
        <v>15</v>
      </c>
      <c r="S54" s="4">
        <f t="shared" si="42"/>
        <v>15</v>
      </c>
      <c r="T54" s="4">
        <f t="shared" si="42"/>
        <v>15</v>
      </c>
      <c r="U54" s="4">
        <f t="shared" si="42"/>
        <v>15</v>
      </c>
      <c r="V54" s="4">
        <f t="shared" si="42"/>
        <v>15</v>
      </c>
      <c r="W54" s="4">
        <f t="shared" si="42"/>
        <v>15</v>
      </c>
      <c r="X54" s="4">
        <f t="shared" si="42"/>
        <v>15</v>
      </c>
      <c r="Y54" s="4">
        <f t="shared" si="42"/>
        <v>15</v>
      </c>
      <c r="Z54" s="4">
        <f t="shared" si="42"/>
        <v>15</v>
      </c>
      <c r="AA54" s="4">
        <f t="shared" si="42"/>
        <v>15</v>
      </c>
      <c r="AB54" s="4">
        <f t="shared" si="42"/>
        <v>15</v>
      </c>
    </row>
    <row r="55" spans="1:71" ht="13.25" x14ac:dyDescent="0.65">
      <c r="A55" s="47" t="s">
        <v>41</v>
      </c>
      <c r="B55" s="48">
        <f t="shared" ref="B55:M55" si="43">IF(Q55&gt;0,Q55,0)</f>
        <v>0</v>
      </c>
      <c r="C55" s="49">
        <f t="shared" si="43"/>
        <v>0</v>
      </c>
      <c r="D55" s="49">
        <f t="shared" si="43"/>
        <v>0</v>
      </c>
      <c r="E55" s="49">
        <f t="shared" si="43"/>
        <v>0</v>
      </c>
      <c r="F55" s="49">
        <f t="shared" si="43"/>
        <v>0</v>
      </c>
      <c r="G55" s="49">
        <f t="shared" si="43"/>
        <v>0</v>
      </c>
      <c r="H55" s="49">
        <f t="shared" si="43"/>
        <v>0</v>
      </c>
      <c r="I55" s="49">
        <f t="shared" si="43"/>
        <v>0</v>
      </c>
      <c r="J55" s="49">
        <f t="shared" si="43"/>
        <v>0</v>
      </c>
      <c r="K55" s="49">
        <f t="shared" si="43"/>
        <v>0</v>
      </c>
      <c r="L55" s="49">
        <f t="shared" si="43"/>
        <v>0</v>
      </c>
      <c r="M55" s="50">
        <f t="shared" si="43"/>
        <v>0</v>
      </c>
      <c r="N55" s="65">
        <f>SUM(B20:M50)</f>
        <v>2154</v>
      </c>
      <c r="O55" s="63">
        <f>MAX(Q55:AB55)</f>
        <v>0</v>
      </c>
      <c r="P55" t="s">
        <v>42</v>
      </c>
      <c r="Q55">
        <f t="shared" ref="Q55:AB55" si="44">Q53-Q54</f>
        <v>0</v>
      </c>
      <c r="R55">
        <f t="shared" si="44"/>
        <v>0</v>
      </c>
      <c r="S55">
        <f t="shared" si="44"/>
        <v>0</v>
      </c>
      <c r="T55">
        <f t="shared" si="44"/>
        <v>0</v>
      </c>
      <c r="U55">
        <f t="shared" si="44"/>
        <v>0</v>
      </c>
      <c r="V55">
        <f t="shared" si="44"/>
        <v>0</v>
      </c>
      <c r="W55">
        <f t="shared" si="44"/>
        <v>0</v>
      </c>
      <c r="X55">
        <f t="shared" si="44"/>
        <v>0</v>
      </c>
      <c r="Y55">
        <f t="shared" si="44"/>
        <v>0</v>
      </c>
      <c r="Z55">
        <f t="shared" si="44"/>
        <v>0</v>
      </c>
      <c r="AA55">
        <f t="shared" si="44"/>
        <v>0</v>
      </c>
      <c r="AB55">
        <f t="shared" si="44"/>
        <v>0</v>
      </c>
    </row>
    <row r="56" spans="1:71" ht="13.25" x14ac:dyDescent="0.65">
      <c r="A56" s="43" t="s">
        <v>43</v>
      </c>
      <c r="B56" s="44">
        <f t="shared" ref="B56:M56" si="45">IF(B57&gt;$W$66,"-",SUM(B35:B50))</f>
        <v>291</v>
      </c>
      <c r="C56" s="45">
        <f t="shared" si="45"/>
        <v>389</v>
      </c>
      <c r="D56" s="45">
        <f t="shared" si="45"/>
        <v>37</v>
      </c>
      <c r="E56" s="45">
        <f t="shared" si="45"/>
        <v>59</v>
      </c>
      <c r="F56" s="45">
        <f t="shared" si="45"/>
        <v>10</v>
      </c>
      <c r="G56" s="45">
        <f t="shared" si="45"/>
        <v>0</v>
      </c>
      <c r="H56" s="45">
        <f t="shared" si="45"/>
        <v>15</v>
      </c>
      <c r="I56" s="45">
        <f t="shared" si="45"/>
        <v>0</v>
      </c>
      <c r="J56" s="45">
        <f t="shared" si="45"/>
        <v>0</v>
      </c>
      <c r="K56" s="45">
        <f t="shared" si="45"/>
        <v>0</v>
      </c>
      <c r="L56" s="45">
        <f t="shared" si="45"/>
        <v>176</v>
      </c>
      <c r="M56" s="46">
        <f t="shared" si="45"/>
        <v>152</v>
      </c>
      <c r="N56" s="65"/>
      <c r="O56" s="8"/>
      <c r="P56" s="21" t="s">
        <v>44</v>
      </c>
      <c r="Q56">
        <v>16</v>
      </c>
      <c r="R56">
        <v>13</v>
      </c>
      <c r="S56">
        <v>16</v>
      </c>
      <c r="T56">
        <v>15</v>
      </c>
      <c r="U56">
        <v>16</v>
      </c>
      <c r="V56">
        <v>15</v>
      </c>
      <c r="W56">
        <v>16</v>
      </c>
      <c r="X56">
        <v>16</v>
      </c>
      <c r="Y56">
        <v>15</v>
      </c>
      <c r="Z56">
        <v>16</v>
      </c>
      <c r="AA56">
        <v>15</v>
      </c>
      <c r="AB56">
        <v>16</v>
      </c>
    </row>
    <row r="57" spans="1:71" ht="13.25" x14ac:dyDescent="0.65">
      <c r="A57" s="28" t="s">
        <v>41</v>
      </c>
      <c r="B57" s="51">
        <f t="shared" ref="B57:M57" si="46">IF(Q58&gt;0,Q58,0)</f>
        <v>0</v>
      </c>
      <c r="C57" s="52">
        <f t="shared" si="46"/>
        <v>0</v>
      </c>
      <c r="D57" s="52">
        <f t="shared" si="46"/>
        <v>0</v>
      </c>
      <c r="E57" s="52">
        <f t="shared" si="46"/>
        <v>0</v>
      </c>
      <c r="F57" s="52">
        <f t="shared" si="46"/>
        <v>0</v>
      </c>
      <c r="G57" s="52">
        <f t="shared" si="46"/>
        <v>0</v>
      </c>
      <c r="H57" s="52">
        <f t="shared" si="46"/>
        <v>0</v>
      </c>
      <c r="I57" s="52">
        <f t="shared" si="46"/>
        <v>0</v>
      </c>
      <c r="J57" s="52">
        <f t="shared" si="46"/>
        <v>0</v>
      </c>
      <c r="K57" s="52">
        <f t="shared" si="46"/>
        <v>0</v>
      </c>
      <c r="L57" s="52">
        <f t="shared" si="46"/>
        <v>0</v>
      </c>
      <c r="M57" s="53">
        <f t="shared" si="46"/>
        <v>0</v>
      </c>
      <c r="N57" s="67"/>
      <c r="O57" s="8"/>
      <c r="P57" s="4" t="s">
        <v>40</v>
      </c>
      <c r="Q57" s="4">
        <f t="shared" ref="Q57:AB57" si="47">COUNT(B35:B50)</f>
        <v>16</v>
      </c>
      <c r="R57" s="4">
        <f t="shared" si="47"/>
        <v>13</v>
      </c>
      <c r="S57" s="4">
        <f t="shared" si="47"/>
        <v>16</v>
      </c>
      <c r="T57" s="4">
        <f t="shared" si="47"/>
        <v>15</v>
      </c>
      <c r="U57" s="4">
        <f t="shared" si="47"/>
        <v>16</v>
      </c>
      <c r="V57" s="4">
        <f t="shared" si="47"/>
        <v>15</v>
      </c>
      <c r="W57" s="4">
        <f t="shared" si="47"/>
        <v>16</v>
      </c>
      <c r="X57" s="4">
        <f t="shared" si="47"/>
        <v>16</v>
      </c>
      <c r="Y57" s="4">
        <f t="shared" si="47"/>
        <v>15</v>
      </c>
      <c r="Z57" s="4">
        <f t="shared" si="47"/>
        <v>16</v>
      </c>
      <c r="AA57" s="4">
        <f t="shared" si="47"/>
        <v>15</v>
      </c>
      <c r="AB57" s="4">
        <f t="shared" si="47"/>
        <v>16</v>
      </c>
    </row>
    <row r="58" spans="1:71" ht="13.25" x14ac:dyDescent="0.6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63">
        <f>MAX(Q58:AB58)</f>
        <v>0</v>
      </c>
      <c r="P58" t="s">
        <v>42</v>
      </c>
      <c r="Q58">
        <f t="shared" ref="Q58:AB58" si="48">Q56-Q57</f>
        <v>0</v>
      </c>
      <c r="R58">
        <f t="shared" si="48"/>
        <v>0</v>
      </c>
      <c r="S58">
        <f t="shared" si="48"/>
        <v>0</v>
      </c>
      <c r="T58">
        <f t="shared" si="48"/>
        <v>0</v>
      </c>
      <c r="U58">
        <f t="shared" si="48"/>
        <v>0</v>
      </c>
      <c r="V58">
        <f t="shared" si="48"/>
        <v>0</v>
      </c>
      <c r="W58">
        <f t="shared" si="48"/>
        <v>0</v>
      </c>
      <c r="X58">
        <f t="shared" si="48"/>
        <v>0</v>
      </c>
      <c r="Y58">
        <f t="shared" si="48"/>
        <v>0</v>
      </c>
      <c r="Z58">
        <f t="shared" si="48"/>
        <v>0</v>
      </c>
      <c r="AA58">
        <f t="shared" si="48"/>
        <v>0</v>
      </c>
      <c r="AB58">
        <f t="shared" si="48"/>
        <v>0</v>
      </c>
    </row>
    <row r="59" spans="1:71" ht="13.25" x14ac:dyDescent="0.6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8"/>
    </row>
    <row r="60" spans="1:71" ht="16.25" thickBot="1" x14ac:dyDescent="0.8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8"/>
      <c r="U60" s="10"/>
    </row>
    <row r="61" spans="1:71" ht="13.25" x14ac:dyDescent="0.6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8"/>
      <c r="Q61" s="2" t="s">
        <v>101</v>
      </c>
      <c r="R61" s="7"/>
      <c r="S61" s="14">
        <f>IF(MAX(B$58:M$58)&gt;W$66,"-",SUM(B53:M53))</f>
        <v>110</v>
      </c>
    </row>
    <row r="62" spans="1:71" ht="13.25" x14ac:dyDescent="0.6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8"/>
      <c r="Q62" s="3" t="s">
        <v>45</v>
      </c>
      <c r="R62" s="4"/>
      <c r="S62" s="15">
        <f>IF(MAX(B$58:M$58)&gt;W$66,"-",MAX(B52:M52))</f>
        <v>644</v>
      </c>
    </row>
    <row r="63" spans="1:71" ht="12.75" customHeight="1" x14ac:dyDescent="0.6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8"/>
      <c r="Q63" s="3" t="s">
        <v>46</v>
      </c>
      <c r="R63" s="4"/>
      <c r="S63" s="15">
        <f>IF(MAX(B$58:M$58)&gt;W$66,"-",MIN(B54:M54))</f>
        <v>0</v>
      </c>
    </row>
    <row r="64" spans="1:71" ht="14" thickBot="1" x14ac:dyDescent="0.8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8"/>
      <c r="Q64" s="5" t="s">
        <v>47</v>
      </c>
      <c r="R64" s="6"/>
      <c r="S64" s="11">
        <f>SUM(B58:M58)</f>
        <v>0</v>
      </c>
    </row>
    <row r="65" spans="1:24" ht="13.25" x14ac:dyDescent="0.6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8"/>
    </row>
    <row r="66" spans="1:24" ht="13.25" x14ac:dyDescent="0.6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8"/>
      <c r="Q66" t="s">
        <v>48</v>
      </c>
      <c r="W66">
        <f>+N2</f>
        <v>5</v>
      </c>
      <c r="X66" t="s">
        <v>49</v>
      </c>
    </row>
    <row r="67" spans="1:24" ht="13.25" x14ac:dyDescent="0.6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8"/>
    </row>
    <row r="68" spans="1:24" ht="13.25" x14ac:dyDescent="0.6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8"/>
    </row>
    <row r="69" spans="1:24" ht="13.25" x14ac:dyDescent="0.6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8"/>
      <c r="P69" s="9">
        <f>DATE(B16,1,1)</f>
        <v>31778</v>
      </c>
      <c r="Q69">
        <f t="shared" ref="Q69:Q99" si="49">IF(B20="-","-",B20)</f>
        <v>12</v>
      </c>
      <c r="R69">
        <f t="shared" ref="R69:R132" si="50">IF(COUNT(P69:Q69)=2,0,-O$52/500)</f>
        <v>0</v>
      </c>
    </row>
    <row r="70" spans="1:24" ht="13.25" x14ac:dyDescent="0.6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8"/>
      <c r="P70" s="9">
        <f t="shared" ref="P70:P133" si="51">P69+1</f>
        <v>31779</v>
      </c>
      <c r="Q70">
        <f t="shared" si="49"/>
        <v>2</v>
      </c>
      <c r="R70">
        <f t="shared" si="50"/>
        <v>0</v>
      </c>
    </row>
    <row r="71" spans="1:24" ht="13.25" x14ac:dyDescent="0.6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8"/>
      <c r="P71" s="9">
        <f t="shared" si="51"/>
        <v>31780</v>
      </c>
      <c r="Q71">
        <f t="shared" si="49"/>
        <v>0</v>
      </c>
      <c r="R71">
        <f t="shared" si="50"/>
        <v>0</v>
      </c>
    </row>
    <row r="72" spans="1:24" ht="13.25" x14ac:dyDescent="0.6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8"/>
      <c r="P72" s="9">
        <f t="shared" si="51"/>
        <v>31781</v>
      </c>
      <c r="Q72">
        <f t="shared" si="49"/>
        <v>73</v>
      </c>
      <c r="R72">
        <f t="shared" si="50"/>
        <v>0</v>
      </c>
    </row>
    <row r="73" spans="1:24" ht="13.25" x14ac:dyDescent="0.6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8"/>
      <c r="P73" s="9">
        <f t="shared" si="51"/>
        <v>31782</v>
      </c>
      <c r="Q73">
        <f t="shared" si="49"/>
        <v>0</v>
      </c>
      <c r="R73">
        <f t="shared" si="50"/>
        <v>0</v>
      </c>
    </row>
    <row r="74" spans="1:24" ht="13.25" x14ac:dyDescent="0.6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8"/>
      <c r="P74" s="9">
        <f t="shared" si="51"/>
        <v>31783</v>
      </c>
      <c r="Q74">
        <f t="shared" si="49"/>
        <v>0</v>
      </c>
      <c r="R74">
        <f t="shared" si="50"/>
        <v>0</v>
      </c>
    </row>
    <row r="75" spans="1:24" ht="13.25" x14ac:dyDescent="0.6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8"/>
      <c r="P75" s="9">
        <f t="shared" si="51"/>
        <v>31784</v>
      </c>
      <c r="Q75">
        <f t="shared" si="49"/>
        <v>6</v>
      </c>
      <c r="R75">
        <f t="shared" si="50"/>
        <v>0</v>
      </c>
    </row>
    <row r="76" spans="1:24" ht="13.25" x14ac:dyDescent="0.6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8"/>
      <c r="P76" s="9">
        <f t="shared" si="51"/>
        <v>31785</v>
      </c>
      <c r="Q76">
        <f t="shared" si="49"/>
        <v>62</v>
      </c>
      <c r="R76">
        <f t="shared" si="50"/>
        <v>0</v>
      </c>
    </row>
    <row r="77" spans="1:24" ht="13.25" x14ac:dyDescent="0.6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8"/>
      <c r="P77" s="9">
        <f t="shared" si="51"/>
        <v>31786</v>
      </c>
      <c r="Q77">
        <f t="shared" si="49"/>
        <v>17</v>
      </c>
      <c r="R77">
        <f t="shared" si="50"/>
        <v>0</v>
      </c>
    </row>
    <row r="78" spans="1:24" ht="13.25" x14ac:dyDescent="0.6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8"/>
      <c r="P78" s="9">
        <f t="shared" si="51"/>
        <v>31787</v>
      </c>
      <c r="Q78">
        <f t="shared" si="49"/>
        <v>12</v>
      </c>
      <c r="R78">
        <f t="shared" si="50"/>
        <v>0</v>
      </c>
    </row>
    <row r="79" spans="1:24" ht="13.25" x14ac:dyDescent="0.65">
      <c r="A79" s="23" t="s">
        <v>0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8"/>
      <c r="P79" s="9">
        <f t="shared" si="51"/>
        <v>31788</v>
      </c>
      <c r="Q79">
        <f t="shared" si="49"/>
        <v>10</v>
      </c>
      <c r="R79">
        <f t="shared" si="50"/>
        <v>0</v>
      </c>
    </row>
    <row r="80" spans="1:24" ht="13.25" x14ac:dyDescent="0.65">
      <c r="A80" s="23"/>
      <c r="B80" s="23" t="s">
        <v>50</v>
      </c>
      <c r="C80" s="23"/>
      <c r="D80" s="23"/>
      <c r="E80" s="23"/>
      <c r="F80" s="23"/>
      <c r="G80" s="23"/>
      <c r="H80" s="23"/>
      <c r="I80" s="23"/>
      <c r="J80" s="23"/>
      <c r="K80" s="54" t="str">
        <f>+N2&amp;"  hari"</f>
        <v>5  hari</v>
      </c>
      <c r="M80" s="23"/>
      <c r="N80" s="23"/>
      <c r="O80" s="8"/>
      <c r="P80" s="9">
        <f t="shared" si="51"/>
        <v>31789</v>
      </c>
      <c r="Q80">
        <f t="shared" si="49"/>
        <v>0</v>
      </c>
      <c r="R80">
        <f t="shared" si="50"/>
        <v>0</v>
      </c>
    </row>
    <row r="81" spans="1:18" ht="13.25" x14ac:dyDescent="0.65">
      <c r="A81" s="23"/>
      <c r="B81" s="23" t="s">
        <v>51</v>
      </c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8"/>
      <c r="P81" s="9">
        <f t="shared" si="51"/>
        <v>31790</v>
      </c>
      <c r="Q81">
        <f t="shared" si="49"/>
        <v>0</v>
      </c>
      <c r="R81">
        <f t="shared" si="50"/>
        <v>0</v>
      </c>
    </row>
    <row r="82" spans="1:18" ht="13.25" x14ac:dyDescent="0.6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8"/>
      <c r="P82" s="9">
        <f t="shared" si="51"/>
        <v>31791</v>
      </c>
      <c r="Q82">
        <f t="shared" si="49"/>
        <v>12</v>
      </c>
      <c r="R82">
        <f t="shared" si="50"/>
        <v>0</v>
      </c>
    </row>
    <row r="83" spans="1:18" ht="13.25" x14ac:dyDescent="0.6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8"/>
      <c r="P83" s="9">
        <f t="shared" si="51"/>
        <v>31792</v>
      </c>
      <c r="Q83">
        <f t="shared" si="49"/>
        <v>3</v>
      </c>
      <c r="R83">
        <f t="shared" si="50"/>
        <v>0</v>
      </c>
    </row>
    <row r="84" spans="1:18" ht="13.25" x14ac:dyDescent="0.6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8"/>
      <c r="P84" s="9">
        <f t="shared" si="51"/>
        <v>31793</v>
      </c>
      <c r="Q84">
        <f t="shared" si="49"/>
        <v>10</v>
      </c>
      <c r="R84">
        <f t="shared" si="50"/>
        <v>0</v>
      </c>
    </row>
    <row r="85" spans="1:18" ht="13.25" x14ac:dyDescent="0.6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8"/>
      <c r="P85" s="9">
        <f t="shared" si="51"/>
        <v>31794</v>
      </c>
      <c r="Q85">
        <f t="shared" si="49"/>
        <v>4</v>
      </c>
      <c r="R85">
        <f t="shared" si="50"/>
        <v>0</v>
      </c>
    </row>
    <row r="86" spans="1:18" ht="13.25" x14ac:dyDescent="0.6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8"/>
      <c r="P86" s="9">
        <f t="shared" si="51"/>
        <v>31795</v>
      </c>
      <c r="Q86">
        <f t="shared" si="49"/>
        <v>10</v>
      </c>
      <c r="R86">
        <f t="shared" si="50"/>
        <v>0</v>
      </c>
    </row>
    <row r="87" spans="1:18" ht="13.25" x14ac:dyDescent="0.6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8"/>
      <c r="P87" s="9">
        <f t="shared" si="51"/>
        <v>31796</v>
      </c>
      <c r="Q87">
        <f t="shared" si="49"/>
        <v>0</v>
      </c>
      <c r="R87">
        <f t="shared" si="50"/>
        <v>0</v>
      </c>
    </row>
    <row r="88" spans="1:18" ht="13.25" x14ac:dyDescent="0.6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8"/>
      <c r="P88" s="9">
        <f t="shared" si="51"/>
        <v>31797</v>
      </c>
      <c r="Q88">
        <f t="shared" si="49"/>
        <v>0</v>
      </c>
      <c r="R88">
        <f t="shared" si="50"/>
        <v>0</v>
      </c>
    </row>
    <row r="89" spans="1:18" ht="13.25" x14ac:dyDescent="0.6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8"/>
      <c r="P89" s="9">
        <f t="shared" si="51"/>
        <v>31798</v>
      </c>
      <c r="Q89">
        <f t="shared" si="49"/>
        <v>89</v>
      </c>
      <c r="R89">
        <f t="shared" si="50"/>
        <v>0</v>
      </c>
    </row>
    <row r="90" spans="1:18" ht="13.25" x14ac:dyDescent="0.6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8"/>
      <c r="P90" s="9">
        <f t="shared" si="51"/>
        <v>31799</v>
      </c>
      <c r="Q90">
        <f t="shared" si="49"/>
        <v>23</v>
      </c>
      <c r="R90">
        <f t="shared" si="50"/>
        <v>0</v>
      </c>
    </row>
    <row r="91" spans="1:18" ht="13.25" x14ac:dyDescent="0.6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8"/>
      <c r="P91" s="9">
        <f t="shared" si="51"/>
        <v>31800</v>
      </c>
      <c r="Q91">
        <f t="shared" si="49"/>
        <v>0</v>
      </c>
      <c r="R91">
        <f t="shared" si="50"/>
        <v>0</v>
      </c>
    </row>
    <row r="92" spans="1:18" ht="13.25" x14ac:dyDescent="0.6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8"/>
      <c r="P92" s="9">
        <f t="shared" si="51"/>
        <v>31801</v>
      </c>
      <c r="Q92">
        <f t="shared" si="49"/>
        <v>0</v>
      </c>
      <c r="R92">
        <f t="shared" si="50"/>
        <v>0</v>
      </c>
    </row>
    <row r="93" spans="1:18" ht="13.25" x14ac:dyDescent="0.6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8"/>
      <c r="P93" s="9">
        <f t="shared" si="51"/>
        <v>31802</v>
      </c>
      <c r="Q93">
        <f t="shared" si="49"/>
        <v>27</v>
      </c>
      <c r="R93">
        <f t="shared" si="50"/>
        <v>0</v>
      </c>
    </row>
    <row r="94" spans="1:18" ht="13.25" x14ac:dyDescent="0.6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8"/>
      <c r="P94" s="9">
        <f t="shared" si="51"/>
        <v>31803</v>
      </c>
      <c r="Q94">
        <f t="shared" si="49"/>
        <v>34</v>
      </c>
      <c r="R94">
        <f t="shared" si="50"/>
        <v>0</v>
      </c>
    </row>
    <row r="95" spans="1:18" ht="13.25" x14ac:dyDescent="0.6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8"/>
      <c r="P95" s="9">
        <f t="shared" si="51"/>
        <v>31804</v>
      </c>
      <c r="Q95">
        <f t="shared" si="49"/>
        <v>71</v>
      </c>
      <c r="R95">
        <f t="shared" si="50"/>
        <v>0</v>
      </c>
    </row>
    <row r="96" spans="1:18" ht="13.25" x14ac:dyDescent="0.6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8"/>
      <c r="P96" s="9">
        <f t="shared" si="51"/>
        <v>31805</v>
      </c>
      <c r="Q96">
        <f t="shared" si="49"/>
        <v>0</v>
      </c>
      <c r="R96">
        <f t="shared" si="50"/>
        <v>0</v>
      </c>
    </row>
    <row r="97" spans="1:18" ht="13.25" x14ac:dyDescent="0.6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8"/>
      <c r="P97" s="9">
        <f t="shared" si="51"/>
        <v>31806</v>
      </c>
      <c r="Q97">
        <f t="shared" si="49"/>
        <v>0</v>
      </c>
      <c r="R97">
        <f t="shared" si="50"/>
        <v>0</v>
      </c>
    </row>
    <row r="98" spans="1:18" ht="13.25" x14ac:dyDescent="0.6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8"/>
      <c r="P98" s="9">
        <f t="shared" si="51"/>
        <v>31807</v>
      </c>
      <c r="Q98">
        <f t="shared" si="49"/>
        <v>16</v>
      </c>
      <c r="R98">
        <f t="shared" si="50"/>
        <v>0</v>
      </c>
    </row>
    <row r="99" spans="1:18" ht="13.25" x14ac:dyDescent="0.6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8"/>
      <c r="P99" s="9">
        <f t="shared" si="51"/>
        <v>31808</v>
      </c>
      <c r="Q99">
        <f t="shared" si="49"/>
        <v>7</v>
      </c>
      <c r="R99">
        <f t="shared" si="50"/>
        <v>0</v>
      </c>
    </row>
    <row r="100" spans="1:18" ht="13.25" x14ac:dyDescent="0.6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8"/>
      <c r="P100" s="9">
        <f t="shared" si="51"/>
        <v>31809</v>
      </c>
      <c r="Q100">
        <f t="shared" ref="Q100:Q127" si="52">IF(C20="-","-",C20)</f>
        <v>11</v>
      </c>
      <c r="R100">
        <f t="shared" si="50"/>
        <v>0</v>
      </c>
    </row>
    <row r="101" spans="1:18" ht="13.25" x14ac:dyDescent="0.6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8"/>
      <c r="P101" s="9">
        <f t="shared" si="51"/>
        <v>31810</v>
      </c>
      <c r="Q101">
        <f t="shared" si="52"/>
        <v>11</v>
      </c>
      <c r="R101">
        <f t="shared" si="50"/>
        <v>0</v>
      </c>
    </row>
    <row r="102" spans="1:18" ht="13.25" x14ac:dyDescent="0.6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8"/>
      <c r="P102" s="9">
        <f t="shared" si="51"/>
        <v>31811</v>
      </c>
      <c r="Q102">
        <f t="shared" si="52"/>
        <v>18</v>
      </c>
      <c r="R102">
        <f t="shared" si="50"/>
        <v>0</v>
      </c>
    </row>
    <row r="103" spans="1:18" ht="13.25" x14ac:dyDescent="0.6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8"/>
      <c r="P103" s="9">
        <f t="shared" si="51"/>
        <v>31812</v>
      </c>
      <c r="Q103">
        <f t="shared" si="52"/>
        <v>28</v>
      </c>
      <c r="R103">
        <f t="shared" si="50"/>
        <v>0</v>
      </c>
    </row>
    <row r="104" spans="1:18" ht="13.25" x14ac:dyDescent="0.6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8"/>
      <c r="P104" s="9">
        <f t="shared" si="51"/>
        <v>31813</v>
      </c>
      <c r="Q104">
        <f t="shared" si="52"/>
        <v>12</v>
      </c>
      <c r="R104">
        <f t="shared" si="50"/>
        <v>0</v>
      </c>
    </row>
    <row r="105" spans="1:18" ht="13.25" x14ac:dyDescent="0.6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8"/>
      <c r="P105" s="9">
        <f t="shared" si="51"/>
        <v>31814</v>
      </c>
      <c r="Q105">
        <f t="shared" si="52"/>
        <v>2</v>
      </c>
      <c r="R105">
        <f t="shared" si="50"/>
        <v>0</v>
      </c>
    </row>
    <row r="106" spans="1:18" ht="13.25" x14ac:dyDescent="0.6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8"/>
      <c r="P106" s="9">
        <f t="shared" si="51"/>
        <v>31815</v>
      </c>
      <c r="Q106">
        <f t="shared" si="52"/>
        <v>0</v>
      </c>
      <c r="R106">
        <f t="shared" si="50"/>
        <v>0</v>
      </c>
    </row>
    <row r="107" spans="1:18" ht="13.25" x14ac:dyDescent="0.6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8"/>
      <c r="P107" s="9">
        <f t="shared" si="51"/>
        <v>31816</v>
      </c>
      <c r="Q107">
        <f t="shared" si="52"/>
        <v>7</v>
      </c>
      <c r="R107">
        <f t="shared" si="50"/>
        <v>0</v>
      </c>
    </row>
    <row r="108" spans="1:18" ht="13.25" x14ac:dyDescent="0.6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8"/>
      <c r="P108" s="9">
        <f t="shared" si="51"/>
        <v>31817</v>
      </c>
      <c r="Q108">
        <f t="shared" si="52"/>
        <v>44</v>
      </c>
      <c r="R108">
        <f t="shared" si="50"/>
        <v>0</v>
      </c>
    </row>
    <row r="109" spans="1:18" ht="13.25" x14ac:dyDescent="0.6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8"/>
      <c r="P109" s="9">
        <f t="shared" si="51"/>
        <v>31818</v>
      </c>
      <c r="Q109">
        <f t="shared" si="52"/>
        <v>20</v>
      </c>
      <c r="R109">
        <f t="shared" si="50"/>
        <v>0</v>
      </c>
    </row>
    <row r="110" spans="1:18" ht="13.25" x14ac:dyDescent="0.6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8"/>
      <c r="P110" s="9">
        <f t="shared" si="51"/>
        <v>31819</v>
      </c>
      <c r="Q110">
        <f t="shared" si="52"/>
        <v>11</v>
      </c>
      <c r="R110">
        <f t="shared" si="50"/>
        <v>0</v>
      </c>
    </row>
    <row r="111" spans="1:18" ht="13.25" x14ac:dyDescent="0.6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8"/>
      <c r="P111" s="9">
        <f t="shared" si="51"/>
        <v>31820</v>
      </c>
      <c r="Q111">
        <f t="shared" si="52"/>
        <v>46</v>
      </c>
      <c r="R111">
        <f t="shared" si="50"/>
        <v>0</v>
      </c>
    </row>
    <row r="112" spans="1:18" ht="13.25" x14ac:dyDescent="0.6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8"/>
      <c r="P112" s="9">
        <f t="shared" si="51"/>
        <v>31821</v>
      </c>
      <c r="Q112">
        <f t="shared" si="52"/>
        <v>6</v>
      </c>
      <c r="R112">
        <f t="shared" si="50"/>
        <v>0</v>
      </c>
    </row>
    <row r="113" spans="1:18" ht="13.25" x14ac:dyDescent="0.6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8"/>
      <c r="P113" s="9">
        <f t="shared" si="51"/>
        <v>31822</v>
      </c>
      <c r="Q113">
        <f t="shared" si="52"/>
        <v>11</v>
      </c>
      <c r="R113">
        <f t="shared" si="50"/>
        <v>0</v>
      </c>
    </row>
    <row r="114" spans="1:18" ht="13.25" x14ac:dyDescent="0.6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8"/>
      <c r="P114" s="9">
        <f t="shared" si="51"/>
        <v>31823</v>
      </c>
      <c r="Q114">
        <f t="shared" si="52"/>
        <v>28</v>
      </c>
      <c r="R114">
        <f t="shared" si="50"/>
        <v>0</v>
      </c>
    </row>
    <row r="115" spans="1:18" ht="13.25" x14ac:dyDescent="0.6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8"/>
      <c r="P115" s="9">
        <f t="shared" si="51"/>
        <v>31824</v>
      </c>
      <c r="Q115">
        <f t="shared" si="52"/>
        <v>25</v>
      </c>
      <c r="R115">
        <f t="shared" si="50"/>
        <v>0</v>
      </c>
    </row>
    <row r="116" spans="1:18" ht="13.25" x14ac:dyDescent="0.6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8"/>
      <c r="P116" s="9">
        <f t="shared" si="51"/>
        <v>31825</v>
      </c>
      <c r="Q116">
        <f t="shared" si="52"/>
        <v>81</v>
      </c>
      <c r="R116">
        <f t="shared" si="50"/>
        <v>0</v>
      </c>
    </row>
    <row r="117" spans="1:18" ht="13.25" x14ac:dyDescent="0.6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8"/>
      <c r="P117" s="9">
        <f t="shared" si="51"/>
        <v>31826</v>
      </c>
      <c r="Q117">
        <f t="shared" si="52"/>
        <v>45</v>
      </c>
      <c r="R117">
        <f t="shared" si="50"/>
        <v>0</v>
      </c>
    </row>
    <row r="118" spans="1:18" ht="13.25" x14ac:dyDescent="0.6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8"/>
      <c r="P118" s="9">
        <f t="shared" si="51"/>
        <v>31827</v>
      </c>
      <c r="Q118">
        <f t="shared" si="52"/>
        <v>44</v>
      </c>
      <c r="R118">
        <f t="shared" si="50"/>
        <v>0</v>
      </c>
    </row>
    <row r="119" spans="1:18" x14ac:dyDescent="0.6">
      <c r="O119" s="8"/>
      <c r="P119" s="9">
        <f t="shared" si="51"/>
        <v>31828</v>
      </c>
      <c r="Q119">
        <f t="shared" si="52"/>
        <v>40</v>
      </c>
      <c r="R119">
        <f t="shared" si="50"/>
        <v>0</v>
      </c>
    </row>
    <row r="120" spans="1:18" x14ac:dyDescent="0.6">
      <c r="O120" s="8"/>
      <c r="P120" s="9">
        <f t="shared" si="51"/>
        <v>31829</v>
      </c>
      <c r="Q120">
        <f t="shared" si="52"/>
        <v>17</v>
      </c>
      <c r="R120">
        <f t="shared" si="50"/>
        <v>0</v>
      </c>
    </row>
    <row r="121" spans="1:18" x14ac:dyDescent="0.6">
      <c r="O121" s="8"/>
      <c r="P121" s="9">
        <f t="shared" si="51"/>
        <v>31830</v>
      </c>
      <c r="Q121">
        <f t="shared" si="52"/>
        <v>0</v>
      </c>
      <c r="R121">
        <f t="shared" si="50"/>
        <v>0</v>
      </c>
    </row>
    <row r="122" spans="1:18" x14ac:dyDescent="0.6">
      <c r="O122" s="8"/>
      <c r="P122" s="9">
        <f t="shared" si="51"/>
        <v>31831</v>
      </c>
      <c r="Q122">
        <f t="shared" si="52"/>
        <v>0</v>
      </c>
      <c r="R122">
        <f t="shared" si="50"/>
        <v>0</v>
      </c>
    </row>
    <row r="123" spans="1:18" x14ac:dyDescent="0.6">
      <c r="O123" s="8"/>
      <c r="P123" s="9">
        <f t="shared" si="51"/>
        <v>31832</v>
      </c>
      <c r="Q123">
        <f t="shared" si="52"/>
        <v>45</v>
      </c>
      <c r="R123">
        <f t="shared" si="50"/>
        <v>0</v>
      </c>
    </row>
    <row r="124" spans="1:18" x14ac:dyDescent="0.6">
      <c r="O124" s="8"/>
      <c r="P124" s="9">
        <f t="shared" si="51"/>
        <v>31833</v>
      </c>
      <c r="Q124">
        <f t="shared" si="52"/>
        <v>41</v>
      </c>
      <c r="R124">
        <f t="shared" si="50"/>
        <v>0</v>
      </c>
    </row>
    <row r="125" spans="1:18" x14ac:dyDescent="0.6">
      <c r="O125" s="8"/>
      <c r="P125" s="9">
        <f t="shared" si="51"/>
        <v>31834</v>
      </c>
      <c r="Q125">
        <f t="shared" si="52"/>
        <v>39</v>
      </c>
      <c r="R125">
        <f t="shared" si="50"/>
        <v>0</v>
      </c>
    </row>
    <row r="126" spans="1:18" x14ac:dyDescent="0.6">
      <c r="O126" s="8"/>
      <c r="P126" s="9">
        <f t="shared" si="51"/>
        <v>31835</v>
      </c>
      <c r="Q126">
        <f t="shared" si="52"/>
        <v>0</v>
      </c>
      <c r="R126">
        <f t="shared" si="50"/>
        <v>0</v>
      </c>
    </row>
    <row r="127" spans="1:18" x14ac:dyDescent="0.6">
      <c r="O127" s="8"/>
      <c r="P127" s="9">
        <f t="shared" si="51"/>
        <v>31836</v>
      </c>
      <c r="Q127">
        <f t="shared" si="52"/>
        <v>12</v>
      </c>
      <c r="R127">
        <f t="shared" si="50"/>
        <v>0</v>
      </c>
    </row>
    <row r="128" spans="1:18" x14ac:dyDescent="0.6">
      <c r="O128" s="8"/>
      <c r="P128" s="9">
        <f t="shared" si="51"/>
        <v>31837</v>
      </c>
      <c r="Q128">
        <f t="shared" ref="Q128:Q158" si="53">IF(D20="-","-",D20)</f>
        <v>0</v>
      </c>
      <c r="R128">
        <f t="shared" si="50"/>
        <v>0</v>
      </c>
    </row>
    <row r="129" spans="15:18" x14ac:dyDescent="0.6">
      <c r="O129" s="8"/>
      <c r="P129" s="9">
        <f t="shared" si="51"/>
        <v>31838</v>
      </c>
      <c r="Q129">
        <f t="shared" si="53"/>
        <v>10</v>
      </c>
      <c r="R129">
        <f t="shared" si="50"/>
        <v>0</v>
      </c>
    </row>
    <row r="130" spans="15:18" x14ac:dyDescent="0.6">
      <c r="O130" s="8"/>
      <c r="P130" s="9">
        <f t="shared" si="51"/>
        <v>31839</v>
      </c>
      <c r="Q130">
        <f t="shared" si="53"/>
        <v>0</v>
      </c>
      <c r="R130">
        <f t="shared" si="50"/>
        <v>0</v>
      </c>
    </row>
    <row r="131" spans="15:18" x14ac:dyDescent="0.6">
      <c r="O131" s="8"/>
      <c r="P131" s="9">
        <f t="shared" si="51"/>
        <v>31840</v>
      </c>
      <c r="Q131">
        <f t="shared" si="53"/>
        <v>0</v>
      </c>
      <c r="R131">
        <f t="shared" si="50"/>
        <v>0</v>
      </c>
    </row>
    <row r="132" spans="15:18" x14ac:dyDescent="0.6">
      <c r="O132" s="8"/>
      <c r="P132" s="9">
        <f t="shared" si="51"/>
        <v>31841</v>
      </c>
      <c r="Q132">
        <f t="shared" si="53"/>
        <v>15</v>
      </c>
      <c r="R132">
        <f t="shared" si="50"/>
        <v>0</v>
      </c>
    </row>
    <row r="133" spans="15:18" x14ac:dyDescent="0.6">
      <c r="O133" s="8"/>
      <c r="P133" s="9">
        <f t="shared" si="51"/>
        <v>31842</v>
      </c>
      <c r="Q133">
        <f t="shared" si="53"/>
        <v>0</v>
      </c>
      <c r="R133">
        <f t="shared" ref="R133:R196" si="54">IF(COUNT(P133:Q133)=2,0,-O$52/500)</f>
        <v>0</v>
      </c>
    </row>
    <row r="134" spans="15:18" x14ac:dyDescent="0.6">
      <c r="O134" s="8"/>
      <c r="P134" s="9">
        <f t="shared" ref="P134:P197" si="55">P133+1</f>
        <v>31843</v>
      </c>
      <c r="Q134">
        <f t="shared" si="53"/>
        <v>9</v>
      </c>
      <c r="R134">
        <f t="shared" si="54"/>
        <v>0</v>
      </c>
    </row>
    <row r="135" spans="15:18" x14ac:dyDescent="0.6">
      <c r="O135" s="8"/>
      <c r="P135" s="9">
        <f t="shared" si="55"/>
        <v>31844</v>
      </c>
      <c r="Q135">
        <f t="shared" si="53"/>
        <v>37</v>
      </c>
      <c r="R135">
        <f t="shared" si="54"/>
        <v>0</v>
      </c>
    </row>
    <row r="136" spans="15:18" x14ac:dyDescent="0.6">
      <c r="O136" s="8"/>
      <c r="P136" s="9">
        <f t="shared" si="55"/>
        <v>31845</v>
      </c>
      <c r="Q136">
        <f t="shared" si="53"/>
        <v>3</v>
      </c>
      <c r="R136">
        <f t="shared" si="54"/>
        <v>0</v>
      </c>
    </row>
    <row r="137" spans="15:18" x14ac:dyDescent="0.6">
      <c r="O137" s="8"/>
      <c r="P137" s="9">
        <f t="shared" si="55"/>
        <v>31846</v>
      </c>
      <c r="Q137">
        <f t="shared" si="53"/>
        <v>3</v>
      </c>
      <c r="R137">
        <f t="shared" si="54"/>
        <v>0</v>
      </c>
    </row>
    <row r="138" spans="15:18" x14ac:dyDescent="0.6">
      <c r="O138" s="8"/>
      <c r="P138" s="9">
        <f t="shared" si="55"/>
        <v>31847</v>
      </c>
      <c r="Q138">
        <f t="shared" si="53"/>
        <v>0</v>
      </c>
      <c r="R138">
        <f t="shared" si="54"/>
        <v>0</v>
      </c>
    </row>
    <row r="139" spans="15:18" x14ac:dyDescent="0.6">
      <c r="O139" s="8"/>
      <c r="P139" s="9">
        <f t="shared" si="55"/>
        <v>31848</v>
      </c>
      <c r="Q139">
        <f t="shared" si="53"/>
        <v>0</v>
      </c>
      <c r="R139">
        <f t="shared" si="54"/>
        <v>0</v>
      </c>
    </row>
    <row r="140" spans="15:18" x14ac:dyDescent="0.6">
      <c r="O140" s="8"/>
      <c r="P140" s="9">
        <f t="shared" si="55"/>
        <v>31849</v>
      </c>
      <c r="Q140">
        <f t="shared" si="53"/>
        <v>0</v>
      </c>
      <c r="R140">
        <f t="shared" si="54"/>
        <v>0</v>
      </c>
    </row>
    <row r="141" spans="15:18" x14ac:dyDescent="0.6">
      <c r="O141" s="8"/>
      <c r="P141" s="9">
        <f t="shared" si="55"/>
        <v>31850</v>
      </c>
      <c r="Q141">
        <f t="shared" si="53"/>
        <v>0</v>
      </c>
      <c r="R141">
        <f t="shared" si="54"/>
        <v>0</v>
      </c>
    </row>
    <row r="142" spans="15:18" x14ac:dyDescent="0.6">
      <c r="O142" s="8"/>
      <c r="P142" s="9">
        <f t="shared" si="55"/>
        <v>31851</v>
      </c>
      <c r="Q142">
        <f t="shared" si="53"/>
        <v>0</v>
      </c>
      <c r="R142">
        <f t="shared" si="54"/>
        <v>0</v>
      </c>
    </row>
    <row r="143" spans="15:18" x14ac:dyDescent="0.6">
      <c r="O143" s="8"/>
      <c r="P143" s="9">
        <f t="shared" si="55"/>
        <v>31852</v>
      </c>
      <c r="Q143">
        <f t="shared" si="53"/>
        <v>1</v>
      </c>
      <c r="R143">
        <f t="shared" si="54"/>
        <v>0</v>
      </c>
    </row>
    <row r="144" spans="15:18" x14ac:dyDescent="0.6">
      <c r="O144" s="8"/>
      <c r="P144" s="9">
        <f t="shared" si="55"/>
        <v>31853</v>
      </c>
      <c r="Q144">
        <f t="shared" si="53"/>
        <v>6</v>
      </c>
      <c r="R144">
        <f t="shared" si="54"/>
        <v>0</v>
      </c>
    </row>
    <row r="145" spans="15:18" x14ac:dyDescent="0.6">
      <c r="O145" s="8"/>
      <c r="P145" s="9">
        <f t="shared" si="55"/>
        <v>31854</v>
      </c>
      <c r="Q145">
        <f t="shared" si="53"/>
        <v>0</v>
      </c>
      <c r="R145">
        <f t="shared" si="54"/>
        <v>0</v>
      </c>
    </row>
    <row r="146" spans="15:18" x14ac:dyDescent="0.6">
      <c r="O146" s="8"/>
      <c r="P146" s="9">
        <f t="shared" si="55"/>
        <v>31855</v>
      </c>
      <c r="Q146">
        <f t="shared" si="53"/>
        <v>7</v>
      </c>
      <c r="R146">
        <f t="shared" si="54"/>
        <v>0</v>
      </c>
    </row>
    <row r="147" spans="15:18" x14ac:dyDescent="0.6">
      <c r="O147" s="8"/>
      <c r="P147" s="9">
        <f t="shared" si="55"/>
        <v>31856</v>
      </c>
      <c r="Q147">
        <f t="shared" si="53"/>
        <v>2</v>
      </c>
      <c r="R147">
        <f t="shared" si="54"/>
        <v>0</v>
      </c>
    </row>
    <row r="148" spans="15:18" x14ac:dyDescent="0.6">
      <c r="O148" s="8"/>
      <c r="P148" s="9">
        <f t="shared" si="55"/>
        <v>31857</v>
      </c>
      <c r="Q148">
        <f t="shared" si="53"/>
        <v>7</v>
      </c>
      <c r="R148">
        <f t="shared" si="54"/>
        <v>0</v>
      </c>
    </row>
    <row r="149" spans="15:18" x14ac:dyDescent="0.6">
      <c r="O149" s="8"/>
      <c r="P149" s="9">
        <f t="shared" si="55"/>
        <v>31858</v>
      </c>
      <c r="Q149">
        <f t="shared" si="53"/>
        <v>9</v>
      </c>
      <c r="R149">
        <f t="shared" si="54"/>
        <v>0</v>
      </c>
    </row>
    <row r="150" spans="15:18" x14ac:dyDescent="0.6">
      <c r="O150" s="8"/>
      <c r="P150" s="9">
        <f t="shared" si="55"/>
        <v>31859</v>
      </c>
      <c r="Q150">
        <f t="shared" si="53"/>
        <v>0</v>
      </c>
      <c r="R150">
        <f t="shared" si="54"/>
        <v>0</v>
      </c>
    </row>
    <row r="151" spans="15:18" x14ac:dyDescent="0.6">
      <c r="O151" s="8"/>
      <c r="P151" s="9">
        <f t="shared" si="55"/>
        <v>31860</v>
      </c>
      <c r="Q151">
        <f t="shared" si="53"/>
        <v>1</v>
      </c>
      <c r="R151">
        <f t="shared" si="54"/>
        <v>0</v>
      </c>
    </row>
    <row r="152" spans="15:18" x14ac:dyDescent="0.6">
      <c r="O152" s="8"/>
      <c r="P152" s="9">
        <f t="shared" si="55"/>
        <v>31861</v>
      </c>
      <c r="Q152">
        <f t="shared" si="53"/>
        <v>4</v>
      </c>
      <c r="R152">
        <f t="shared" si="54"/>
        <v>0</v>
      </c>
    </row>
    <row r="153" spans="15:18" x14ac:dyDescent="0.6">
      <c r="O153" s="8"/>
      <c r="P153" s="9">
        <f t="shared" si="55"/>
        <v>31862</v>
      </c>
      <c r="Q153">
        <f t="shared" si="53"/>
        <v>0</v>
      </c>
      <c r="R153">
        <f t="shared" si="54"/>
        <v>0</v>
      </c>
    </row>
    <row r="154" spans="15:18" x14ac:dyDescent="0.6">
      <c r="O154" s="8"/>
      <c r="P154" s="9">
        <f t="shared" si="55"/>
        <v>31863</v>
      </c>
      <c r="Q154">
        <f t="shared" si="53"/>
        <v>0</v>
      </c>
      <c r="R154">
        <f t="shared" si="54"/>
        <v>0</v>
      </c>
    </row>
    <row r="155" spans="15:18" x14ac:dyDescent="0.6">
      <c r="O155" s="8"/>
      <c r="P155" s="9">
        <f t="shared" si="55"/>
        <v>31864</v>
      </c>
      <c r="Q155">
        <f t="shared" si="53"/>
        <v>0</v>
      </c>
      <c r="R155">
        <f t="shared" si="54"/>
        <v>0</v>
      </c>
    </row>
    <row r="156" spans="15:18" x14ac:dyDescent="0.6">
      <c r="O156" s="8"/>
      <c r="P156" s="9">
        <f t="shared" si="55"/>
        <v>31865</v>
      </c>
      <c r="Q156">
        <f t="shared" si="53"/>
        <v>0</v>
      </c>
      <c r="R156">
        <f t="shared" si="54"/>
        <v>0</v>
      </c>
    </row>
    <row r="157" spans="15:18" x14ac:dyDescent="0.6">
      <c r="O157" s="8"/>
      <c r="P157" s="9">
        <f t="shared" si="55"/>
        <v>31866</v>
      </c>
      <c r="Q157">
        <f t="shared" si="53"/>
        <v>0</v>
      </c>
      <c r="R157">
        <f t="shared" si="54"/>
        <v>0</v>
      </c>
    </row>
    <row r="158" spans="15:18" x14ac:dyDescent="0.6">
      <c r="O158" s="8"/>
      <c r="P158" s="9">
        <f t="shared" si="55"/>
        <v>31867</v>
      </c>
      <c r="Q158">
        <f t="shared" si="53"/>
        <v>0</v>
      </c>
      <c r="R158">
        <f t="shared" si="54"/>
        <v>0</v>
      </c>
    </row>
    <row r="159" spans="15:18" x14ac:dyDescent="0.6">
      <c r="O159" s="8"/>
      <c r="P159" s="9">
        <f t="shared" si="55"/>
        <v>31868</v>
      </c>
      <c r="Q159">
        <f t="shared" ref="Q159:Q188" si="56">IF(E20="-","-",E20)</f>
        <v>0</v>
      </c>
      <c r="R159">
        <f t="shared" si="54"/>
        <v>0</v>
      </c>
    </row>
    <row r="160" spans="15:18" x14ac:dyDescent="0.6">
      <c r="O160" s="8"/>
      <c r="P160" s="9">
        <f t="shared" si="55"/>
        <v>31869</v>
      </c>
      <c r="Q160">
        <f t="shared" si="56"/>
        <v>24</v>
      </c>
      <c r="R160">
        <f t="shared" si="54"/>
        <v>0</v>
      </c>
    </row>
    <row r="161" spans="15:18" x14ac:dyDescent="0.6">
      <c r="O161" s="8"/>
      <c r="P161" s="9">
        <f t="shared" si="55"/>
        <v>31870</v>
      </c>
      <c r="Q161">
        <f t="shared" si="56"/>
        <v>1</v>
      </c>
      <c r="R161">
        <f t="shared" si="54"/>
        <v>0</v>
      </c>
    </row>
    <row r="162" spans="15:18" x14ac:dyDescent="0.6">
      <c r="O162" s="8"/>
      <c r="P162" s="9">
        <f t="shared" si="55"/>
        <v>31871</v>
      </c>
      <c r="Q162">
        <f t="shared" si="56"/>
        <v>14</v>
      </c>
      <c r="R162">
        <f t="shared" si="54"/>
        <v>0</v>
      </c>
    </row>
    <row r="163" spans="15:18" x14ac:dyDescent="0.6">
      <c r="O163" s="8"/>
      <c r="P163" s="9">
        <f t="shared" si="55"/>
        <v>31872</v>
      </c>
      <c r="Q163">
        <f t="shared" si="56"/>
        <v>0</v>
      </c>
      <c r="R163">
        <f t="shared" si="54"/>
        <v>0</v>
      </c>
    </row>
    <row r="164" spans="15:18" x14ac:dyDescent="0.6">
      <c r="O164" s="8"/>
      <c r="P164" s="9">
        <f t="shared" si="55"/>
        <v>31873</v>
      </c>
      <c r="Q164">
        <f t="shared" si="56"/>
        <v>12</v>
      </c>
      <c r="R164">
        <f t="shared" si="54"/>
        <v>0</v>
      </c>
    </row>
    <row r="165" spans="15:18" x14ac:dyDescent="0.6">
      <c r="O165" s="8"/>
      <c r="P165" s="9">
        <f t="shared" si="55"/>
        <v>31874</v>
      </c>
      <c r="Q165">
        <f t="shared" si="56"/>
        <v>0</v>
      </c>
      <c r="R165">
        <f t="shared" si="54"/>
        <v>0</v>
      </c>
    </row>
    <row r="166" spans="15:18" x14ac:dyDescent="0.6">
      <c r="O166" s="8"/>
      <c r="P166" s="9">
        <f t="shared" si="55"/>
        <v>31875</v>
      </c>
      <c r="Q166">
        <f t="shared" si="56"/>
        <v>8</v>
      </c>
      <c r="R166">
        <f t="shared" si="54"/>
        <v>0</v>
      </c>
    </row>
    <row r="167" spans="15:18" x14ac:dyDescent="0.6">
      <c r="O167" s="8"/>
      <c r="P167" s="9">
        <f t="shared" si="55"/>
        <v>31876</v>
      </c>
      <c r="Q167">
        <f t="shared" si="56"/>
        <v>3</v>
      </c>
      <c r="R167">
        <f t="shared" si="54"/>
        <v>0</v>
      </c>
    </row>
    <row r="168" spans="15:18" x14ac:dyDescent="0.6">
      <c r="O168" s="8"/>
      <c r="P168" s="9">
        <f t="shared" si="55"/>
        <v>31877</v>
      </c>
      <c r="Q168">
        <f t="shared" si="56"/>
        <v>0</v>
      </c>
      <c r="R168">
        <f t="shared" si="54"/>
        <v>0</v>
      </c>
    </row>
    <row r="169" spans="15:18" x14ac:dyDescent="0.6">
      <c r="O169" s="8"/>
      <c r="P169" s="9">
        <f t="shared" si="55"/>
        <v>31878</v>
      </c>
      <c r="Q169">
        <f t="shared" si="56"/>
        <v>10</v>
      </c>
      <c r="R169">
        <f t="shared" si="54"/>
        <v>0</v>
      </c>
    </row>
    <row r="170" spans="15:18" x14ac:dyDescent="0.6">
      <c r="O170" s="8"/>
      <c r="P170" s="9">
        <f t="shared" si="55"/>
        <v>31879</v>
      </c>
      <c r="Q170">
        <f t="shared" si="56"/>
        <v>41</v>
      </c>
      <c r="R170">
        <f t="shared" si="54"/>
        <v>0</v>
      </c>
    </row>
    <row r="171" spans="15:18" x14ac:dyDescent="0.6">
      <c r="O171" s="8"/>
      <c r="P171" s="9">
        <f t="shared" si="55"/>
        <v>31880</v>
      </c>
      <c r="Q171">
        <f t="shared" si="56"/>
        <v>0</v>
      </c>
      <c r="R171">
        <f t="shared" si="54"/>
        <v>0</v>
      </c>
    </row>
    <row r="172" spans="15:18" x14ac:dyDescent="0.6">
      <c r="O172" s="8"/>
      <c r="P172" s="9">
        <f t="shared" si="55"/>
        <v>31881</v>
      </c>
      <c r="Q172">
        <f t="shared" si="56"/>
        <v>0</v>
      </c>
      <c r="R172">
        <f t="shared" si="54"/>
        <v>0</v>
      </c>
    </row>
    <row r="173" spans="15:18" x14ac:dyDescent="0.6">
      <c r="O173" s="8"/>
      <c r="P173" s="9">
        <f t="shared" si="55"/>
        <v>31882</v>
      </c>
      <c r="Q173">
        <f t="shared" si="56"/>
        <v>0</v>
      </c>
      <c r="R173">
        <f t="shared" si="54"/>
        <v>0</v>
      </c>
    </row>
    <row r="174" spans="15:18" x14ac:dyDescent="0.6">
      <c r="O174" s="8"/>
      <c r="P174" s="9">
        <f t="shared" si="55"/>
        <v>31883</v>
      </c>
      <c r="Q174">
        <f t="shared" si="56"/>
        <v>20</v>
      </c>
      <c r="R174">
        <f t="shared" si="54"/>
        <v>0</v>
      </c>
    </row>
    <row r="175" spans="15:18" x14ac:dyDescent="0.6">
      <c r="O175" s="8"/>
      <c r="P175" s="9">
        <f t="shared" si="55"/>
        <v>31884</v>
      </c>
      <c r="Q175">
        <f t="shared" si="56"/>
        <v>8</v>
      </c>
      <c r="R175">
        <f t="shared" si="54"/>
        <v>0</v>
      </c>
    </row>
    <row r="176" spans="15:18" x14ac:dyDescent="0.6">
      <c r="O176" s="8"/>
      <c r="P176" s="9">
        <f t="shared" si="55"/>
        <v>31885</v>
      </c>
      <c r="Q176">
        <f t="shared" si="56"/>
        <v>0</v>
      </c>
      <c r="R176">
        <f t="shared" si="54"/>
        <v>0</v>
      </c>
    </row>
    <row r="177" spans="15:18" x14ac:dyDescent="0.6">
      <c r="O177" s="8"/>
      <c r="P177" s="9">
        <f t="shared" si="55"/>
        <v>31886</v>
      </c>
      <c r="Q177">
        <f t="shared" si="56"/>
        <v>0</v>
      </c>
      <c r="R177">
        <f t="shared" si="54"/>
        <v>0</v>
      </c>
    </row>
    <row r="178" spans="15:18" x14ac:dyDescent="0.6">
      <c r="O178" s="8"/>
      <c r="P178" s="9">
        <f t="shared" si="55"/>
        <v>31887</v>
      </c>
      <c r="Q178">
        <f t="shared" si="56"/>
        <v>31</v>
      </c>
      <c r="R178">
        <f t="shared" si="54"/>
        <v>0</v>
      </c>
    </row>
    <row r="179" spans="15:18" x14ac:dyDescent="0.6">
      <c r="O179" s="8"/>
      <c r="P179" s="9">
        <f t="shared" si="55"/>
        <v>31888</v>
      </c>
      <c r="Q179">
        <f t="shared" si="56"/>
        <v>0</v>
      </c>
      <c r="R179">
        <f t="shared" si="54"/>
        <v>0</v>
      </c>
    </row>
    <row r="180" spans="15:18" x14ac:dyDescent="0.6">
      <c r="O180" s="8"/>
      <c r="P180" s="9">
        <f t="shared" si="55"/>
        <v>31889</v>
      </c>
      <c r="Q180">
        <f t="shared" si="56"/>
        <v>0</v>
      </c>
      <c r="R180">
        <f t="shared" si="54"/>
        <v>0</v>
      </c>
    </row>
    <row r="181" spans="15:18" x14ac:dyDescent="0.6">
      <c r="O181" s="8"/>
      <c r="P181" s="9">
        <f t="shared" si="55"/>
        <v>31890</v>
      </c>
      <c r="Q181">
        <f t="shared" si="56"/>
        <v>0</v>
      </c>
      <c r="R181">
        <f t="shared" si="54"/>
        <v>0</v>
      </c>
    </row>
    <row r="182" spans="15:18" x14ac:dyDescent="0.6">
      <c r="O182" s="8"/>
      <c r="P182" s="9">
        <f t="shared" si="55"/>
        <v>31891</v>
      </c>
      <c r="Q182">
        <f t="shared" si="56"/>
        <v>0</v>
      </c>
      <c r="R182">
        <f t="shared" si="54"/>
        <v>0</v>
      </c>
    </row>
    <row r="183" spans="15:18" x14ac:dyDescent="0.6">
      <c r="O183" s="8"/>
      <c r="P183" s="9">
        <f t="shared" si="55"/>
        <v>31892</v>
      </c>
      <c r="Q183">
        <f t="shared" si="56"/>
        <v>0</v>
      </c>
      <c r="R183">
        <f t="shared" si="54"/>
        <v>0</v>
      </c>
    </row>
    <row r="184" spans="15:18" x14ac:dyDescent="0.6">
      <c r="O184" s="8"/>
      <c r="P184" s="9">
        <f t="shared" si="55"/>
        <v>31893</v>
      </c>
      <c r="Q184">
        <f t="shared" si="56"/>
        <v>0</v>
      </c>
      <c r="R184">
        <f t="shared" si="54"/>
        <v>0</v>
      </c>
    </row>
    <row r="185" spans="15:18" x14ac:dyDescent="0.6">
      <c r="O185" s="8"/>
      <c r="P185" s="9">
        <f t="shared" si="55"/>
        <v>31894</v>
      </c>
      <c r="Q185">
        <f t="shared" si="56"/>
        <v>0</v>
      </c>
      <c r="R185">
        <f t="shared" si="54"/>
        <v>0</v>
      </c>
    </row>
    <row r="186" spans="15:18" x14ac:dyDescent="0.6">
      <c r="O186" s="8"/>
      <c r="P186" s="9">
        <f t="shared" si="55"/>
        <v>31895</v>
      </c>
      <c r="Q186">
        <f t="shared" si="56"/>
        <v>0</v>
      </c>
      <c r="R186">
        <f t="shared" si="54"/>
        <v>0</v>
      </c>
    </row>
    <row r="187" spans="15:18" x14ac:dyDescent="0.6">
      <c r="O187" s="8"/>
      <c r="P187" s="9">
        <f t="shared" si="55"/>
        <v>31896</v>
      </c>
      <c r="Q187">
        <f t="shared" si="56"/>
        <v>0</v>
      </c>
      <c r="R187">
        <f t="shared" si="54"/>
        <v>0</v>
      </c>
    </row>
    <row r="188" spans="15:18" x14ac:dyDescent="0.6">
      <c r="O188" s="8"/>
      <c r="P188" s="9">
        <f t="shared" si="55"/>
        <v>31897</v>
      </c>
      <c r="Q188">
        <f t="shared" si="56"/>
        <v>0</v>
      </c>
      <c r="R188">
        <f t="shared" si="54"/>
        <v>0</v>
      </c>
    </row>
    <row r="189" spans="15:18" x14ac:dyDescent="0.6">
      <c r="O189" s="8"/>
      <c r="P189" s="9">
        <f t="shared" si="55"/>
        <v>31898</v>
      </c>
      <c r="Q189">
        <f t="shared" ref="Q189:Q219" si="57">IF(F20="-","-",F20)</f>
        <v>0</v>
      </c>
      <c r="R189">
        <f t="shared" si="54"/>
        <v>0</v>
      </c>
    </row>
    <row r="190" spans="15:18" x14ac:dyDescent="0.6">
      <c r="O190" s="8"/>
      <c r="P190" s="9">
        <f t="shared" si="55"/>
        <v>31899</v>
      </c>
      <c r="Q190">
        <f t="shared" si="57"/>
        <v>0</v>
      </c>
      <c r="R190">
        <f t="shared" si="54"/>
        <v>0</v>
      </c>
    </row>
    <row r="191" spans="15:18" x14ac:dyDescent="0.6">
      <c r="O191" s="8"/>
      <c r="P191" s="9">
        <f t="shared" si="55"/>
        <v>31900</v>
      </c>
      <c r="Q191">
        <f t="shared" si="57"/>
        <v>0</v>
      </c>
      <c r="R191">
        <f t="shared" si="54"/>
        <v>0</v>
      </c>
    </row>
    <row r="192" spans="15:18" x14ac:dyDescent="0.6">
      <c r="O192" s="8"/>
      <c r="P192" s="9">
        <f t="shared" si="55"/>
        <v>31901</v>
      </c>
      <c r="Q192">
        <f t="shared" si="57"/>
        <v>0</v>
      </c>
      <c r="R192">
        <f t="shared" si="54"/>
        <v>0</v>
      </c>
    </row>
    <row r="193" spans="15:18" x14ac:dyDescent="0.6">
      <c r="O193" s="8"/>
      <c r="P193" s="9">
        <f t="shared" si="55"/>
        <v>31902</v>
      </c>
      <c r="Q193">
        <f t="shared" si="57"/>
        <v>0</v>
      </c>
      <c r="R193">
        <f t="shared" si="54"/>
        <v>0</v>
      </c>
    </row>
    <row r="194" spans="15:18" x14ac:dyDescent="0.6">
      <c r="O194" s="8"/>
      <c r="P194" s="9">
        <f t="shared" si="55"/>
        <v>31903</v>
      </c>
      <c r="Q194">
        <f t="shared" si="57"/>
        <v>0</v>
      </c>
      <c r="R194">
        <f t="shared" si="54"/>
        <v>0</v>
      </c>
    </row>
    <row r="195" spans="15:18" x14ac:dyDescent="0.6">
      <c r="O195" s="8"/>
      <c r="P195" s="9">
        <f t="shared" si="55"/>
        <v>31904</v>
      </c>
      <c r="Q195">
        <f t="shared" si="57"/>
        <v>0</v>
      </c>
      <c r="R195">
        <f t="shared" si="54"/>
        <v>0</v>
      </c>
    </row>
    <row r="196" spans="15:18" x14ac:dyDescent="0.6">
      <c r="O196" s="8"/>
      <c r="P196" s="9">
        <f t="shared" si="55"/>
        <v>31905</v>
      </c>
      <c r="Q196">
        <f t="shared" si="57"/>
        <v>0</v>
      </c>
      <c r="R196">
        <f t="shared" si="54"/>
        <v>0</v>
      </c>
    </row>
    <row r="197" spans="15:18" x14ac:dyDescent="0.6">
      <c r="O197" s="8"/>
      <c r="P197" s="9">
        <f t="shared" si="55"/>
        <v>31906</v>
      </c>
      <c r="Q197">
        <f t="shared" si="57"/>
        <v>0</v>
      </c>
      <c r="R197">
        <f t="shared" ref="R197:R260" si="58">IF(COUNT(P197:Q197)=2,0,-O$52/500)</f>
        <v>0</v>
      </c>
    </row>
    <row r="198" spans="15:18" x14ac:dyDescent="0.6">
      <c r="O198" s="8"/>
      <c r="P198" s="9">
        <f t="shared" ref="P198:P261" si="59">P197+1</f>
        <v>31907</v>
      </c>
      <c r="Q198">
        <f t="shared" si="57"/>
        <v>19</v>
      </c>
      <c r="R198">
        <f t="shared" si="58"/>
        <v>0</v>
      </c>
    </row>
    <row r="199" spans="15:18" x14ac:dyDescent="0.6">
      <c r="O199" s="8"/>
      <c r="P199" s="9">
        <f t="shared" si="59"/>
        <v>31908</v>
      </c>
      <c r="Q199">
        <f t="shared" si="57"/>
        <v>0</v>
      </c>
      <c r="R199">
        <f t="shared" si="58"/>
        <v>0</v>
      </c>
    </row>
    <row r="200" spans="15:18" x14ac:dyDescent="0.6">
      <c r="O200" s="8"/>
      <c r="P200" s="9">
        <f t="shared" si="59"/>
        <v>31909</v>
      </c>
      <c r="Q200">
        <f t="shared" si="57"/>
        <v>0</v>
      </c>
      <c r="R200">
        <f t="shared" si="58"/>
        <v>0</v>
      </c>
    </row>
    <row r="201" spans="15:18" x14ac:dyDescent="0.6">
      <c r="O201" s="8"/>
      <c r="P201" s="9">
        <f t="shared" si="59"/>
        <v>31910</v>
      </c>
      <c r="Q201">
        <f t="shared" si="57"/>
        <v>0</v>
      </c>
      <c r="R201">
        <f t="shared" si="58"/>
        <v>0</v>
      </c>
    </row>
    <row r="202" spans="15:18" x14ac:dyDescent="0.6">
      <c r="O202" s="8"/>
      <c r="P202" s="9">
        <f t="shared" si="59"/>
        <v>31911</v>
      </c>
      <c r="Q202">
        <f t="shared" si="57"/>
        <v>0</v>
      </c>
      <c r="R202">
        <f t="shared" si="58"/>
        <v>0</v>
      </c>
    </row>
    <row r="203" spans="15:18" x14ac:dyDescent="0.6">
      <c r="O203" s="8"/>
      <c r="P203" s="9">
        <f t="shared" si="59"/>
        <v>31912</v>
      </c>
      <c r="Q203">
        <f t="shared" si="57"/>
        <v>0</v>
      </c>
      <c r="R203">
        <f t="shared" si="58"/>
        <v>0</v>
      </c>
    </row>
    <row r="204" spans="15:18" x14ac:dyDescent="0.6">
      <c r="O204" s="8"/>
      <c r="P204" s="9">
        <f t="shared" si="59"/>
        <v>31913</v>
      </c>
      <c r="Q204">
        <f t="shared" si="57"/>
        <v>10</v>
      </c>
      <c r="R204">
        <f t="shared" si="58"/>
        <v>0</v>
      </c>
    </row>
    <row r="205" spans="15:18" x14ac:dyDescent="0.6">
      <c r="O205" s="8"/>
      <c r="P205" s="9">
        <f t="shared" si="59"/>
        <v>31914</v>
      </c>
      <c r="Q205">
        <f t="shared" si="57"/>
        <v>0</v>
      </c>
      <c r="R205">
        <f t="shared" si="58"/>
        <v>0</v>
      </c>
    </row>
    <row r="206" spans="15:18" x14ac:dyDescent="0.6">
      <c r="O206" s="8"/>
      <c r="P206" s="9">
        <f t="shared" si="59"/>
        <v>31915</v>
      </c>
      <c r="Q206">
        <f t="shared" si="57"/>
        <v>0</v>
      </c>
      <c r="R206">
        <f t="shared" si="58"/>
        <v>0</v>
      </c>
    </row>
    <row r="207" spans="15:18" x14ac:dyDescent="0.6">
      <c r="O207" s="8"/>
      <c r="P207" s="9">
        <f t="shared" si="59"/>
        <v>31916</v>
      </c>
      <c r="Q207">
        <f t="shared" si="57"/>
        <v>0</v>
      </c>
      <c r="R207">
        <f t="shared" si="58"/>
        <v>0</v>
      </c>
    </row>
    <row r="208" spans="15:18" x14ac:dyDescent="0.6">
      <c r="O208" s="8"/>
      <c r="P208" s="9">
        <f t="shared" si="59"/>
        <v>31917</v>
      </c>
      <c r="Q208">
        <f t="shared" si="57"/>
        <v>0</v>
      </c>
      <c r="R208">
        <f t="shared" si="58"/>
        <v>0</v>
      </c>
    </row>
    <row r="209" spans="15:18" x14ac:dyDescent="0.6">
      <c r="O209" s="8"/>
      <c r="P209" s="9">
        <f t="shared" si="59"/>
        <v>31918</v>
      </c>
      <c r="Q209">
        <f t="shared" si="57"/>
        <v>0</v>
      </c>
      <c r="R209">
        <f t="shared" si="58"/>
        <v>0</v>
      </c>
    </row>
    <row r="210" spans="15:18" x14ac:dyDescent="0.6">
      <c r="O210" s="8"/>
      <c r="P210" s="9">
        <f t="shared" si="59"/>
        <v>31919</v>
      </c>
      <c r="Q210">
        <f t="shared" si="57"/>
        <v>0</v>
      </c>
      <c r="R210">
        <f t="shared" si="58"/>
        <v>0</v>
      </c>
    </row>
    <row r="211" spans="15:18" x14ac:dyDescent="0.6">
      <c r="O211" s="8"/>
      <c r="P211" s="9">
        <f t="shared" si="59"/>
        <v>31920</v>
      </c>
      <c r="Q211">
        <f t="shared" si="57"/>
        <v>0</v>
      </c>
      <c r="R211">
        <f t="shared" si="58"/>
        <v>0</v>
      </c>
    </row>
    <row r="212" spans="15:18" x14ac:dyDescent="0.6">
      <c r="O212" s="8"/>
      <c r="P212" s="9">
        <f t="shared" si="59"/>
        <v>31921</v>
      </c>
      <c r="Q212">
        <f t="shared" si="57"/>
        <v>0</v>
      </c>
      <c r="R212">
        <f t="shared" si="58"/>
        <v>0</v>
      </c>
    </row>
    <row r="213" spans="15:18" x14ac:dyDescent="0.6">
      <c r="O213" s="8"/>
      <c r="P213" s="9">
        <f t="shared" si="59"/>
        <v>31922</v>
      </c>
      <c r="Q213">
        <f t="shared" si="57"/>
        <v>0</v>
      </c>
      <c r="R213">
        <f t="shared" si="58"/>
        <v>0</v>
      </c>
    </row>
    <row r="214" spans="15:18" x14ac:dyDescent="0.6">
      <c r="O214" s="8"/>
      <c r="P214" s="9">
        <f t="shared" si="59"/>
        <v>31923</v>
      </c>
      <c r="Q214">
        <f t="shared" si="57"/>
        <v>0</v>
      </c>
      <c r="R214">
        <f t="shared" si="58"/>
        <v>0</v>
      </c>
    </row>
    <row r="215" spans="15:18" x14ac:dyDescent="0.6">
      <c r="O215" s="8"/>
      <c r="P215" s="9">
        <f t="shared" si="59"/>
        <v>31924</v>
      </c>
      <c r="Q215">
        <f t="shared" si="57"/>
        <v>0</v>
      </c>
      <c r="R215">
        <f t="shared" si="58"/>
        <v>0</v>
      </c>
    </row>
    <row r="216" spans="15:18" x14ac:dyDescent="0.6">
      <c r="O216" s="8"/>
      <c r="P216" s="9">
        <f t="shared" si="59"/>
        <v>31925</v>
      </c>
      <c r="Q216">
        <f t="shared" si="57"/>
        <v>0</v>
      </c>
      <c r="R216">
        <f t="shared" si="58"/>
        <v>0</v>
      </c>
    </row>
    <row r="217" spans="15:18" x14ac:dyDescent="0.6">
      <c r="O217" s="8"/>
      <c r="P217" s="9">
        <f t="shared" si="59"/>
        <v>31926</v>
      </c>
      <c r="Q217">
        <f t="shared" si="57"/>
        <v>0</v>
      </c>
      <c r="R217">
        <f t="shared" si="58"/>
        <v>0</v>
      </c>
    </row>
    <row r="218" spans="15:18" x14ac:dyDescent="0.6">
      <c r="O218" s="8"/>
      <c r="P218" s="9">
        <f t="shared" si="59"/>
        <v>31927</v>
      </c>
      <c r="Q218">
        <f t="shared" si="57"/>
        <v>0</v>
      </c>
      <c r="R218">
        <f t="shared" si="58"/>
        <v>0</v>
      </c>
    </row>
    <row r="219" spans="15:18" x14ac:dyDescent="0.6">
      <c r="O219" s="8"/>
      <c r="P219" s="9">
        <f t="shared" si="59"/>
        <v>31928</v>
      </c>
      <c r="Q219">
        <f t="shared" si="57"/>
        <v>0</v>
      </c>
      <c r="R219">
        <f t="shared" si="58"/>
        <v>0</v>
      </c>
    </row>
    <row r="220" spans="15:18" x14ac:dyDescent="0.6">
      <c r="O220" s="8"/>
      <c r="P220" s="9">
        <f t="shared" si="59"/>
        <v>31929</v>
      </c>
      <c r="Q220">
        <f t="shared" ref="Q220:Q249" si="60">IF(G20="-","-",G20)</f>
        <v>0</v>
      </c>
      <c r="R220">
        <f t="shared" si="58"/>
        <v>0</v>
      </c>
    </row>
    <row r="221" spans="15:18" x14ac:dyDescent="0.6">
      <c r="O221" s="8"/>
      <c r="P221" s="9">
        <f t="shared" si="59"/>
        <v>31930</v>
      </c>
      <c r="Q221">
        <f t="shared" si="60"/>
        <v>37</v>
      </c>
      <c r="R221">
        <f t="shared" si="58"/>
        <v>0</v>
      </c>
    </row>
    <row r="222" spans="15:18" x14ac:dyDescent="0.6">
      <c r="O222" s="8"/>
      <c r="P222" s="9">
        <f t="shared" si="59"/>
        <v>31931</v>
      </c>
      <c r="Q222">
        <f t="shared" si="60"/>
        <v>0</v>
      </c>
      <c r="R222">
        <f t="shared" si="58"/>
        <v>0</v>
      </c>
    </row>
    <row r="223" spans="15:18" x14ac:dyDescent="0.6">
      <c r="O223" s="8"/>
      <c r="P223" s="9">
        <f t="shared" si="59"/>
        <v>31932</v>
      </c>
      <c r="Q223">
        <f t="shared" si="60"/>
        <v>0</v>
      </c>
      <c r="R223">
        <f t="shared" si="58"/>
        <v>0</v>
      </c>
    </row>
    <row r="224" spans="15:18" x14ac:dyDescent="0.6">
      <c r="O224" s="8"/>
      <c r="P224" s="9">
        <f t="shared" si="59"/>
        <v>31933</v>
      </c>
      <c r="Q224">
        <f t="shared" si="60"/>
        <v>19</v>
      </c>
      <c r="R224">
        <f t="shared" si="58"/>
        <v>0</v>
      </c>
    </row>
    <row r="225" spans="15:18" x14ac:dyDescent="0.6">
      <c r="O225" s="8"/>
      <c r="P225" s="9">
        <f t="shared" si="59"/>
        <v>31934</v>
      </c>
      <c r="Q225">
        <f t="shared" si="60"/>
        <v>1</v>
      </c>
      <c r="R225">
        <f t="shared" si="58"/>
        <v>0</v>
      </c>
    </row>
    <row r="226" spans="15:18" x14ac:dyDescent="0.6">
      <c r="O226" s="8"/>
      <c r="P226" s="9">
        <f t="shared" si="59"/>
        <v>31935</v>
      </c>
      <c r="Q226">
        <f t="shared" si="60"/>
        <v>1</v>
      </c>
      <c r="R226">
        <f t="shared" si="58"/>
        <v>0</v>
      </c>
    </row>
    <row r="227" spans="15:18" x14ac:dyDescent="0.6">
      <c r="O227" s="8"/>
      <c r="P227" s="9">
        <f t="shared" si="59"/>
        <v>31936</v>
      </c>
      <c r="Q227">
        <f t="shared" si="60"/>
        <v>5</v>
      </c>
      <c r="R227">
        <f t="shared" si="58"/>
        <v>0</v>
      </c>
    </row>
    <row r="228" spans="15:18" x14ac:dyDescent="0.6">
      <c r="O228" s="8"/>
      <c r="P228" s="9">
        <f t="shared" si="59"/>
        <v>31937</v>
      </c>
      <c r="Q228">
        <f t="shared" si="60"/>
        <v>0</v>
      </c>
      <c r="R228">
        <f t="shared" si="58"/>
        <v>0</v>
      </c>
    </row>
    <row r="229" spans="15:18" x14ac:dyDescent="0.6">
      <c r="O229" s="8"/>
      <c r="P229" s="9">
        <f t="shared" si="59"/>
        <v>31938</v>
      </c>
      <c r="Q229">
        <f t="shared" si="60"/>
        <v>0</v>
      </c>
      <c r="R229">
        <f t="shared" si="58"/>
        <v>0</v>
      </c>
    </row>
    <row r="230" spans="15:18" x14ac:dyDescent="0.6">
      <c r="O230" s="8"/>
      <c r="P230" s="9">
        <f t="shared" si="59"/>
        <v>31939</v>
      </c>
      <c r="Q230">
        <f t="shared" si="60"/>
        <v>0</v>
      </c>
      <c r="R230">
        <f t="shared" si="58"/>
        <v>0</v>
      </c>
    </row>
    <row r="231" spans="15:18" x14ac:dyDescent="0.6">
      <c r="O231" s="8"/>
      <c r="P231" s="9">
        <f t="shared" si="59"/>
        <v>31940</v>
      </c>
      <c r="Q231">
        <f t="shared" si="60"/>
        <v>0</v>
      </c>
      <c r="R231">
        <f t="shared" si="58"/>
        <v>0</v>
      </c>
    </row>
    <row r="232" spans="15:18" x14ac:dyDescent="0.6">
      <c r="O232" s="8"/>
      <c r="P232" s="9">
        <f t="shared" si="59"/>
        <v>31941</v>
      </c>
      <c r="Q232">
        <f t="shared" si="60"/>
        <v>0</v>
      </c>
      <c r="R232">
        <f t="shared" si="58"/>
        <v>0</v>
      </c>
    </row>
    <row r="233" spans="15:18" x14ac:dyDescent="0.6">
      <c r="O233" s="8"/>
      <c r="P233" s="9">
        <f t="shared" si="59"/>
        <v>31942</v>
      </c>
      <c r="Q233">
        <f t="shared" si="60"/>
        <v>0</v>
      </c>
      <c r="R233">
        <f t="shared" si="58"/>
        <v>0</v>
      </c>
    </row>
    <row r="234" spans="15:18" x14ac:dyDescent="0.6">
      <c r="O234" s="8"/>
      <c r="P234" s="9">
        <f t="shared" si="59"/>
        <v>31943</v>
      </c>
      <c r="Q234">
        <f t="shared" si="60"/>
        <v>0</v>
      </c>
      <c r="R234">
        <f t="shared" si="58"/>
        <v>0</v>
      </c>
    </row>
    <row r="235" spans="15:18" x14ac:dyDescent="0.6">
      <c r="O235" s="8"/>
      <c r="P235" s="9">
        <f t="shared" si="59"/>
        <v>31944</v>
      </c>
      <c r="Q235">
        <f t="shared" si="60"/>
        <v>0</v>
      </c>
      <c r="R235">
        <f t="shared" si="58"/>
        <v>0</v>
      </c>
    </row>
    <row r="236" spans="15:18" x14ac:dyDescent="0.6">
      <c r="O236" s="8"/>
      <c r="P236" s="9">
        <f t="shared" si="59"/>
        <v>31945</v>
      </c>
      <c r="Q236">
        <f t="shared" si="60"/>
        <v>0</v>
      </c>
      <c r="R236">
        <f t="shared" si="58"/>
        <v>0</v>
      </c>
    </row>
    <row r="237" spans="15:18" x14ac:dyDescent="0.6">
      <c r="O237" s="8"/>
      <c r="P237" s="9">
        <f t="shared" si="59"/>
        <v>31946</v>
      </c>
      <c r="Q237">
        <f t="shared" si="60"/>
        <v>0</v>
      </c>
      <c r="R237">
        <f t="shared" si="58"/>
        <v>0</v>
      </c>
    </row>
    <row r="238" spans="15:18" x14ac:dyDescent="0.6">
      <c r="O238" s="8"/>
      <c r="P238" s="9">
        <f t="shared" si="59"/>
        <v>31947</v>
      </c>
      <c r="Q238">
        <f t="shared" si="60"/>
        <v>0</v>
      </c>
      <c r="R238">
        <f t="shared" si="58"/>
        <v>0</v>
      </c>
    </row>
    <row r="239" spans="15:18" x14ac:dyDescent="0.6">
      <c r="O239" s="8"/>
      <c r="P239" s="9">
        <f t="shared" si="59"/>
        <v>31948</v>
      </c>
      <c r="Q239">
        <f t="shared" si="60"/>
        <v>0</v>
      </c>
      <c r="R239">
        <f t="shared" si="58"/>
        <v>0</v>
      </c>
    </row>
    <row r="240" spans="15:18" x14ac:dyDescent="0.6">
      <c r="O240" s="8"/>
      <c r="P240" s="9">
        <f t="shared" si="59"/>
        <v>31949</v>
      </c>
      <c r="Q240">
        <f t="shared" si="60"/>
        <v>0</v>
      </c>
      <c r="R240">
        <f t="shared" si="58"/>
        <v>0</v>
      </c>
    </row>
    <row r="241" spans="15:18" x14ac:dyDescent="0.6">
      <c r="O241" s="8"/>
      <c r="P241" s="9">
        <f t="shared" si="59"/>
        <v>31950</v>
      </c>
      <c r="Q241">
        <f t="shared" si="60"/>
        <v>0</v>
      </c>
      <c r="R241">
        <f t="shared" si="58"/>
        <v>0</v>
      </c>
    </row>
    <row r="242" spans="15:18" x14ac:dyDescent="0.6">
      <c r="O242" s="8"/>
      <c r="P242" s="9">
        <f t="shared" si="59"/>
        <v>31951</v>
      </c>
      <c r="Q242">
        <f t="shared" si="60"/>
        <v>0</v>
      </c>
      <c r="R242">
        <f t="shared" si="58"/>
        <v>0</v>
      </c>
    </row>
    <row r="243" spans="15:18" x14ac:dyDescent="0.6">
      <c r="O243" s="8"/>
      <c r="P243" s="9">
        <f t="shared" si="59"/>
        <v>31952</v>
      </c>
      <c r="Q243">
        <f t="shared" si="60"/>
        <v>0</v>
      </c>
      <c r="R243">
        <f t="shared" si="58"/>
        <v>0</v>
      </c>
    </row>
    <row r="244" spans="15:18" x14ac:dyDescent="0.6">
      <c r="O244" s="8"/>
      <c r="P244" s="9">
        <f t="shared" si="59"/>
        <v>31953</v>
      </c>
      <c r="Q244">
        <f t="shared" si="60"/>
        <v>0</v>
      </c>
      <c r="R244">
        <f t="shared" si="58"/>
        <v>0</v>
      </c>
    </row>
    <row r="245" spans="15:18" x14ac:dyDescent="0.6">
      <c r="O245" s="8"/>
      <c r="P245" s="9">
        <f t="shared" si="59"/>
        <v>31954</v>
      </c>
      <c r="Q245">
        <f t="shared" si="60"/>
        <v>0</v>
      </c>
      <c r="R245">
        <f t="shared" si="58"/>
        <v>0</v>
      </c>
    </row>
    <row r="246" spans="15:18" x14ac:dyDescent="0.6">
      <c r="O246" s="8"/>
      <c r="P246" s="9">
        <f t="shared" si="59"/>
        <v>31955</v>
      </c>
      <c r="Q246">
        <f t="shared" si="60"/>
        <v>0</v>
      </c>
      <c r="R246">
        <f t="shared" si="58"/>
        <v>0</v>
      </c>
    </row>
    <row r="247" spans="15:18" x14ac:dyDescent="0.6">
      <c r="O247" s="8"/>
      <c r="P247" s="9">
        <f t="shared" si="59"/>
        <v>31956</v>
      </c>
      <c r="Q247">
        <f t="shared" si="60"/>
        <v>0</v>
      </c>
      <c r="R247">
        <f t="shared" si="58"/>
        <v>0</v>
      </c>
    </row>
    <row r="248" spans="15:18" x14ac:dyDescent="0.6">
      <c r="O248" s="8"/>
      <c r="P248" s="9">
        <f t="shared" si="59"/>
        <v>31957</v>
      </c>
      <c r="Q248">
        <f t="shared" si="60"/>
        <v>0</v>
      </c>
      <c r="R248">
        <f t="shared" si="58"/>
        <v>0</v>
      </c>
    </row>
    <row r="249" spans="15:18" x14ac:dyDescent="0.6">
      <c r="O249" s="8"/>
      <c r="P249" s="9">
        <f t="shared" si="59"/>
        <v>31958</v>
      </c>
      <c r="Q249">
        <f t="shared" si="60"/>
        <v>0</v>
      </c>
      <c r="R249">
        <f t="shared" si="58"/>
        <v>0</v>
      </c>
    </row>
    <row r="250" spans="15:18" x14ac:dyDescent="0.6">
      <c r="O250" s="8"/>
      <c r="P250" s="9">
        <f t="shared" si="59"/>
        <v>31959</v>
      </c>
      <c r="Q250">
        <f t="shared" ref="Q250:Q280" si="61">IF(H20="-","-",H20)</f>
        <v>0</v>
      </c>
      <c r="R250">
        <f t="shared" si="58"/>
        <v>0</v>
      </c>
    </row>
    <row r="251" spans="15:18" x14ac:dyDescent="0.6">
      <c r="O251" s="8"/>
      <c r="P251" s="9">
        <f t="shared" si="59"/>
        <v>31960</v>
      </c>
      <c r="Q251">
        <f t="shared" si="61"/>
        <v>0</v>
      </c>
      <c r="R251">
        <f t="shared" si="58"/>
        <v>0</v>
      </c>
    </row>
    <row r="252" spans="15:18" x14ac:dyDescent="0.6">
      <c r="O252" s="8"/>
      <c r="P252" s="9">
        <f t="shared" si="59"/>
        <v>31961</v>
      </c>
      <c r="Q252">
        <f t="shared" si="61"/>
        <v>0</v>
      </c>
      <c r="R252">
        <f t="shared" si="58"/>
        <v>0</v>
      </c>
    </row>
    <row r="253" spans="15:18" x14ac:dyDescent="0.6">
      <c r="O253" s="8"/>
      <c r="P253" s="9">
        <f t="shared" si="59"/>
        <v>31962</v>
      </c>
      <c r="Q253">
        <f t="shared" si="61"/>
        <v>0</v>
      </c>
      <c r="R253">
        <f t="shared" si="58"/>
        <v>0</v>
      </c>
    </row>
    <row r="254" spans="15:18" x14ac:dyDescent="0.6">
      <c r="O254" s="8"/>
      <c r="P254" s="9">
        <f t="shared" si="59"/>
        <v>31963</v>
      </c>
      <c r="Q254">
        <f t="shared" si="61"/>
        <v>0</v>
      </c>
      <c r="R254">
        <f t="shared" si="58"/>
        <v>0</v>
      </c>
    </row>
    <row r="255" spans="15:18" x14ac:dyDescent="0.6">
      <c r="O255" s="8"/>
      <c r="P255" s="9">
        <f t="shared" si="59"/>
        <v>31964</v>
      </c>
      <c r="Q255">
        <f t="shared" si="61"/>
        <v>0</v>
      </c>
      <c r="R255">
        <f t="shared" si="58"/>
        <v>0</v>
      </c>
    </row>
    <row r="256" spans="15:18" x14ac:dyDescent="0.6">
      <c r="O256" s="8"/>
      <c r="P256" s="9">
        <f t="shared" si="59"/>
        <v>31965</v>
      </c>
      <c r="Q256">
        <f t="shared" si="61"/>
        <v>0</v>
      </c>
      <c r="R256">
        <f t="shared" si="58"/>
        <v>0</v>
      </c>
    </row>
    <row r="257" spans="15:18" x14ac:dyDescent="0.6">
      <c r="O257" s="8"/>
      <c r="P257" s="9">
        <f t="shared" si="59"/>
        <v>31966</v>
      </c>
      <c r="Q257">
        <f t="shared" si="61"/>
        <v>0</v>
      </c>
      <c r="R257">
        <f t="shared" si="58"/>
        <v>0</v>
      </c>
    </row>
    <row r="258" spans="15:18" x14ac:dyDescent="0.6">
      <c r="O258" s="8"/>
      <c r="P258" s="9">
        <f t="shared" si="59"/>
        <v>31967</v>
      </c>
      <c r="Q258">
        <f t="shared" si="61"/>
        <v>0</v>
      </c>
      <c r="R258">
        <f t="shared" si="58"/>
        <v>0</v>
      </c>
    </row>
    <row r="259" spans="15:18" x14ac:dyDescent="0.6">
      <c r="O259" s="8"/>
      <c r="P259" s="9">
        <f t="shared" si="59"/>
        <v>31968</v>
      </c>
      <c r="Q259">
        <f t="shared" si="61"/>
        <v>0</v>
      </c>
      <c r="R259">
        <f t="shared" si="58"/>
        <v>0</v>
      </c>
    </row>
    <row r="260" spans="15:18" x14ac:dyDescent="0.6">
      <c r="O260" s="8"/>
      <c r="P260" s="9">
        <f t="shared" si="59"/>
        <v>31969</v>
      </c>
      <c r="Q260">
        <f t="shared" si="61"/>
        <v>0</v>
      </c>
      <c r="R260">
        <f t="shared" si="58"/>
        <v>0</v>
      </c>
    </row>
    <row r="261" spans="15:18" x14ac:dyDescent="0.6">
      <c r="O261" s="8"/>
      <c r="P261" s="9">
        <f t="shared" si="59"/>
        <v>31970</v>
      </c>
      <c r="Q261">
        <f t="shared" si="61"/>
        <v>0</v>
      </c>
      <c r="R261">
        <f t="shared" ref="R261:R324" si="62">IF(COUNT(P261:Q261)=2,0,-O$52/500)</f>
        <v>0</v>
      </c>
    </row>
    <row r="262" spans="15:18" x14ac:dyDescent="0.6">
      <c r="O262" s="8"/>
      <c r="P262" s="9">
        <f t="shared" ref="P262:P325" si="63">P261+1</f>
        <v>31971</v>
      </c>
      <c r="Q262">
        <f t="shared" si="61"/>
        <v>0</v>
      </c>
      <c r="R262">
        <f t="shared" si="62"/>
        <v>0</v>
      </c>
    </row>
    <row r="263" spans="15:18" x14ac:dyDescent="0.6">
      <c r="O263" s="8"/>
      <c r="P263" s="9">
        <f t="shared" si="63"/>
        <v>31972</v>
      </c>
      <c r="Q263">
        <f t="shared" si="61"/>
        <v>0</v>
      </c>
      <c r="R263">
        <f t="shared" si="62"/>
        <v>0</v>
      </c>
    </row>
    <row r="264" spans="15:18" x14ac:dyDescent="0.6">
      <c r="O264" s="8"/>
      <c r="P264" s="9">
        <f t="shared" si="63"/>
        <v>31973</v>
      </c>
      <c r="Q264">
        <f t="shared" si="61"/>
        <v>0</v>
      </c>
      <c r="R264">
        <f t="shared" si="62"/>
        <v>0</v>
      </c>
    </row>
    <row r="265" spans="15:18" x14ac:dyDescent="0.6">
      <c r="O265" s="8"/>
      <c r="P265" s="9">
        <f t="shared" si="63"/>
        <v>31974</v>
      </c>
      <c r="Q265">
        <f t="shared" si="61"/>
        <v>0</v>
      </c>
      <c r="R265">
        <f t="shared" si="62"/>
        <v>0</v>
      </c>
    </row>
    <row r="266" spans="15:18" x14ac:dyDescent="0.6">
      <c r="O266" s="8"/>
      <c r="P266" s="9">
        <f t="shared" si="63"/>
        <v>31975</v>
      </c>
      <c r="Q266">
        <f t="shared" si="61"/>
        <v>15</v>
      </c>
      <c r="R266">
        <f t="shared" si="62"/>
        <v>0</v>
      </c>
    </row>
    <row r="267" spans="15:18" x14ac:dyDescent="0.6">
      <c r="O267" s="8"/>
      <c r="P267" s="9">
        <f t="shared" si="63"/>
        <v>31976</v>
      </c>
      <c r="Q267">
        <f t="shared" si="61"/>
        <v>0</v>
      </c>
      <c r="R267">
        <f t="shared" si="62"/>
        <v>0</v>
      </c>
    </row>
    <row r="268" spans="15:18" x14ac:dyDescent="0.6">
      <c r="O268" s="8"/>
      <c r="P268" s="9">
        <f t="shared" si="63"/>
        <v>31977</v>
      </c>
      <c r="Q268">
        <f t="shared" si="61"/>
        <v>0</v>
      </c>
      <c r="R268">
        <f t="shared" si="62"/>
        <v>0</v>
      </c>
    </row>
    <row r="269" spans="15:18" x14ac:dyDescent="0.6">
      <c r="O269" s="8"/>
      <c r="P269" s="9">
        <f t="shared" si="63"/>
        <v>31978</v>
      </c>
      <c r="Q269">
        <f t="shared" si="61"/>
        <v>0</v>
      </c>
      <c r="R269">
        <f t="shared" si="62"/>
        <v>0</v>
      </c>
    </row>
    <row r="270" spans="15:18" x14ac:dyDescent="0.6">
      <c r="O270" s="8"/>
      <c r="P270" s="9">
        <f t="shared" si="63"/>
        <v>31979</v>
      </c>
      <c r="Q270">
        <f t="shared" si="61"/>
        <v>0</v>
      </c>
      <c r="R270">
        <f t="shared" si="62"/>
        <v>0</v>
      </c>
    </row>
    <row r="271" spans="15:18" x14ac:dyDescent="0.6">
      <c r="O271" s="8"/>
      <c r="P271" s="9">
        <f t="shared" si="63"/>
        <v>31980</v>
      </c>
      <c r="Q271">
        <f t="shared" si="61"/>
        <v>0</v>
      </c>
      <c r="R271">
        <f t="shared" si="62"/>
        <v>0</v>
      </c>
    </row>
    <row r="272" spans="15:18" x14ac:dyDescent="0.6">
      <c r="O272" s="8"/>
      <c r="P272" s="9">
        <f t="shared" si="63"/>
        <v>31981</v>
      </c>
      <c r="Q272">
        <f t="shared" si="61"/>
        <v>0</v>
      </c>
      <c r="R272">
        <f t="shared" si="62"/>
        <v>0</v>
      </c>
    </row>
    <row r="273" spans="15:18" x14ac:dyDescent="0.6">
      <c r="O273" s="8"/>
      <c r="P273" s="9">
        <f t="shared" si="63"/>
        <v>31982</v>
      </c>
      <c r="Q273">
        <f t="shared" si="61"/>
        <v>0</v>
      </c>
      <c r="R273">
        <f t="shared" si="62"/>
        <v>0</v>
      </c>
    </row>
    <row r="274" spans="15:18" x14ac:dyDescent="0.6">
      <c r="O274" s="8"/>
      <c r="P274" s="9">
        <f t="shared" si="63"/>
        <v>31983</v>
      </c>
      <c r="Q274">
        <f t="shared" si="61"/>
        <v>0</v>
      </c>
      <c r="R274">
        <f t="shared" si="62"/>
        <v>0</v>
      </c>
    </row>
    <row r="275" spans="15:18" x14ac:dyDescent="0.6">
      <c r="O275" s="8"/>
      <c r="P275" s="9">
        <f t="shared" si="63"/>
        <v>31984</v>
      </c>
      <c r="Q275">
        <f t="shared" si="61"/>
        <v>0</v>
      </c>
      <c r="R275">
        <f t="shared" si="62"/>
        <v>0</v>
      </c>
    </row>
    <row r="276" spans="15:18" x14ac:dyDescent="0.6">
      <c r="O276" s="8"/>
      <c r="P276" s="9">
        <f t="shared" si="63"/>
        <v>31985</v>
      </c>
      <c r="Q276">
        <f t="shared" si="61"/>
        <v>0</v>
      </c>
      <c r="R276">
        <f t="shared" si="62"/>
        <v>0</v>
      </c>
    </row>
    <row r="277" spans="15:18" x14ac:dyDescent="0.6">
      <c r="O277" s="8"/>
      <c r="P277" s="9">
        <f t="shared" si="63"/>
        <v>31986</v>
      </c>
      <c r="Q277">
        <f t="shared" si="61"/>
        <v>0</v>
      </c>
      <c r="R277">
        <f t="shared" si="62"/>
        <v>0</v>
      </c>
    </row>
    <row r="278" spans="15:18" x14ac:dyDescent="0.6">
      <c r="O278" s="8"/>
      <c r="P278" s="9">
        <f t="shared" si="63"/>
        <v>31987</v>
      </c>
      <c r="Q278">
        <f t="shared" si="61"/>
        <v>0</v>
      </c>
      <c r="R278">
        <f t="shared" si="62"/>
        <v>0</v>
      </c>
    </row>
    <row r="279" spans="15:18" x14ac:dyDescent="0.6">
      <c r="O279" s="8"/>
      <c r="P279" s="9">
        <f t="shared" si="63"/>
        <v>31988</v>
      </c>
      <c r="Q279">
        <f t="shared" si="61"/>
        <v>0</v>
      </c>
      <c r="R279">
        <f t="shared" si="62"/>
        <v>0</v>
      </c>
    </row>
    <row r="280" spans="15:18" x14ac:dyDescent="0.6">
      <c r="O280" s="8"/>
      <c r="P280" s="9">
        <f t="shared" si="63"/>
        <v>31989</v>
      </c>
      <c r="Q280">
        <f t="shared" si="61"/>
        <v>0</v>
      </c>
      <c r="R280">
        <f t="shared" si="62"/>
        <v>0</v>
      </c>
    </row>
    <row r="281" spans="15:18" x14ac:dyDescent="0.6">
      <c r="O281" s="8"/>
      <c r="P281" s="9">
        <f t="shared" si="63"/>
        <v>31990</v>
      </c>
      <c r="Q281">
        <f t="shared" ref="Q281:Q311" si="64">IF(I20="-","-",I20)</f>
        <v>0</v>
      </c>
      <c r="R281">
        <f t="shared" si="62"/>
        <v>0</v>
      </c>
    </row>
    <row r="282" spans="15:18" x14ac:dyDescent="0.6">
      <c r="O282" s="8"/>
      <c r="P282" s="9">
        <f t="shared" si="63"/>
        <v>31991</v>
      </c>
      <c r="Q282">
        <f t="shared" si="64"/>
        <v>0</v>
      </c>
      <c r="R282">
        <f t="shared" si="62"/>
        <v>0</v>
      </c>
    </row>
    <row r="283" spans="15:18" x14ac:dyDescent="0.6">
      <c r="O283" s="8"/>
      <c r="P283" s="9">
        <f t="shared" si="63"/>
        <v>31992</v>
      </c>
      <c r="Q283">
        <f t="shared" si="64"/>
        <v>0</v>
      </c>
      <c r="R283">
        <f t="shared" si="62"/>
        <v>0</v>
      </c>
    </row>
    <row r="284" spans="15:18" x14ac:dyDescent="0.6">
      <c r="O284" s="8"/>
      <c r="P284" s="9">
        <f t="shared" si="63"/>
        <v>31993</v>
      </c>
      <c r="Q284">
        <f t="shared" si="64"/>
        <v>0</v>
      </c>
      <c r="R284">
        <f t="shared" si="62"/>
        <v>0</v>
      </c>
    </row>
    <row r="285" spans="15:18" x14ac:dyDescent="0.6">
      <c r="O285" s="8"/>
      <c r="P285" s="9">
        <f t="shared" si="63"/>
        <v>31994</v>
      </c>
      <c r="Q285">
        <f t="shared" si="64"/>
        <v>0</v>
      </c>
      <c r="R285">
        <f t="shared" si="62"/>
        <v>0</v>
      </c>
    </row>
    <row r="286" spans="15:18" x14ac:dyDescent="0.6">
      <c r="O286" s="8"/>
      <c r="P286" s="9">
        <f t="shared" si="63"/>
        <v>31995</v>
      </c>
      <c r="Q286">
        <f t="shared" si="64"/>
        <v>0</v>
      </c>
      <c r="R286">
        <f t="shared" si="62"/>
        <v>0</v>
      </c>
    </row>
    <row r="287" spans="15:18" x14ac:dyDescent="0.6">
      <c r="O287" s="8"/>
      <c r="P287" s="9">
        <f t="shared" si="63"/>
        <v>31996</v>
      </c>
      <c r="Q287">
        <f t="shared" si="64"/>
        <v>0</v>
      </c>
      <c r="R287">
        <f t="shared" si="62"/>
        <v>0</v>
      </c>
    </row>
    <row r="288" spans="15:18" x14ac:dyDescent="0.6">
      <c r="O288" s="8"/>
      <c r="P288" s="9">
        <f t="shared" si="63"/>
        <v>31997</v>
      </c>
      <c r="Q288">
        <f t="shared" si="64"/>
        <v>0</v>
      </c>
      <c r="R288">
        <f t="shared" si="62"/>
        <v>0</v>
      </c>
    </row>
    <row r="289" spans="15:18" x14ac:dyDescent="0.6">
      <c r="O289" s="8"/>
      <c r="P289" s="9">
        <f t="shared" si="63"/>
        <v>31998</v>
      </c>
      <c r="Q289">
        <f t="shared" si="64"/>
        <v>0</v>
      </c>
      <c r="R289">
        <f t="shared" si="62"/>
        <v>0</v>
      </c>
    </row>
    <row r="290" spans="15:18" x14ac:dyDescent="0.6">
      <c r="O290" s="8"/>
      <c r="P290" s="9">
        <f t="shared" si="63"/>
        <v>31999</v>
      </c>
      <c r="Q290">
        <f t="shared" si="64"/>
        <v>0</v>
      </c>
      <c r="R290">
        <f t="shared" si="62"/>
        <v>0</v>
      </c>
    </row>
    <row r="291" spans="15:18" x14ac:dyDescent="0.6">
      <c r="O291" s="8"/>
      <c r="P291" s="9">
        <f t="shared" si="63"/>
        <v>32000</v>
      </c>
      <c r="Q291">
        <f t="shared" si="64"/>
        <v>0</v>
      </c>
      <c r="R291">
        <f t="shared" si="62"/>
        <v>0</v>
      </c>
    </row>
    <row r="292" spans="15:18" x14ac:dyDescent="0.6">
      <c r="O292" s="8"/>
      <c r="P292" s="9">
        <f t="shared" si="63"/>
        <v>32001</v>
      </c>
      <c r="Q292">
        <f t="shared" si="64"/>
        <v>0</v>
      </c>
      <c r="R292">
        <f t="shared" si="62"/>
        <v>0</v>
      </c>
    </row>
    <row r="293" spans="15:18" x14ac:dyDescent="0.6">
      <c r="O293" s="8"/>
      <c r="P293" s="9">
        <f t="shared" si="63"/>
        <v>32002</v>
      </c>
      <c r="Q293">
        <f t="shared" si="64"/>
        <v>0</v>
      </c>
      <c r="R293">
        <f t="shared" si="62"/>
        <v>0</v>
      </c>
    </row>
    <row r="294" spans="15:18" x14ac:dyDescent="0.6">
      <c r="O294" s="8"/>
      <c r="P294" s="9">
        <f t="shared" si="63"/>
        <v>32003</v>
      </c>
      <c r="Q294">
        <f t="shared" si="64"/>
        <v>0</v>
      </c>
      <c r="R294">
        <f t="shared" si="62"/>
        <v>0</v>
      </c>
    </row>
    <row r="295" spans="15:18" x14ac:dyDescent="0.6">
      <c r="O295" s="8"/>
      <c r="P295" s="9">
        <f t="shared" si="63"/>
        <v>32004</v>
      </c>
      <c r="Q295">
        <f t="shared" si="64"/>
        <v>0</v>
      </c>
      <c r="R295">
        <f t="shared" si="62"/>
        <v>0</v>
      </c>
    </row>
    <row r="296" spans="15:18" x14ac:dyDescent="0.6">
      <c r="O296" s="8"/>
      <c r="P296" s="9">
        <f t="shared" si="63"/>
        <v>32005</v>
      </c>
      <c r="Q296">
        <f t="shared" si="64"/>
        <v>0</v>
      </c>
      <c r="R296">
        <f t="shared" si="62"/>
        <v>0</v>
      </c>
    </row>
    <row r="297" spans="15:18" x14ac:dyDescent="0.6">
      <c r="O297" s="8"/>
      <c r="P297" s="9">
        <f t="shared" si="63"/>
        <v>32006</v>
      </c>
      <c r="Q297">
        <f t="shared" si="64"/>
        <v>0</v>
      </c>
      <c r="R297">
        <f t="shared" si="62"/>
        <v>0</v>
      </c>
    </row>
    <row r="298" spans="15:18" x14ac:dyDescent="0.6">
      <c r="O298" s="8"/>
      <c r="P298" s="9">
        <f t="shared" si="63"/>
        <v>32007</v>
      </c>
      <c r="Q298">
        <f t="shared" si="64"/>
        <v>0</v>
      </c>
      <c r="R298">
        <f t="shared" si="62"/>
        <v>0</v>
      </c>
    </row>
    <row r="299" spans="15:18" x14ac:dyDescent="0.6">
      <c r="O299" s="8"/>
      <c r="P299" s="9">
        <f t="shared" si="63"/>
        <v>32008</v>
      </c>
      <c r="Q299">
        <f t="shared" si="64"/>
        <v>0</v>
      </c>
      <c r="R299">
        <f t="shared" si="62"/>
        <v>0</v>
      </c>
    </row>
    <row r="300" spans="15:18" x14ac:dyDescent="0.6">
      <c r="O300" s="8"/>
      <c r="P300" s="9">
        <f t="shared" si="63"/>
        <v>32009</v>
      </c>
      <c r="Q300">
        <f t="shared" si="64"/>
        <v>0</v>
      </c>
      <c r="R300">
        <f t="shared" si="62"/>
        <v>0</v>
      </c>
    </row>
    <row r="301" spans="15:18" x14ac:dyDescent="0.6">
      <c r="O301" s="8"/>
      <c r="P301" s="9">
        <f t="shared" si="63"/>
        <v>32010</v>
      </c>
      <c r="Q301">
        <f t="shared" si="64"/>
        <v>0</v>
      </c>
      <c r="R301">
        <f t="shared" si="62"/>
        <v>0</v>
      </c>
    </row>
    <row r="302" spans="15:18" x14ac:dyDescent="0.6">
      <c r="O302" s="8"/>
      <c r="P302" s="9">
        <f t="shared" si="63"/>
        <v>32011</v>
      </c>
      <c r="Q302">
        <f t="shared" si="64"/>
        <v>0</v>
      </c>
      <c r="R302">
        <f t="shared" si="62"/>
        <v>0</v>
      </c>
    </row>
    <row r="303" spans="15:18" x14ac:dyDescent="0.6">
      <c r="O303" s="8"/>
      <c r="P303" s="9">
        <f t="shared" si="63"/>
        <v>32012</v>
      </c>
      <c r="Q303">
        <f t="shared" si="64"/>
        <v>0</v>
      </c>
      <c r="R303">
        <f t="shared" si="62"/>
        <v>0</v>
      </c>
    </row>
    <row r="304" spans="15:18" x14ac:dyDescent="0.6">
      <c r="O304" s="8"/>
      <c r="P304" s="9">
        <f t="shared" si="63"/>
        <v>32013</v>
      </c>
      <c r="Q304">
        <f t="shared" si="64"/>
        <v>0</v>
      </c>
      <c r="R304">
        <f t="shared" si="62"/>
        <v>0</v>
      </c>
    </row>
    <row r="305" spans="15:18" x14ac:dyDescent="0.6">
      <c r="O305" s="8"/>
      <c r="P305" s="9">
        <f t="shared" si="63"/>
        <v>32014</v>
      </c>
      <c r="Q305">
        <f t="shared" si="64"/>
        <v>0</v>
      </c>
      <c r="R305">
        <f t="shared" si="62"/>
        <v>0</v>
      </c>
    </row>
    <row r="306" spans="15:18" x14ac:dyDescent="0.6">
      <c r="O306" s="8"/>
      <c r="P306" s="9">
        <f t="shared" si="63"/>
        <v>32015</v>
      </c>
      <c r="Q306">
        <f t="shared" si="64"/>
        <v>0</v>
      </c>
      <c r="R306">
        <f t="shared" si="62"/>
        <v>0</v>
      </c>
    </row>
    <row r="307" spans="15:18" x14ac:dyDescent="0.6">
      <c r="O307" s="8"/>
      <c r="P307" s="9">
        <f t="shared" si="63"/>
        <v>32016</v>
      </c>
      <c r="Q307">
        <f t="shared" si="64"/>
        <v>0</v>
      </c>
      <c r="R307">
        <f t="shared" si="62"/>
        <v>0</v>
      </c>
    </row>
    <row r="308" spans="15:18" x14ac:dyDescent="0.6">
      <c r="O308" s="8"/>
      <c r="P308" s="9">
        <f t="shared" si="63"/>
        <v>32017</v>
      </c>
      <c r="Q308">
        <f t="shared" si="64"/>
        <v>0</v>
      </c>
      <c r="R308">
        <f t="shared" si="62"/>
        <v>0</v>
      </c>
    </row>
    <row r="309" spans="15:18" x14ac:dyDescent="0.6">
      <c r="O309" s="8"/>
      <c r="P309" s="9">
        <f t="shared" si="63"/>
        <v>32018</v>
      </c>
      <c r="Q309">
        <f t="shared" si="64"/>
        <v>0</v>
      </c>
      <c r="R309">
        <f t="shared" si="62"/>
        <v>0</v>
      </c>
    </row>
    <row r="310" spans="15:18" x14ac:dyDescent="0.6">
      <c r="O310" s="8"/>
      <c r="P310" s="9">
        <f t="shared" si="63"/>
        <v>32019</v>
      </c>
      <c r="Q310">
        <f t="shared" si="64"/>
        <v>0</v>
      </c>
      <c r="R310">
        <f t="shared" si="62"/>
        <v>0</v>
      </c>
    </row>
    <row r="311" spans="15:18" x14ac:dyDescent="0.6">
      <c r="O311" s="8"/>
      <c r="P311" s="9">
        <f t="shared" si="63"/>
        <v>32020</v>
      </c>
      <c r="Q311">
        <f t="shared" si="64"/>
        <v>0</v>
      </c>
      <c r="R311">
        <f t="shared" si="62"/>
        <v>0</v>
      </c>
    </row>
    <row r="312" spans="15:18" x14ac:dyDescent="0.6">
      <c r="O312" s="8"/>
      <c r="P312" s="9">
        <f t="shared" si="63"/>
        <v>32021</v>
      </c>
      <c r="Q312">
        <f t="shared" ref="Q312:Q341" si="65">IF(J20="-","-",J20)</f>
        <v>0</v>
      </c>
      <c r="R312">
        <f t="shared" si="62"/>
        <v>0</v>
      </c>
    </row>
    <row r="313" spans="15:18" x14ac:dyDescent="0.6">
      <c r="O313" s="8"/>
      <c r="P313" s="9">
        <f t="shared" si="63"/>
        <v>32022</v>
      </c>
      <c r="Q313">
        <f t="shared" si="65"/>
        <v>0</v>
      </c>
      <c r="R313">
        <f t="shared" si="62"/>
        <v>0</v>
      </c>
    </row>
    <row r="314" spans="15:18" x14ac:dyDescent="0.6">
      <c r="O314" s="8"/>
      <c r="P314" s="9">
        <f t="shared" si="63"/>
        <v>32023</v>
      </c>
      <c r="Q314">
        <f t="shared" si="65"/>
        <v>0</v>
      </c>
      <c r="R314">
        <f t="shared" si="62"/>
        <v>0</v>
      </c>
    </row>
    <row r="315" spans="15:18" x14ac:dyDescent="0.6">
      <c r="O315" s="8"/>
      <c r="P315" s="9">
        <f t="shared" si="63"/>
        <v>32024</v>
      </c>
      <c r="Q315">
        <f t="shared" si="65"/>
        <v>0</v>
      </c>
      <c r="R315">
        <f t="shared" si="62"/>
        <v>0</v>
      </c>
    </row>
    <row r="316" spans="15:18" x14ac:dyDescent="0.6">
      <c r="O316" s="8"/>
      <c r="P316" s="9">
        <f t="shared" si="63"/>
        <v>32025</v>
      </c>
      <c r="Q316">
        <f t="shared" si="65"/>
        <v>0</v>
      </c>
      <c r="R316">
        <f t="shared" si="62"/>
        <v>0</v>
      </c>
    </row>
    <row r="317" spans="15:18" x14ac:dyDescent="0.6">
      <c r="O317" s="8"/>
      <c r="P317" s="9">
        <f t="shared" si="63"/>
        <v>32026</v>
      </c>
      <c r="Q317">
        <f t="shared" si="65"/>
        <v>0</v>
      </c>
      <c r="R317">
        <f t="shared" si="62"/>
        <v>0</v>
      </c>
    </row>
    <row r="318" spans="15:18" x14ac:dyDescent="0.6">
      <c r="O318" s="8"/>
      <c r="P318" s="9">
        <f t="shared" si="63"/>
        <v>32027</v>
      </c>
      <c r="Q318">
        <f t="shared" si="65"/>
        <v>0</v>
      </c>
      <c r="R318">
        <f t="shared" si="62"/>
        <v>0</v>
      </c>
    </row>
    <row r="319" spans="15:18" x14ac:dyDescent="0.6">
      <c r="O319" s="8"/>
      <c r="P319" s="9">
        <f t="shared" si="63"/>
        <v>32028</v>
      </c>
      <c r="Q319">
        <f t="shared" si="65"/>
        <v>0</v>
      </c>
      <c r="R319">
        <f t="shared" si="62"/>
        <v>0</v>
      </c>
    </row>
    <row r="320" spans="15:18" x14ac:dyDescent="0.6">
      <c r="O320" s="8"/>
      <c r="P320" s="9">
        <f t="shared" si="63"/>
        <v>32029</v>
      </c>
      <c r="Q320">
        <f t="shared" si="65"/>
        <v>0</v>
      </c>
      <c r="R320">
        <f t="shared" si="62"/>
        <v>0</v>
      </c>
    </row>
    <row r="321" spans="15:18" x14ac:dyDescent="0.6">
      <c r="O321" s="8"/>
      <c r="P321" s="9">
        <f t="shared" si="63"/>
        <v>32030</v>
      </c>
      <c r="Q321">
        <f t="shared" si="65"/>
        <v>0</v>
      </c>
      <c r="R321">
        <f t="shared" si="62"/>
        <v>0</v>
      </c>
    </row>
    <row r="322" spans="15:18" x14ac:dyDescent="0.6">
      <c r="O322" s="8"/>
      <c r="P322" s="9">
        <f t="shared" si="63"/>
        <v>32031</v>
      </c>
      <c r="Q322">
        <f t="shared" si="65"/>
        <v>0</v>
      </c>
      <c r="R322">
        <f t="shared" si="62"/>
        <v>0</v>
      </c>
    </row>
    <row r="323" spans="15:18" x14ac:dyDescent="0.6">
      <c r="O323" s="8"/>
      <c r="P323" s="9">
        <f t="shared" si="63"/>
        <v>32032</v>
      </c>
      <c r="Q323">
        <f t="shared" si="65"/>
        <v>0</v>
      </c>
      <c r="R323">
        <f t="shared" si="62"/>
        <v>0</v>
      </c>
    </row>
    <row r="324" spans="15:18" x14ac:dyDescent="0.6">
      <c r="O324" s="8"/>
      <c r="P324" s="9">
        <f t="shared" si="63"/>
        <v>32033</v>
      </c>
      <c r="Q324">
        <f t="shared" si="65"/>
        <v>0</v>
      </c>
      <c r="R324">
        <f t="shared" si="62"/>
        <v>0</v>
      </c>
    </row>
    <row r="325" spans="15:18" x14ac:dyDescent="0.6">
      <c r="O325" s="8"/>
      <c r="P325" s="9">
        <f t="shared" si="63"/>
        <v>32034</v>
      </c>
      <c r="Q325">
        <f t="shared" si="65"/>
        <v>0</v>
      </c>
      <c r="R325">
        <f t="shared" ref="R325:R388" si="66">IF(COUNT(P325:Q325)=2,0,-O$52/500)</f>
        <v>0</v>
      </c>
    </row>
    <row r="326" spans="15:18" x14ac:dyDescent="0.6">
      <c r="O326" s="8"/>
      <c r="P326" s="9">
        <f t="shared" ref="P326:P389" si="67">P325+1</f>
        <v>32035</v>
      </c>
      <c r="Q326">
        <f t="shared" si="65"/>
        <v>0</v>
      </c>
      <c r="R326">
        <f t="shared" si="66"/>
        <v>0</v>
      </c>
    </row>
    <row r="327" spans="15:18" x14ac:dyDescent="0.6">
      <c r="O327" s="8"/>
      <c r="P327" s="9">
        <f t="shared" si="67"/>
        <v>32036</v>
      </c>
      <c r="Q327">
        <f t="shared" si="65"/>
        <v>0</v>
      </c>
      <c r="R327">
        <f t="shared" si="66"/>
        <v>0</v>
      </c>
    </row>
    <row r="328" spans="15:18" x14ac:dyDescent="0.6">
      <c r="O328" s="8"/>
      <c r="P328" s="9">
        <f t="shared" si="67"/>
        <v>32037</v>
      </c>
      <c r="Q328">
        <f t="shared" si="65"/>
        <v>0</v>
      </c>
      <c r="R328">
        <f t="shared" si="66"/>
        <v>0</v>
      </c>
    </row>
    <row r="329" spans="15:18" x14ac:dyDescent="0.6">
      <c r="O329" s="8"/>
      <c r="P329" s="9">
        <f t="shared" si="67"/>
        <v>32038</v>
      </c>
      <c r="Q329">
        <f t="shared" si="65"/>
        <v>0</v>
      </c>
      <c r="R329">
        <f t="shared" si="66"/>
        <v>0</v>
      </c>
    </row>
    <row r="330" spans="15:18" x14ac:dyDescent="0.6">
      <c r="O330" s="8"/>
      <c r="P330" s="9">
        <f t="shared" si="67"/>
        <v>32039</v>
      </c>
      <c r="Q330">
        <f t="shared" si="65"/>
        <v>0</v>
      </c>
      <c r="R330">
        <f t="shared" si="66"/>
        <v>0</v>
      </c>
    </row>
    <row r="331" spans="15:18" x14ac:dyDescent="0.6">
      <c r="O331" s="8"/>
      <c r="P331" s="9">
        <f t="shared" si="67"/>
        <v>32040</v>
      </c>
      <c r="Q331">
        <f t="shared" si="65"/>
        <v>0</v>
      </c>
      <c r="R331">
        <f t="shared" si="66"/>
        <v>0</v>
      </c>
    </row>
    <row r="332" spans="15:18" x14ac:dyDescent="0.6">
      <c r="O332" s="8"/>
      <c r="P332" s="9">
        <f t="shared" si="67"/>
        <v>32041</v>
      </c>
      <c r="Q332">
        <f t="shared" si="65"/>
        <v>0</v>
      </c>
      <c r="R332">
        <f t="shared" si="66"/>
        <v>0</v>
      </c>
    </row>
    <row r="333" spans="15:18" x14ac:dyDescent="0.6">
      <c r="O333" s="8"/>
      <c r="P333" s="9">
        <f t="shared" si="67"/>
        <v>32042</v>
      </c>
      <c r="Q333">
        <f t="shared" si="65"/>
        <v>0</v>
      </c>
      <c r="R333">
        <f t="shared" si="66"/>
        <v>0</v>
      </c>
    </row>
    <row r="334" spans="15:18" x14ac:dyDescent="0.6">
      <c r="O334" s="8"/>
      <c r="P334" s="9">
        <f t="shared" si="67"/>
        <v>32043</v>
      </c>
      <c r="Q334">
        <f t="shared" si="65"/>
        <v>0</v>
      </c>
      <c r="R334">
        <f t="shared" si="66"/>
        <v>0</v>
      </c>
    </row>
    <row r="335" spans="15:18" x14ac:dyDescent="0.6">
      <c r="O335" s="8"/>
      <c r="P335" s="9">
        <f t="shared" si="67"/>
        <v>32044</v>
      </c>
      <c r="Q335">
        <f t="shared" si="65"/>
        <v>0</v>
      </c>
      <c r="R335">
        <f t="shared" si="66"/>
        <v>0</v>
      </c>
    </row>
    <row r="336" spans="15:18" x14ac:dyDescent="0.6">
      <c r="O336" s="8"/>
      <c r="P336" s="9">
        <f t="shared" si="67"/>
        <v>32045</v>
      </c>
      <c r="Q336">
        <f t="shared" si="65"/>
        <v>0</v>
      </c>
      <c r="R336">
        <f t="shared" si="66"/>
        <v>0</v>
      </c>
    </row>
    <row r="337" spans="15:18" x14ac:dyDescent="0.6">
      <c r="O337" s="8"/>
      <c r="P337" s="9">
        <f t="shared" si="67"/>
        <v>32046</v>
      </c>
      <c r="Q337">
        <f t="shared" si="65"/>
        <v>0</v>
      </c>
      <c r="R337">
        <f t="shared" si="66"/>
        <v>0</v>
      </c>
    </row>
    <row r="338" spans="15:18" x14ac:dyDescent="0.6">
      <c r="O338" s="8"/>
      <c r="P338" s="9">
        <f t="shared" si="67"/>
        <v>32047</v>
      </c>
      <c r="Q338">
        <f t="shared" si="65"/>
        <v>0</v>
      </c>
      <c r="R338">
        <f t="shared" si="66"/>
        <v>0</v>
      </c>
    </row>
    <row r="339" spans="15:18" x14ac:dyDescent="0.6">
      <c r="O339" s="8"/>
      <c r="P339" s="9">
        <f t="shared" si="67"/>
        <v>32048</v>
      </c>
      <c r="Q339">
        <f t="shared" si="65"/>
        <v>0</v>
      </c>
      <c r="R339">
        <f t="shared" si="66"/>
        <v>0</v>
      </c>
    </row>
    <row r="340" spans="15:18" x14ac:dyDescent="0.6">
      <c r="O340" s="8"/>
      <c r="P340" s="9">
        <f t="shared" si="67"/>
        <v>32049</v>
      </c>
      <c r="Q340">
        <f t="shared" si="65"/>
        <v>0</v>
      </c>
      <c r="R340">
        <f t="shared" si="66"/>
        <v>0</v>
      </c>
    </row>
    <row r="341" spans="15:18" x14ac:dyDescent="0.6">
      <c r="O341" s="8"/>
      <c r="P341" s="9">
        <f t="shared" si="67"/>
        <v>32050</v>
      </c>
      <c r="Q341">
        <f t="shared" si="65"/>
        <v>0</v>
      </c>
      <c r="R341">
        <f t="shared" si="66"/>
        <v>0</v>
      </c>
    </row>
    <row r="342" spans="15:18" x14ac:dyDescent="0.6">
      <c r="O342" s="8"/>
      <c r="P342" s="9">
        <f t="shared" si="67"/>
        <v>32051</v>
      </c>
      <c r="Q342">
        <f t="shared" ref="Q342:Q372" si="68">IF(K20="-","-",K20)</f>
        <v>8</v>
      </c>
      <c r="R342">
        <f t="shared" si="66"/>
        <v>0</v>
      </c>
    </row>
    <row r="343" spans="15:18" x14ac:dyDescent="0.6">
      <c r="O343" s="8"/>
      <c r="P343" s="9">
        <f t="shared" si="67"/>
        <v>32052</v>
      </c>
      <c r="Q343">
        <f t="shared" si="68"/>
        <v>0</v>
      </c>
      <c r="R343">
        <f t="shared" si="66"/>
        <v>0</v>
      </c>
    </row>
    <row r="344" spans="15:18" x14ac:dyDescent="0.6">
      <c r="O344" s="8"/>
      <c r="P344" s="9">
        <f t="shared" si="67"/>
        <v>32053</v>
      </c>
      <c r="Q344">
        <f t="shared" si="68"/>
        <v>0</v>
      </c>
      <c r="R344">
        <f t="shared" si="66"/>
        <v>0</v>
      </c>
    </row>
    <row r="345" spans="15:18" x14ac:dyDescent="0.6">
      <c r="O345" s="8"/>
      <c r="P345" s="9">
        <f t="shared" si="67"/>
        <v>32054</v>
      </c>
      <c r="Q345">
        <f t="shared" si="68"/>
        <v>0</v>
      </c>
      <c r="R345">
        <f t="shared" si="66"/>
        <v>0</v>
      </c>
    </row>
    <row r="346" spans="15:18" x14ac:dyDescent="0.6">
      <c r="O346" s="8"/>
      <c r="P346" s="9">
        <f t="shared" si="67"/>
        <v>32055</v>
      </c>
      <c r="Q346">
        <f t="shared" si="68"/>
        <v>0</v>
      </c>
      <c r="R346">
        <f t="shared" si="66"/>
        <v>0</v>
      </c>
    </row>
    <row r="347" spans="15:18" x14ac:dyDescent="0.6">
      <c r="O347" s="8"/>
      <c r="P347" s="9">
        <f t="shared" si="67"/>
        <v>32056</v>
      </c>
      <c r="Q347">
        <f t="shared" si="68"/>
        <v>0</v>
      </c>
      <c r="R347">
        <f t="shared" si="66"/>
        <v>0</v>
      </c>
    </row>
    <row r="348" spans="15:18" x14ac:dyDescent="0.6">
      <c r="O348" s="8"/>
      <c r="P348" s="9">
        <f t="shared" si="67"/>
        <v>32057</v>
      </c>
      <c r="Q348">
        <f t="shared" si="68"/>
        <v>0</v>
      </c>
      <c r="R348">
        <f t="shared" si="66"/>
        <v>0</v>
      </c>
    </row>
    <row r="349" spans="15:18" x14ac:dyDescent="0.6">
      <c r="O349" s="8"/>
      <c r="P349" s="9">
        <f t="shared" si="67"/>
        <v>32058</v>
      </c>
      <c r="Q349">
        <f t="shared" si="68"/>
        <v>12</v>
      </c>
      <c r="R349">
        <f t="shared" si="66"/>
        <v>0</v>
      </c>
    </row>
    <row r="350" spans="15:18" x14ac:dyDescent="0.6">
      <c r="O350" s="8"/>
      <c r="P350" s="9">
        <f t="shared" si="67"/>
        <v>32059</v>
      </c>
      <c r="Q350">
        <f t="shared" si="68"/>
        <v>0</v>
      </c>
      <c r="R350">
        <f t="shared" si="66"/>
        <v>0</v>
      </c>
    </row>
    <row r="351" spans="15:18" x14ac:dyDescent="0.6">
      <c r="O351" s="8"/>
      <c r="P351" s="9">
        <f t="shared" si="67"/>
        <v>32060</v>
      </c>
      <c r="Q351">
        <f t="shared" si="68"/>
        <v>0</v>
      </c>
      <c r="R351">
        <f t="shared" si="66"/>
        <v>0</v>
      </c>
    </row>
    <row r="352" spans="15:18" x14ac:dyDescent="0.6">
      <c r="O352" s="8"/>
      <c r="P352" s="9">
        <f t="shared" si="67"/>
        <v>32061</v>
      </c>
      <c r="Q352">
        <f t="shared" si="68"/>
        <v>0</v>
      </c>
      <c r="R352">
        <f t="shared" si="66"/>
        <v>0</v>
      </c>
    </row>
    <row r="353" spans="15:18" x14ac:dyDescent="0.6">
      <c r="O353" s="8"/>
      <c r="P353" s="9">
        <f t="shared" si="67"/>
        <v>32062</v>
      </c>
      <c r="Q353">
        <f t="shared" si="68"/>
        <v>0</v>
      </c>
      <c r="R353">
        <f t="shared" si="66"/>
        <v>0</v>
      </c>
    </row>
    <row r="354" spans="15:18" x14ac:dyDescent="0.6">
      <c r="O354" s="8"/>
      <c r="P354" s="9">
        <f t="shared" si="67"/>
        <v>32063</v>
      </c>
      <c r="Q354">
        <f t="shared" si="68"/>
        <v>0</v>
      </c>
      <c r="R354">
        <f t="shared" si="66"/>
        <v>0</v>
      </c>
    </row>
    <row r="355" spans="15:18" x14ac:dyDescent="0.6">
      <c r="O355" s="8"/>
      <c r="P355" s="9">
        <f t="shared" si="67"/>
        <v>32064</v>
      </c>
      <c r="Q355">
        <f t="shared" si="68"/>
        <v>0</v>
      </c>
      <c r="R355">
        <f t="shared" si="66"/>
        <v>0</v>
      </c>
    </row>
    <row r="356" spans="15:18" x14ac:dyDescent="0.6">
      <c r="O356" s="8"/>
      <c r="P356" s="9">
        <f t="shared" si="67"/>
        <v>32065</v>
      </c>
      <c r="Q356">
        <f t="shared" si="68"/>
        <v>0</v>
      </c>
      <c r="R356">
        <f t="shared" si="66"/>
        <v>0</v>
      </c>
    </row>
    <row r="357" spans="15:18" x14ac:dyDescent="0.6">
      <c r="O357" s="8"/>
      <c r="P357" s="9">
        <f t="shared" si="67"/>
        <v>32066</v>
      </c>
      <c r="Q357">
        <f t="shared" si="68"/>
        <v>0</v>
      </c>
      <c r="R357">
        <f t="shared" si="66"/>
        <v>0</v>
      </c>
    </row>
    <row r="358" spans="15:18" x14ac:dyDescent="0.6">
      <c r="O358" s="8"/>
      <c r="P358" s="9">
        <f t="shared" si="67"/>
        <v>32067</v>
      </c>
      <c r="Q358">
        <f t="shared" si="68"/>
        <v>0</v>
      </c>
      <c r="R358">
        <f t="shared" si="66"/>
        <v>0</v>
      </c>
    </row>
    <row r="359" spans="15:18" x14ac:dyDescent="0.6">
      <c r="O359" s="8"/>
      <c r="P359" s="9">
        <f t="shared" si="67"/>
        <v>32068</v>
      </c>
      <c r="Q359">
        <f t="shared" si="68"/>
        <v>0</v>
      </c>
      <c r="R359">
        <f t="shared" si="66"/>
        <v>0</v>
      </c>
    </row>
    <row r="360" spans="15:18" x14ac:dyDescent="0.6">
      <c r="O360" s="8"/>
      <c r="P360" s="9">
        <f t="shared" si="67"/>
        <v>32069</v>
      </c>
      <c r="Q360">
        <f t="shared" si="68"/>
        <v>0</v>
      </c>
      <c r="R360">
        <f t="shared" si="66"/>
        <v>0</v>
      </c>
    </row>
    <row r="361" spans="15:18" x14ac:dyDescent="0.6">
      <c r="O361" s="8"/>
      <c r="P361" s="9">
        <f t="shared" si="67"/>
        <v>32070</v>
      </c>
      <c r="Q361">
        <f t="shared" si="68"/>
        <v>0</v>
      </c>
      <c r="R361">
        <f t="shared" si="66"/>
        <v>0</v>
      </c>
    </row>
    <row r="362" spans="15:18" x14ac:dyDescent="0.6">
      <c r="O362" s="8"/>
      <c r="P362" s="9">
        <f t="shared" si="67"/>
        <v>32071</v>
      </c>
      <c r="Q362">
        <f t="shared" si="68"/>
        <v>0</v>
      </c>
      <c r="R362">
        <f t="shared" si="66"/>
        <v>0</v>
      </c>
    </row>
    <row r="363" spans="15:18" x14ac:dyDescent="0.6">
      <c r="O363" s="8"/>
      <c r="P363" s="9">
        <f t="shared" si="67"/>
        <v>32072</v>
      </c>
      <c r="Q363">
        <f t="shared" si="68"/>
        <v>0</v>
      </c>
      <c r="R363">
        <f t="shared" si="66"/>
        <v>0</v>
      </c>
    </row>
    <row r="364" spans="15:18" x14ac:dyDescent="0.6">
      <c r="O364" s="8"/>
      <c r="P364" s="9">
        <f t="shared" si="67"/>
        <v>32073</v>
      </c>
      <c r="Q364">
        <f t="shared" si="68"/>
        <v>0</v>
      </c>
      <c r="R364">
        <f t="shared" si="66"/>
        <v>0</v>
      </c>
    </row>
    <row r="365" spans="15:18" x14ac:dyDescent="0.6">
      <c r="O365" s="8"/>
      <c r="P365" s="9">
        <f t="shared" si="67"/>
        <v>32074</v>
      </c>
      <c r="Q365">
        <f t="shared" si="68"/>
        <v>0</v>
      </c>
      <c r="R365">
        <f t="shared" si="66"/>
        <v>0</v>
      </c>
    </row>
    <row r="366" spans="15:18" x14ac:dyDescent="0.6">
      <c r="O366" s="8"/>
      <c r="P366" s="9">
        <f t="shared" si="67"/>
        <v>32075</v>
      </c>
      <c r="Q366">
        <f t="shared" si="68"/>
        <v>0</v>
      </c>
      <c r="R366">
        <f t="shared" si="66"/>
        <v>0</v>
      </c>
    </row>
    <row r="367" spans="15:18" x14ac:dyDescent="0.6">
      <c r="O367" s="8"/>
      <c r="P367" s="9">
        <f t="shared" si="67"/>
        <v>32076</v>
      </c>
      <c r="Q367">
        <f t="shared" si="68"/>
        <v>0</v>
      </c>
      <c r="R367">
        <f t="shared" si="66"/>
        <v>0</v>
      </c>
    </row>
    <row r="368" spans="15:18" x14ac:dyDescent="0.6">
      <c r="O368" s="8"/>
      <c r="P368" s="9">
        <f t="shared" si="67"/>
        <v>32077</v>
      </c>
      <c r="Q368">
        <f t="shared" si="68"/>
        <v>0</v>
      </c>
      <c r="R368">
        <f t="shared" si="66"/>
        <v>0</v>
      </c>
    </row>
    <row r="369" spans="15:18" x14ac:dyDescent="0.6">
      <c r="O369" s="8"/>
      <c r="P369" s="9">
        <f t="shared" si="67"/>
        <v>32078</v>
      </c>
      <c r="Q369">
        <f t="shared" si="68"/>
        <v>0</v>
      </c>
      <c r="R369">
        <f t="shared" si="66"/>
        <v>0</v>
      </c>
    </row>
    <row r="370" spans="15:18" x14ac:dyDescent="0.6">
      <c r="O370" s="8"/>
      <c r="P370" s="9">
        <f t="shared" si="67"/>
        <v>32079</v>
      </c>
      <c r="Q370">
        <f t="shared" si="68"/>
        <v>0</v>
      </c>
      <c r="R370">
        <f t="shared" si="66"/>
        <v>0</v>
      </c>
    </row>
    <row r="371" spans="15:18" x14ac:dyDescent="0.6">
      <c r="O371" s="8"/>
      <c r="P371" s="9">
        <f t="shared" si="67"/>
        <v>32080</v>
      </c>
      <c r="Q371">
        <f t="shared" si="68"/>
        <v>0</v>
      </c>
      <c r="R371">
        <f t="shared" si="66"/>
        <v>0</v>
      </c>
    </row>
    <row r="372" spans="15:18" x14ac:dyDescent="0.6">
      <c r="O372" s="8"/>
      <c r="P372" s="9">
        <f t="shared" si="67"/>
        <v>32081</v>
      </c>
      <c r="Q372">
        <f t="shared" si="68"/>
        <v>0</v>
      </c>
      <c r="R372">
        <f t="shared" si="66"/>
        <v>0</v>
      </c>
    </row>
    <row r="373" spans="15:18" x14ac:dyDescent="0.6">
      <c r="O373" s="8"/>
      <c r="P373" s="9">
        <f t="shared" si="67"/>
        <v>32082</v>
      </c>
      <c r="Q373">
        <f t="shared" ref="Q373:Q403" si="69">IF(L20="-","-",L20)</f>
        <v>0</v>
      </c>
      <c r="R373">
        <f t="shared" si="66"/>
        <v>0</v>
      </c>
    </row>
    <row r="374" spans="15:18" x14ac:dyDescent="0.6">
      <c r="O374" s="8"/>
      <c r="P374" s="9">
        <f t="shared" si="67"/>
        <v>32083</v>
      </c>
      <c r="Q374">
        <f t="shared" si="69"/>
        <v>0</v>
      </c>
      <c r="R374">
        <f t="shared" si="66"/>
        <v>0</v>
      </c>
    </row>
    <row r="375" spans="15:18" x14ac:dyDescent="0.6">
      <c r="O375" s="8"/>
      <c r="P375" s="9">
        <f t="shared" si="67"/>
        <v>32084</v>
      </c>
      <c r="Q375">
        <f t="shared" si="69"/>
        <v>0</v>
      </c>
      <c r="R375">
        <f t="shared" si="66"/>
        <v>0</v>
      </c>
    </row>
    <row r="376" spans="15:18" x14ac:dyDescent="0.6">
      <c r="O376" s="8"/>
      <c r="P376" s="9">
        <f t="shared" si="67"/>
        <v>32085</v>
      </c>
      <c r="Q376">
        <f t="shared" si="69"/>
        <v>0</v>
      </c>
      <c r="R376">
        <f t="shared" si="66"/>
        <v>0</v>
      </c>
    </row>
    <row r="377" spans="15:18" x14ac:dyDescent="0.6">
      <c r="O377" s="8"/>
      <c r="P377" s="9">
        <f t="shared" si="67"/>
        <v>32086</v>
      </c>
      <c r="Q377">
        <f t="shared" si="69"/>
        <v>0</v>
      </c>
      <c r="R377">
        <f t="shared" si="66"/>
        <v>0</v>
      </c>
    </row>
    <row r="378" spans="15:18" x14ac:dyDescent="0.6">
      <c r="O378" s="8"/>
      <c r="P378" s="9">
        <f t="shared" si="67"/>
        <v>32087</v>
      </c>
      <c r="Q378">
        <f t="shared" si="69"/>
        <v>27</v>
      </c>
      <c r="R378">
        <f t="shared" si="66"/>
        <v>0</v>
      </c>
    </row>
    <row r="379" spans="15:18" x14ac:dyDescent="0.6">
      <c r="O379" s="8"/>
      <c r="P379" s="9">
        <f t="shared" si="67"/>
        <v>32088</v>
      </c>
      <c r="Q379">
        <f t="shared" si="69"/>
        <v>0</v>
      </c>
      <c r="R379">
        <f t="shared" si="66"/>
        <v>0</v>
      </c>
    </row>
    <row r="380" spans="15:18" x14ac:dyDescent="0.6">
      <c r="O380" s="8"/>
      <c r="P380" s="9">
        <f t="shared" si="67"/>
        <v>32089</v>
      </c>
      <c r="Q380">
        <f t="shared" si="69"/>
        <v>7</v>
      </c>
      <c r="R380">
        <f t="shared" si="66"/>
        <v>0</v>
      </c>
    </row>
    <row r="381" spans="15:18" x14ac:dyDescent="0.6">
      <c r="O381" s="8"/>
      <c r="P381" s="9">
        <f t="shared" si="67"/>
        <v>32090</v>
      </c>
      <c r="Q381">
        <f t="shared" si="69"/>
        <v>0</v>
      </c>
      <c r="R381">
        <f t="shared" si="66"/>
        <v>0</v>
      </c>
    </row>
    <row r="382" spans="15:18" x14ac:dyDescent="0.6">
      <c r="O382" s="8"/>
      <c r="P382" s="9">
        <f t="shared" si="67"/>
        <v>32091</v>
      </c>
      <c r="Q382">
        <f t="shared" si="69"/>
        <v>0</v>
      </c>
      <c r="R382">
        <f t="shared" si="66"/>
        <v>0</v>
      </c>
    </row>
    <row r="383" spans="15:18" x14ac:dyDescent="0.6">
      <c r="O383" s="8"/>
      <c r="P383" s="9">
        <f t="shared" si="67"/>
        <v>32092</v>
      </c>
      <c r="Q383">
        <f t="shared" si="69"/>
        <v>15</v>
      </c>
      <c r="R383">
        <f t="shared" si="66"/>
        <v>0</v>
      </c>
    </row>
    <row r="384" spans="15:18" x14ac:dyDescent="0.6">
      <c r="O384" s="8"/>
      <c r="P384" s="9">
        <f t="shared" si="67"/>
        <v>32093</v>
      </c>
      <c r="Q384">
        <f t="shared" si="69"/>
        <v>0</v>
      </c>
      <c r="R384">
        <f t="shared" si="66"/>
        <v>0</v>
      </c>
    </row>
    <row r="385" spans="15:18" x14ac:dyDescent="0.6">
      <c r="O385" s="8"/>
      <c r="P385" s="9">
        <f t="shared" si="67"/>
        <v>32094</v>
      </c>
      <c r="Q385">
        <f t="shared" si="69"/>
        <v>0</v>
      </c>
      <c r="R385">
        <f t="shared" si="66"/>
        <v>0</v>
      </c>
    </row>
    <row r="386" spans="15:18" x14ac:dyDescent="0.6">
      <c r="O386" s="8"/>
      <c r="P386" s="9">
        <f t="shared" si="67"/>
        <v>32095</v>
      </c>
      <c r="Q386">
        <f t="shared" si="69"/>
        <v>0</v>
      </c>
      <c r="R386">
        <f t="shared" si="66"/>
        <v>0</v>
      </c>
    </row>
    <row r="387" spans="15:18" x14ac:dyDescent="0.6">
      <c r="O387" s="8"/>
      <c r="P387" s="9">
        <f t="shared" si="67"/>
        <v>32096</v>
      </c>
      <c r="Q387">
        <f t="shared" si="69"/>
        <v>0</v>
      </c>
      <c r="R387">
        <f t="shared" si="66"/>
        <v>0</v>
      </c>
    </row>
    <row r="388" spans="15:18" x14ac:dyDescent="0.6">
      <c r="O388" s="8"/>
      <c r="P388" s="9">
        <f t="shared" si="67"/>
        <v>32097</v>
      </c>
      <c r="Q388">
        <f t="shared" si="69"/>
        <v>0</v>
      </c>
      <c r="R388">
        <f t="shared" si="66"/>
        <v>0</v>
      </c>
    </row>
    <row r="389" spans="15:18" x14ac:dyDescent="0.6">
      <c r="P389" s="9">
        <f t="shared" si="67"/>
        <v>32098</v>
      </c>
      <c r="Q389">
        <f t="shared" si="69"/>
        <v>0</v>
      </c>
      <c r="R389">
        <f t="shared" ref="R389:R433" si="70">IF(COUNT(P389:Q389)=2,0,-O$52/500)</f>
        <v>0</v>
      </c>
    </row>
    <row r="390" spans="15:18" x14ac:dyDescent="0.6">
      <c r="P390" s="9">
        <f t="shared" ref="P390:P433" si="71">P389+1</f>
        <v>32099</v>
      </c>
      <c r="Q390">
        <f t="shared" si="69"/>
        <v>0</v>
      </c>
      <c r="R390">
        <f t="shared" si="70"/>
        <v>0</v>
      </c>
    </row>
    <row r="391" spans="15:18" x14ac:dyDescent="0.6">
      <c r="P391" s="9">
        <f t="shared" si="71"/>
        <v>32100</v>
      </c>
      <c r="Q391">
        <f t="shared" si="69"/>
        <v>0</v>
      </c>
      <c r="R391">
        <f t="shared" si="70"/>
        <v>0</v>
      </c>
    </row>
    <row r="392" spans="15:18" x14ac:dyDescent="0.6">
      <c r="P392" s="9">
        <f t="shared" si="71"/>
        <v>32101</v>
      </c>
      <c r="Q392">
        <f t="shared" si="69"/>
        <v>0</v>
      </c>
      <c r="R392">
        <f t="shared" si="70"/>
        <v>0</v>
      </c>
    </row>
    <row r="393" spans="15:18" x14ac:dyDescent="0.6">
      <c r="P393" s="9">
        <f t="shared" si="71"/>
        <v>32102</v>
      </c>
      <c r="Q393">
        <f t="shared" si="69"/>
        <v>0</v>
      </c>
      <c r="R393">
        <f t="shared" si="70"/>
        <v>0</v>
      </c>
    </row>
    <row r="394" spans="15:18" x14ac:dyDescent="0.6">
      <c r="P394" s="9">
        <f t="shared" si="71"/>
        <v>32103</v>
      </c>
      <c r="Q394">
        <f t="shared" si="69"/>
        <v>1</v>
      </c>
      <c r="R394">
        <f t="shared" si="70"/>
        <v>0</v>
      </c>
    </row>
    <row r="395" spans="15:18" x14ac:dyDescent="0.6">
      <c r="P395" s="9">
        <f t="shared" si="71"/>
        <v>32104</v>
      </c>
      <c r="Q395">
        <f t="shared" si="69"/>
        <v>52</v>
      </c>
      <c r="R395">
        <f t="shared" si="70"/>
        <v>0</v>
      </c>
    </row>
    <row r="396" spans="15:18" x14ac:dyDescent="0.6">
      <c r="P396" s="9">
        <f t="shared" si="71"/>
        <v>32105</v>
      </c>
      <c r="Q396">
        <f t="shared" si="69"/>
        <v>0</v>
      </c>
      <c r="R396">
        <f t="shared" si="70"/>
        <v>0</v>
      </c>
    </row>
    <row r="397" spans="15:18" x14ac:dyDescent="0.6">
      <c r="P397" s="9">
        <f t="shared" si="71"/>
        <v>32106</v>
      </c>
      <c r="Q397">
        <f t="shared" si="69"/>
        <v>0</v>
      </c>
      <c r="R397">
        <f t="shared" si="70"/>
        <v>0</v>
      </c>
    </row>
    <row r="398" spans="15:18" x14ac:dyDescent="0.6">
      <c r="P398" s="9">
        <f t="shared" si="71"/>
        <v>32107</v>
      </c>
      <c r="Q398">
        <f t="shared" si="69"/>
        <v>40</v>
      </c>
      <c r="R398">
        <f t="shared" si="70"/>
        <v>0</v>
      </c>
    </row>
    <row r="399" spans="15:18" x14ac:dyDescent="0.6">
      <c r="P399" s="9">
        <f t="shared" si="71"/>
        <v>32108</v>
      </c>
      <c r="Q399">
        <f t="shared" si="69"/>
        <v>36</v>
      </c>
      <c r="R399">
        <f t="shared" si="70"/>
        <v>0</v>
      </c>
    </row>
    <row r="400" spans="15:18" x14ac:dyDescent="0.6">
      <c r="P400" s="9">
        <f t="shared" si="71"/>
        <v>32109</v>
      </c>
      <c r="Q400">
        <f t="shared" si="69"/>
        <v>0</v>
      </c>
      <c r="R400">
        <f t="shared" si="70"/>
        <v>0</v>
      </c>
    </row>
    <row r="401" spans="16:18" x14ac:dyDescent="0.6">
      <c r="P401" s="9">
        <f t="shared" si="71"/>
        <v>32110</v>
      </c>
      <c r="Q401">
        <f t="shared" si="69"/>
        <v>31</v>
      </c>
      <c r="R401">
        <f t="shared" si="70"/>
        <v>0</v>
      </c>
    </row>
    <row r="402" spans="16:18" x14ac:dyDescent="0.6">
      <c r="P402" s="9">
        <f t="shared" si="71"/>
        <v>32111</v>
      </c>
      <c r="Q402">
        <f t="shared" si="69"/>
        <v>16</v>
      </c>
      <c r="R402">
        <f t="shared" si="70"/>
        <v>0</v>
      </c>
    </row>
    <row r="403" spans="16:18" x14ac:dyDescent="0.6">
      <c r="P403" s="9">
        <f t="shared" si="71"/>
        <v>32112</v>
      </c>
      <c r="Q403">
        <f t="shared" si="69"/>
        <v>0</v>
      </c>
      <c r="R403">
        <f t="shared" si="70"/>
        <v>0</v>
      </c>
    </row>
    <row r="404" spans="16:18" x14ac:dyDescent="0.6">
      <c r="P404" s="9">
        <f t="shared" si="71"/>
        <v>32113</v>
      </c>
      <c r="Q404">
        <f t="shared" ref="Q404:Q433" si="72">IF(M21="-","-",M21)</f>
        <v>14</v>
      </c>
      <c r="R404">
        <f t="shared" si="70"/>
        <v>0</v>
      </c>
    </row>
    <row r="405" spans="16:18" x14ac:dyDescent="0.6">
      <c r="P405" s="9">
        <f t="shared" si="71"/>
        <v>32114</v>
      </c>
      <c r="Q405">
        <f t="shared" si="72"/>
        <v>3</v>
      </c>
      <c r="R405">
        <f t="shared" si="70"/>
        <v>0</v>
      </c>
    </row>
    <row r="406" spans="16:18" x14ac:dyDescent="0.6">
      <c r="P406" s="9">
        <f t="shared" si="71"/>
        <v>32115</v>
      </c>
      <c r="Q406">
        <f t="shared" si="72"/>
        <v>7</v>
      </c>
      <c r="R406">
        <f t="shared" si="70"/>
        <v>0</v>
      </c>
    </row>
    <row r="407" spans="16:18" x14ac:dyDescent="0.6">
      <c r="P407" s="9">
        <f t="shared" si="71"/>
        <v>32116</v>
      </c>
      <c r="Q407">
        <f t="shared" si="72"/>
        <v>13</v>
      </c>
      <c r="R407">
        <f t="shared" si="70"/>
        <v>0</v>
      </c>
    </row>
    <row r="408" spans="16:18" x14ac:dyDescent="0.6">
      <c r="P408" s="9">
        <f t="shared" si="71"/>
        <v>32117</v>
      </c>
      <c r="Q408">
        <f t="shared" si="72"/>
        <v>30</v>
      </c>
      <c r="R408">
        <f t="shared" si="70"/>
        <v>0</v>
      </c>
    </row>
    <row r="409" spans="16:18" x14ac:dyDescent="0.6">
      <c r="P409" s="9">
        <f t="shared" si="71"/>
        <v>32118</v>
      </c>
      <c r="Q409">
        <f t="shared" si="72"/>
        <v>1</v>
      </c>
      <c r="R409">
        <f t="shared" si="70"/>
        <v>0</v>
      </c>
    </row>
    <row r="410" spans="16:18" x14ac:dyDescent="0.6">
      <c r="P410" s="9">
        <f t="shared" si="71"/>
        <v>32119</v>
      </c>
      <c r="Q410">
        <f t="shared" si="72"/>
        <v>19</v>
      </c>
      <c r="R410">
        <f t="shared" si="70"/>
        <v>0</v>
      </c>
    </row>
    <row r="411" spans="16:18" x14ac:dyDescent="0.6">
      <c r="P411" s="9">
        <f t="shared" si="71"/>
        <v>32120</v>
      </c>
      <c r="Q411">
        <f t="shared" si="72"/>
        <v>0</v>
      </c>
      <c r="R411">
        <f t="shared" si="70"/>
        <v>0</v>
      </c>
    </row>
    <row r="412" spans="16:18" x14ac:dyDescent="0.6">
      <c r="P412" s="9">
        <f t="shared" si="71"/>
        <v>32121</v>
      </c>
      <c r="Q412">
        <f t="shared" si="72"/>
        <v>35</v>
      </c>
      <c r="R412">
        <f t="shared" si="70"/>
        <v>0</v>
      </c>
    </row>
    <row r="413" spans="16:18" x14ac:dyDescent="0.6">
      <c r="P413" s="9">
        <f t="shared" si="71"/>
        <v>32122</v>
      </c>
      <c r="Q413">
        <f t="shared" si="72"/>
        <v>4</v>
      </c>
      <c r="R413">
        <f t="shared" si="70"/>
        <v>0</v>
      </c>
    </row>
    <row r="414" spans="16:18" x14ac:dyDescent="0.6">
      <c r="P414" s="9">
        <f t="shared" si="71"/>
        <v>32123</v>
      </c>
      <c r="Q414">
        <f t="shared" si="72"/>
        <v>51</v>
      </c>
      <c r="R414">
        <f t="shared" si="70"/>
        <v>0</v>
      </c>
    </row>
    <row r="415" spans="16:18" x14ac:dyDescent="0.6">
      <c r="P415" s="9">
        <f t="shared" si="71"/>
        <v>32124</v>
      </c>
      <c r="Q415">
        <f t="shared" si="72"/>
        <v>35</v>
      </c>
      <c r="R415">
        <f t="shared" si="70"/>
        <v>0</v>
      </c>
    </row>
    <row r="416" spans="16:18" x14ac:dyDescent="0.6">
      <c r="P416" s="9">
        <f t="shared" si="71"/>
        <v>32125</v>
      </c>
      <c r="Q416">
        <f t="shared" si="72"/>
        <v>0</v>
      </c>
      <c r="R416">
        <f t="shared" si="70"/>
        <v>0</v>
      </c>
    </row>
    <row r="417" spans="16:18" x14ac:dyDescent="0.6">
      <c r="P417" s="9">
        <f t="shared" si="71"/>
        <v>32126</v>
      </c>
      <c r="Q417">
        <f t="shared" si="72"/>
        <v>2</v>
      </c>
      <c r="R417">
        <f t="shared" si="70"/>
        <v>0</v>
      </c>
    </row>
    <row r="418" spans="16:18" x14ac:dyDescent="0.6">
      <c r="P418" s="9">
        <f t="shared" si="71"/>
        <v>32127</v>
      </c>
      <c r="Q418">
        <f t="shared" si="72"/>
        <v>11</v>
      </c>
      <c r="R418">
        <f t="shared" si="70"/>
        <v>0</v>
      </c>
    </row>
    <row r="419" spans="16:18" x14ac:dyDescent="0.6">
      <c r="P419" s="9">
        <f t="shared" si="71"/>
        <v>32128</v>
      </c>
      <c r="Q419">
        <f t="shared" si="72"/>
        <v>0</v>
      </c>
      <c r="R419">
        <f t="shared" si="70"/>
        <v>0</v>
      </c>
    </row>
    <row r="420" spans="16:18" x14ac:dyDescent="0.6">
      <c r="P420" s="9">
        <f t="shared" si="71"/>
        <v>32129</v>
      </c>
      <c r="Q420">
        <f t="shared" si="72"/>
        <v>13</v>
      </c>
      <c r="R420">
        <f t="shared" si="70"/>
        <v>0</v>
      </c>
    </row>
    <row r="421" spans="16:18" x14ac:dyDescent="0.6">
      <c r="P421" s="9">
        <f t="shared" si="71"/>
        <v>32130</v>
      </c>
      <c r="Q421">
        <f t="shared" si="72"/>
        <v>7</v>
      </c>
      <c r="R421">
        <f t="shared" si="70"/>
        <v>0</v>
      </c>
    </row>
    <row r="422" spans="16:18" x14ac:dyDescent="0.6">
      <c r="P422" s="9">
        <f t="shared" si="71"/>
        <v>32131</v>
      </c>
      <c r="Q422">
        <f t="shared" si="72"/>
        <v>0</v>
      </c>
      <c r="R422">
        <f t="shared" si="70"/>
        <v>0</v>
      </c>
    </row>
    <row r="423" spans="16:18" x14ac:dyDescent="0.6">
      <c r="P423" s="9">
        <f t="shared" si="71"/>
        <v>32132</v>
      </c>
      <c r="Q423">
        <f t="shared" si="72"/>
        <v>4</v>
      </c>
      <c r="R423">
        <f t="shared" si="70"/>
        <v>0</v>
      </c>
    </row>
    <row r="424" spans="16:18" x14ac:dyDescent="0.6">
      <c r="P424" s="9">
        <f t="shared" si="71"/>
        <v>32133</v>
      </c>
      <c r="Q424">
        <f t="shared" si="72"/>
        <v>49</v>
      </c>
      <c r="R424">
        <f t="shared" si="70"/>
        <v>0</v>
      </c>
    </row>
    <row r="425" spans="16:18" x14ac:dyDescent="0.6">
      <c r="P425" s="9">
        <f t="shared" si="71"/>
        <v>32134</v>
      </c>
      <c r="Q425">
        <f t="shared" si="72"/>
        <v>0</v>
      </c>
      <c r="R425">
        <f t="shared" si="70"/>
        <v>0</v>
      </c>
    </row>
    <row r="426" spans="16:18" x14ac:dyDescent="0.6">
      <c r="P426" s="9">
        <f t="shared" si="71"/>
        <v>32135</v>
      </c>
      <c r="Q426">
        <f t="shared" si="72"/>
        <v>8</v>
      </c>
      <c r="R426">
        <f t="shared" si="70"/>
        <v>0</v>
      </c>
    </row>
    <row r="427" spans="16:18" x14ac:dyDescent="0.6">
      <c r="P427" s="9">
        <f t="shared" si="71"/>
        <v>32136</v>
      </c>
      <c r="Q427">
        <f t="shared" si="72"/>
        <v>1</v>
      </c>
      <c r="R427">
        <f t="shared" si="70"/>
        <v>0</v>
      </c>
    </row>
    <row r="428" spans="16:18" x14ac:dyDescent="0.6">
      <c r="P428" s="9">
        <f t="shared" si="71"/>
        <v>32137</v>
      </c>
      <c r="Q428">
        <f t="shared" si="72"/>
        <v>56</v>
      </c>
      <c r="R428">
        <f t="shared" si="70"/>
        <v>0</v>
      </c>
    </row>
    <row r="429" spans="16:18" x14ac:dyDescent="0.6">
      <c r="P429" s="9">
        <f t="shared" si="71"/>
        <v>32138</v>
      </c>
      <c r="Q429">
        <f t="shared" si="72"/>
        <v>0</v>
      </c>
      <c r="R429">
        <f t="shared" si="70"/>
        <v>0</v>
      </c>
    </row>
    <row r="430" spans="16:18" x14ac:dyDescent="0.6">
      <c r="P430" s="9">
        <f t="shared" si="71"/>
        <v>32139</v>
      </c>
      <c r="Q430">
        <f t="shared" si="72"/>
        <v>3</v>
      </c>
      <c r="R430">
        <f t="shared" si="70"/>
        <v>0</v>
      </c>
    </row>
    <row r="431" spans="16:18" x14ac:dyDescent="0.6">
      <c r="P431" s="9">
        <f t="shared" si="71"/>
        <v>32140</v>
      </c>
      <c r="Q431">
        <f t="shared" si="72"/>
        <v>0</v>
      </c>
      <c r="R431">
        <f t="shared" si="70"/>
        <v>0</v>
      </c>
    </row>
    <row r="432" spans="16:18" x14ac:dyDescent="0.6">
      <c r="P432" s="9">
        <f t="shared" si="71"/>
        <v>32141</v>
      </c>
      <c r="Q432">
        <f t="shared" si="72"/>
        <v>0</v>
      </c>
      <c r="R432">
        <f t="shared" si="70"/>
        <v>0</v>
      </c>
    </row>
    <row r="433" spans="16:18" x14ac:dyDescent="0.6">
      <c r="P433" s="9">
        <f t="shared" si="71"/>
        <v>32142</v>
      </c>
      <c r="Q433">
        <f t="shared" si="72"/>
        <v>0</v>
      </c>
      <c r="R433">
        <f t="shared" si="70"/>
        <v>0</v>
      </c>
    </row>
  </sheetData>
  <mergeCells count="14">
    <mergeCell ref="BF3:BS3"/>
    <mergeCell ref="AG2:BD2"/>
    <mergeCell ref="AG3:AH3"/>
    <mergeCell ref="AI3:AJ3"/>
    <mergeCell ref="AK3:AL3"/>
    <mergeCell ref="AM3:AN3"/>
    <mergeCell ref="AO3:AP3"/>
    <mergeCell ref="AQ3:AR3"/>
    <mergeCell ref="AS3:AT3"/>
    <mergeCell ref="AU3:AV3"/>
    <mergeCell ref="AW3:AX3"/>
    <mergeCell ref="AY3:AZ3"/>
    <mergeCell ref="BA3:BB3"/>
    <mergeCell ref="BC3:BD3"/>
  </mergeCells>
  <phoneticPr fontId="0" type="noConversion"/>
  <pageMargins left="1.19488189" right="0.55118110236220497" top="0.984251969" bottom="0.98425196850393704" header="0.511811023622047" footer="0.511811023622047"/>
  <pageSetup paperSize="9" scale="72" orientation="portrait"/>
  <headerFooter>
    <oddFooter>&amp;L&amp;8&amp;F\&amp;A :&amp;D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28</vt:i4>
      </vt:variant>
    </vt:vector>
  </HeadingPairs>
  <TitlesOfParts>
    <vt:vector size="62" baseType="lpstr">
      <vt:lpstr>normal</vt:lpstr>
      <vt:lpstr>kabisat</vt:lpstr>
      <vt:lpstr>15-harian</vt:lpstr>
      <vt:lpstr>bulanan</vt:lpstr>
      <vt:lpstr>bulanan (2)</vt:lpstr>
      <vt:lpstr>1982</vt:lpstr>
      <vt:lpstr>1983</vt:lpstr>
      <vt:lpstr>1986</vt:lpstr>
      <vt:lpstr>1987</vt:lpstr>
      <vt:lpstr>1988</vt:lpstr>
      <vt:lpstr>1989</vt:lpstr>
      <vt:lpstr>1990</vt:lpstr>
      <vt:lpstr>1991</vt:lpstr>
      <vt:lpstr>1992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Max R.72</vt:lpstr>
      <vt:lpstr>Max R.24</vt:lpstr>
      <vt:lpstr>Max R.24 (21 tahun)</vt:lpstr>
      <vt:lpstr>Harian</vt:lpstr>
      <vt:lpstr>'15-harian'!Print_Area</vt:lpstr>
      <vt:lpstr>'1982'!Print_Area</vt:lpstr>
      <vt:lpstr>'1983'!Print_Area</vt:lpstr>
      <vt:lpstr>'1986'!Print_Area</vt:lpstr>
      <vt:lpstr>'1987'!Print_Area</vt:lpstr>
      <vt:lpstr>'1988'!Print_Area</vt:lpstr>
      <vt:lpstr>'1989'!Print_Area</vt:lpstr>
      <vt:lpstr>'1990'!Print_Area</vt:lpstr>
      <vt:lpstr>'1991'!Print_Area</vt:lpstr>
      <vt:lpstr>'1992'!Print_Area</vt:lpstr>
      <vt:lpstr>'1994'!Print_Area</vt:lpstr>
      <vt:lpstr>'1995'!Print_Area</vt:lpstr>
      <vt:lpstr>'1996'!Print_Area</vt:lpstr>
      <vt:lpstr>'1997'!Print_Area</vt:lpstr>
      <vt:lpstr>'1998'!Print_Area</vt:lpstr>
      <vt:lpstr>'1999'!Print_Area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kabisat!Print_Area</vt:lpstr>
      <vt:lpstr>normal!Print_Area</vt:lpstr>
    </vt:vector>
  </TitlesOfParts>
  <Company>isd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</dc:creator>
  <cp:lastModifiedBy>Istiarto Istiarto</cp:lastModifiedBy>
  <cp:lastPrinted>2003-07-29T13:45:51Z</cp:lastPrinted>
  <dcterms:created xsi:type="dcterms:W3CDTF">2000-05-09T06:19:20Z</dcterms:created>
  <dcterms:modified xsi:type="dcterms:W3CDTF">2021-03-24T02:55:35Z</dcterms:modified>
</cp:coreProperties>
</file>