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2 Statistika Teknik/"/>
    </mc:Choice>
  </mc:AlternateContent>
  <xr:revisionPtr revIDLastSave="10" documentId="8_{C6E48E74-830D-554A-99F5-0048ED45D6C4}" xr6:coauthVersionLast="47" xr6:coauthVersionMax="47" xr10:uidLastSave="{750E776D-07BA-4028-8FAD-8EEB2CEFEE3E}"/>
  <bookViews>
    <workbookView xWindow="1580" yWindow="0" windowWidth="17255" windowHeight="10105" xr2:uid="{7659451F-055A-0D4A-8485-AEF0DD5F9C3C}"/>
  </bookViews>
  <sheets>
    <sheet name="cfs" sheetId="1" r:id="rId1"/>
    <sheet name="metri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<sst xmlns="http://schemas.openxmlformats.org/spreadsheetml/2006/main" count="12" uniqueCount="7">
  <si>
    <t>Correlation and Regional Analysis</t>
  </si>
  <si>
    <t>Chapter 11 in Statistical Method in Hydrology (Haan, 1982), p 234-235</t>
  </si>
  <si>
    <t>Year</t>
  </si>
  <si>
    <t>Cave Branch</t>
  </si>
  <si>
    <t>Helton Branch</t>
  </si>
  <si>
    <t>Peak flow record in cubic meters per second of Cave Branch and Helton Branch</t>
  </si>
  <si>
    <t>Peak flow record in cubic feet per second (cfs) of Cave Branch and Helton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</si>
</sst>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ACEF-81BF-1741-B2C1-740BAF56C34F}">
  <dimension ref="A1:C23"/>
  <sheetViews>
    <sheetView tabSelected="1" zoomScale="169" workbookViewId="0">
      <selection activeCell="E6" sqref="E6"/>
    </sheetView>
  </sheetViews>
  <sheetFormatPr defaultColWidth="10.6640625" defaultRowHeight="16" x14ac:dyDescent="0.8"/>
  <cols>
    <col min="2" max="3" width="12.83203125" customWidth="1"/>
  </cols>
  <sheetData>
    <row r="1" spans="1:3" ht="23.5" x14ac:dyDescent="1.1000000000000001">
      <c r="A1" s="1" t="s">
        <v>0</v>
      </c>
    </row>
    <row r="2" spans="1:3" x14ac:dyDescent="0.8">
      <c r="A2" t="s">
        <v>1</v>
      </c>
    </row>
    <row r="4" spans="1:3" x14ac:dyDescent="0.8">
      <c r="A4" t="s">
        <v>6</v>
      </c>
    </row>
    <row r="6" spans="1:3" ht="16.75" thickBot="1" x14ac:dyDescent="0.95">
      <c r="A6" s="3" t="s">
        <v>2</v>
      </c>
      <c r="B6" s="3" t="s">
        <v>3</v>
      </c>
      <c r="C6" s="3" t="s">
        <v>4</v>
      </c>
    </row>
    <row r="7" spans="1:3" ht="16.75" thickTop="1" x14ac:dyDescent="0.8">
      <c r="A7" s="2">
        <v>1956</v>
      </c>
      <c r="B7" s="2">
        <v>98</v>
      </c>
      <c r="C7" s="2">
        <v>76</v>
      </c>
    </row>
    <row r="8" spans="1:3" x14ac:dyDescent="0.8">
      <c r="A8" s="2">
        <v>1957</v>
      </c>
      <c r="B8" s="2">
        <v>198</v>
      </c>
      <c r="C8" s="2">
        <v>136</v>
      </c>
    </row>
    <row r="9" spans="1:3" x14ac:dyDescent="0.8">
      <c r="A9" s="2">
        <v>1958</v>
      </c>
      <c r="B9" s="2">
        <v>154</v>
      </c>
      <c r="C9" s="2">
        <v>54</v>
      </c>
    </row>
    <row r="10" spans="1:3" x14ac:dyDescent="0.8">
      <c r="A10" s="2">
        <v>1959</v>
      </c>
      <c r="B10" s="2">
        <v>30</v>
      </c>
      <c r="C10" s="2">
        <v>18</v>
      </c>
    </row>
    <row r="11" spans="1:3" x14ac:dyDescent="0.8">
      <c r="A11" s="2">
        <v>1960</v>
      </c>
      <c r="B11" s="2">
        <v>71</v>
      </c>
      <c r="C11" s="2">
        <v>65</v>
      </c>
    </row>
    <row r="12" spans="1:3" x14ac:dyDescent="0.8">
      <c r="A12" s="2">
        <v>1961</v>
      </c>
      <c r="B12" s="2">
        <v>44</v>
      </c>
      <c r="C12" s="2">
        <v>32</v>
      </c>
    </row>
    <row r="13" spans="1:3" x14ac:dyDescent="0.8">
      <c r="A13" s="2">
        <v>1962</v>
      </c>
      <c r="B13" s="2">
        <v>184</v>
      </c>
      <c r="C13" s="2">
        <v>182</v>
      </c>
    </row>
    <row r="14" spans="1:3" x14ac:dyDescent="0.8">
      <c r="A14" s="2">
        <v>1963</v>
      </c>
      <c r="B14" s="2">
        <v>127</v>
      </c>
      <c r="C14" s="2">
        <v>130</v>
      </c>
    </row>
    <row r="15" spans="1:3" x14ac:dyDescent="0.8">
      <c r="A15" s="2">
        <v>1964</v>
      </c>
      <c r="B15" s="2">
        <v>27</v>
      </c>
      <c r="C15" s="2">
        <v>21</v>
      </c>
    </row>
    <row r="16" spans="1:3" x14ac:dyDescent="0.8">
      <c r="A16" s="2">
        <v>1965</v>
      </c>
      <c r="B16" s="2">
        <v>54</v>
      </c>
      <c r="C16" s="2">
        <v>46</v>
      </c>
    </row>
    <row r="17" spans="1:3" x14ac:dyDescent="0.8">
      <c r="A17" s="2">
        <v>1966</v>
      </c>
      <c r="B17" s="2">
        <v>24</v>
      </c>
      <c r="C17" s="2">
        <v>26</v>
      </c>
    </row>
    <row r="18" spans="1:3" x14ac:dyDescent="0.8">
      <c r="A18" s="2">
        <v>1967</v>
      </c>
      <c r="B18" s="2"/>
      <c r="C18" s="2">
        <v>69</v>
      </c>
    </row>
    <row r="19" spans="1:3" x14ac:dyDescent="0.8">
      <c r="A19" s="2">
        <v>1968</v>
      </c>
      <c r="B19" s="2"/>
      <c r="C19" s="2">
        <v>36</v>
      </c>
    </row>
    <row r="20" spans="1:3" x14ac:dyDescent="0.8">
      <c r="A20" s="2">
        <v>1969</v>
      </c>
      <c r="B20" s="2"/>
      <c r="C20" s="2">
        <v>10</v>
      </c>
    </row>
    <row r="21" spans="1:3" x14ac:dyDescent="0.8">
      <c r="A21" s="2">
        <v>1970</v>
      </c>
      <c r="B21" s="2"/>
      <c r="C21" s="2">
        <v>122</v>
      </c>
    </row>
    <row r="22" spans="1:3" x14ac:dyDescent="0.8">
      <c r="A22" s="2">
        <v>1971</v>
      </c>
      <c r="B22" s="2"/>
      <c r="C22" s="2">
        <v>67</v>
      </c>
    </row>
    <row r="23" spans="1:3" x14ac:dyDescent="0.8">
      <c r="A23" s="4">
        <v>1972</v>
      </c>
      <c r="B23" s="4"/>
      <c r="C23" s="4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208B-8C87-8A44-B586-68EB17211876}">
  <dimension ref="A1:C23"/>
  <sheetViews>
    <sheetView zoomScale="200" workbookViewId="0">
      <selection activeCell="B7" sqref="B7"/>
    </sheetView>
  </sheetViews>
  <sheetFormatPr defaultColWidth="10.6640625" defaultRowHeight="16" x14ac:dyDescent="0.8"/>
  <cols>
    <col min="2" max="3" width="12.83203125" customWidth="1"/>
  </cols>
  <sheetData>
    <row r="1" spans="1:3" ht="23.5" x14ac:dyDescent="1.1000000000000001">
      <c r="A1" s="1" t="s">
        <v>0</v>
      </c>
    </row>
    <row r="2" spans="1:3" x14ac:dyDescent="0.8">
      <c r="A2" t="s">
        <v>1</v>
      </c>
    </row>
    <row r="4" spans="1:3" x14ac:dyDescent="0.8">
      <c r="A4" t="s">
        <v>5</v>
      </c>
    </row>
    <row r="6" spans="1:3" ht="16.75" thickBot="1" x14ac:dyDescent="0.95">
      <c r="A6" s="3" t="s">
        <v>2</v>
      </c>
      <c r="B6" s="3" t="s">
        <v>3</v>
      </c>
      <c r="C6" s="3" t="s">
        <v>4</v>
      </c>
    </row>
    <row r="7" spans="1:3" ht="16.75" thickTop="1" x14ac:dyDescent="0.8">
      <c r="A7" s="2">
        <v>1956</v>
      </c>
      <c r="B7" s="2">
        <f>ROUND(cfs!B7*0.3048^3,0)</f>
        <v>3</v>
      </c>
      <c r="C7" s="2">
        <f>ROUND(cfs!C7*0.3048^3,0)</f>
        <v>2</v>
      </c>
    </row>
    <row r="8" spans="1:3" x14ac:dyDescent="0.8">
      <c r="A8" s="2">
        <v>1957</v>
      </c>
      <c r="B8" s="2">
        <f>ROUND(cfs!B8*0.3048^3,0)</f>
        <v>6</v>
      </c>
      <c r="C8" s="2">
        <f>ROUND(cfs!C8*0.3048^3,0)</f>
        <v>4</v>
      </c>
    </row>
    <row r="9" spans="1:3" x14ac:dyDescent="0.8">
      <c r="A9" s="2">
        <v>1958</v>
      </c>
      <c r="B9" s="2">
        <f>ROUND(cfs!B9*0.3048^3,0)</f>
        <v>4</v>
      </c>
      <c r="C9" s="2">
        <f>ROUND(cfs!C9*0.3048^3,0)</f>
        <v>2</v>
      </c>
    </row>
    <row r="10" spans="1:3" x14ac:dyDescent="0.8">
      <c r="A10" s="2">
        <v>1959</v>
      </c>
      <c r="B10" s="2">
        <f>ROUND(cfs!B10*0.3048^3,0)</f>
        <v>1</v>
      </c>
      <c r="C10" s="2">
        <f>ROUND(cfs!C10*0.3048^3,0)</f>
        <v>1</v>
      </c>
    </row>
    <row r="11" spans="1:3" x14ac:dyDescent="0.8">
      <c r="A11" s="2">
        <v>1960</v>
      </c>
      <c r="B11" s="2">
        <f>ROUND(cfs!B11*0.3048^3,0)</f>
        <v>2</v>
      </c>
      <c r="C11" s="2">
        <f>ROUND(cfs!C11*0.3048^3,0)</f>
        <v>2</v>
      </c>
    </row>
    <row r="12" spans="1:3" x14ac:dyDescent="0.8">
      <c r="A12" s="2">
        <v>1961</v>
      </c>
      <c r="B12" s="2">
        <f>ROUND(cfs!B12*0.3048^3,0)</f>
        <v>1</v>
      </c>
      <c r="C12" s="2">
        <f>ROUND(cfs!C12*0.3048^3,0)</f>
        <v>1</v>
      </c>
    </row>
    <row r="13" spans="1:3" x14ac:dyDescent="0.8">
      <c r="A13" s="2">
        <v>1962</v>
      </c>
      <c r="B13" s="2">
        <f>ROUND(cfs!B13*0.3048^3,0)</f>
        <v>5</v>
      </c>
      <c r="C13" s="2">
        <f>ROUND(cfs!C13*0.3048^3,0)</f>
        <v>5</v>
      </c>
    </row>
    <row r="14" spans="1:3" x14ac:dyDescent="0.8">
      <c r="A14" s="2">
        <v>1963</v>
      </c>
      <c r="B14" s="2">
        <f>ROUND(cfs!B14*0.3048^3,0)</f>
        <v>4</v>
      </c>
      <c r="C14" s="2">
        <f>ROUND(cfs!C14*0.3048^3,0)</f>
        <v>4</v>
      </c>
    </row>
    <row r="15" spans="1:3" x14ac:dyDescent="0.8">
      <c r="A15" s="2">
        <v>1964</v>
      </c>
      <c r="B15" s="2">
        <f>ROUND(cfs!B15*0.3048^3,0)</f>
        <v>1</v>
      </c>
      <c r="C15" s="2">
        <f>ROUND(cfs!C15*0.3048^3,0)</f>
        <v>1</v>
      </c>
    </row>
    <row r="16" spans="1:3" x14ac:dyDescent="0.8">
      <c r="A16" s="2">
        <v>1965</v>
      </c>
      <c r="B16" s="2">
        <f>ROUND(cfs!B16*0.3048^3,0)</f>
        <v>2</v>
      </c>
      <c r="C16" s="2">
        <f>ROUND(cfs!C16*0.3048^3,0)</f>
        <v>1</v>
      </c>
    </row>
    <row r="17" spans="1:3" x14ac:dyDescent="0.8">
      <c r="A17" s="2">
        <v>1966</v>
      </c>
      <c r="B17" s="2">
        <f>ROUND(cfs!B17*0.3048^3,0)</f>
        <v>1</v>
      </c>
      <c r="C17" s="2">
        <f>ROUND(cfs!C17*0.3048^3,0)</f>
        <v>1</v>
      </c>
    </row>
    <row r="18" spans="1:3" x14ac:dyDescent="0.8">
      <c r="A18" s="2">
        <v>1967</v>
      </c>
      <c r="B18" s="2"/>
      <c r="C18" s="2">
        <f>ROUND(cfs!C18*0.3048^3,0)</f>
        <v>2</v>
      </c>
    </row>
    <row r="19" spans="1:3" x14ac:dyDescent="0.8">
      <c r="A19" s="2">
        <v>1968</v>
      </c>
      <c r="B19" s="2"/>
      <c r="C19" s="2">
        <f>ROUND(cfs!C19*0.3048^3,0)</f>
        <v>1</v>
      </c>
    </row>
    <row r="20" spans="1:3" x14ac:dyDescent="0.8">
      <c r="A20" s="2">
        <v>1969</v>
      </c>
      <c r="B20" s="2"/>
      <c r="C20" s="2">
        <f>ROUND(cfs!C20*0.3048^3,0)</f>
        <v>0</v>
      </c>
    </row>
    <row r="21" spans="1:3" x14ac:dyDescent="0.8">
      <c r="A21" s="2">
        <v>1970</v>
      </c>
      <c r="B21" s="2"/>
      <c r="C21" s="2">
        <f>ROUND(cfs!C21*0.3048^3,0)</f>
        <v>3</v>
      </c>
    </row>
    <row r="22" spans="1:3" x14ac:dyDescent="0.8">
      <c r="A22" s="2">
        <v>1971</v>
      </c>
      <c r="B22" s="2"/>
      <c r="C22" s="2">
        <f>ROUND(cfs!C22*0.3048^3,0)</f>
        <v>2</v>
      </c>
    </row>
    <row r="23" spans="1:3" x14ac:dyDescent="0.8">
      <c r="A23" s="4">
        <v>1972</v>
      </c>
      <c r="B23" s="4"/>
      <c r="C23" s="4">
        <f>ROUND(cfs!C23*0.3048^3,0)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cfs</vt:lpstr>
      <vt:lpstr>metrik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Istiarto</cp:lastModifiedBy>
  <dcterms:created xsi:type="dcterms:W3CDTF">2021-11-10T00:11:32Z</dcterms:created>
  <dcterms:modified xsi:type="dcterms:W3CDTF">2024-10-29T03:20:42Z</dcterms:modified>
</cp:coreProperties>
</file>